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dafler/Desktop/GitHub/kickstarter-analysis/"/>
    </mc:Choice>
  </mc:AlternateContent>
  <xr:revisionPtr revIDLastSave="0" documentId="13_ncr:1_{F9C1594A-4DC3-B842-886B-652D303A4B34}" xr6:coauthVersionLast="45" xr6:coauthVersionMax="45" xr10:uidLastSave="{00000000-0000-0000-0000-000000000000}"/>
  <bookViews>
    <workbookView xWindow="14360" yWindow="1460" windowWidth="28260" windowHeight="21720" activeTab="1" xr2:uid="{00000000-000D-0000-FFFF-FFFF00000000}"/>
  </bookViews>
  <sheets>
    <sheet name="Kickstarter" sheetId="1" r:id="rId1"/>
    <sheet name="Descriptive Statistics" sheetId="18" r:id="rId2"/>
    <sheet name="VLookup" sheetId="15" r:id="rId3"/>
    <sheet name="Parent Category Outcomes" sheetId="8" r:id="rId4"/>
    <sheet name="Subcategory Statistics" sheetId="10" r:id="rId5"/>
    <sheet name="Outcomes Based on Launch Date" sheetId="4" r:id="rId6"/>
    <sheet name="Outcomes Based on Goals" sheetId="7" r:id="rId7"/>
  </sheets>
  <definedNames>
    <definedName name="_xlnm._FilterDatabase" localSheetId="0" hidden="1">Kickstarter!$A$1:$U$4115</definedName>
  </definedNames>
  <calcPr calcId="191029"/>
  <pivotCaches>
    <pivotCache cacheId="1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8" l="1"/>
  <c r="C12" i="18"/>
  <c r="C14" i="18" s="1"/>
  <c r="B13" i="18"/>
  <c r="B12" i="18"/>
  <c r="C11" i="18"/>
  <c r="B11" i="18"/>
  <c r="B4" i="18"/>
  <c r="C6" i="18"/>
  <c r="C5" i="18"/>
  <c r="C7" i="18" s="1"/>
  <c r="B6" i="18"/>
  <c r="B5" i="18"/>
  <c r="C4" i="18"/>
  <c r="C10" i="18"/>
  <c r="B10" i="18"/>
  <c r="C9" i="18"/>
  <c r="B9" i="18"/>
  <c r="C3" i="18"/>
  <c r="B3" i="18"/>
  <c r="C2" i="18"/>
  <c r="B2" i="18"/>
  <c r="D2" i="15"/>
  <c r="D3" i="15"/>
  <c r="D4" i="15"/>
  <c r="D5" i="15"/>
  <c r="D6" i="15"/>
  <c r="C3" i="15"/>
  <c r="C4" i="15"/>
  <c r="C5" i="15"/>
  <c r="C6" i="15"/>
  <c r="C2" i="15"/>
  <c r="B3" i="15"/>
  <c r="B4" i="15"/>
  <c r="B5" i="15"/>
  <c r="B6" i="15"/>
  <c r="B2" i="1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15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15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15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15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15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24" i="1"/>
  <c r="P3083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B7" i="18" l="1"/>
  <c r="B14" i="18"/>
  <c r="C6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6" i="7" l="1"/>
  <c r="G6" i="7" s="1"/>
  <c r="E10" i="7"/>
  <c r="F10" i="7" s="1"/>
  <c r="H6" i="7"/>
  <c r="H10" i="7"/>
  <c r="E2" i="7"/>
  <c r="F2" i="7" s="1"/>
  <c r="E5" i="7"/>
  <c r="F5" i="7" s="1"/>
  <c r="F6" i="7"/>
  <c r="E9" i="7"/>
  <c r="F9" i="7" s="1"/>
  <c r="E13" i="7"/>
  <c r="G13" i="7" s="1"/>
  <c r="E4" i="7"/>
  <c r="F4" i="7" s="1"/>
  <c r="E8" i="7"/>
  <c r="H8" i="7" s="1"/>
  <c r="E12" i="7"/>
  <c r="G12" i="7" s="1"/>
  <c r="E3" i="7"/>
  <c r="H3" i="7" s="1"/>
  <c r="E7" i="7"/>
  <c r="F7" i="7" s="1"/>
  <c r="E11" i="7"/>
  <c r="G11" i="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01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2" i="1"/>
  <c r="O2" i="1" s="1"/>
  <c r="G10" i="7" l="1"/>
  <c r="H7" i="7"/>
  <c r="G2" i="7"/>
  <c r="F12" i="7"/>
  <c r="F11" i="7"/>
  <c r="H11" i="7"/>
  <c r="H9" i="7"/>
  <c r="G7" i="7"/>
  <c r="G4" i="7"/>
  <c r="H4" i="7"/>
  <c r="H5" i="7"/>
  <c r="F13" i="7"/>
  <c r="G5" i="7"/>
  <c r="H12" i="7"/>
  <c r="H13" i="7"/>
  <c r="G8" i="7"/>
  <c r="F3" i="7"/>
  <c r="G9" i="7"/>
  <c r="G3" i="7"/>
  <c r="F8" i="7"/>
  <c r="H2" i="7"/>
</calcChain>
</file>

<file path=xl/sharedStrings.xml><?xml version="1.0" encoding="utf-8"?>
<sst xmlns="http://schemas.openxmlformats.org/spreadsheetml/2006/main" count="33024" uniqueCount="8416">
  <si>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</si>
  <si>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</si>
  <si>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</si>
  <si>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</si>
  <si>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</si>
  <si>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</si>
  <si>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</si>
  <si>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</si>
  <si>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</si>
  <si>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</si>
  <si>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</si>
  <si>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</si>
  <si>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</si>
  <si>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</si>
  <si>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</si>
  <si>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</si>
  <si>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</si>
  <si>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</si>
  <si>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</si>
  <si>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</si>
  <si>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</si>
  <si>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</si>
  <si>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</si>
  <si>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</si>
  <si>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</si>
  <si>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</si>
  <si>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</si>
  <si>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</si>
  <si>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</si>
  <si>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</si>
  <si>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</si>
  <si>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</si>
  <si>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</si>
  <si>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</si>
  <si>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</si>
  <si>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</si>
  <si>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</si>
  <si>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</si>
  <si>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</si>
  <si>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</si>
  <si>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</si>
  <si>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</si>
  <si>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</si>
  <si>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</si>
  <si>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</si>
  <si>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</si>
  <si>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</si>
  <si>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</si>
  <si>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</si>
  <si>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</si>
  <si>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</si>
  <si>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</si>
  <si>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</si>
  <si>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</si>
  <si>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</si>
  <si>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</si>
  <si>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</si>
  <si>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</si>
  <si>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</si>
  <si>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</si>
  <si>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</si>
  <si>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</si>
  <si>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</si>
  <si>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</si>
  <si>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</si>
  <si>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</si>
  <si>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</si>
  <si>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</si>
  <si>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</si>
  <si>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</si>
  <si>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</si>
  <si>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</si>
  <si>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</si>
  <si>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</si>
  <si>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</si>
  <si>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</si>
  <si>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</si>
  <si>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</si>
  <si>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</si>
  <si>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</si>
  <si>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</si>
  <si>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</si>
  <si>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</si>
  <si>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</si>
  <si>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</si>
  <si>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</si>
  <si>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</si>
  <si>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</si>
  <si>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</si>
  <si>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</si>
  <si>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</si>
  <si>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</si>
  <si>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</si>
  <si>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</si>
  <si>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</si>
  <si>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</si>
  <si>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</si>
  <si>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</si>
  <si>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</si>
  <si>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</si>
  <si>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</si>
  <si>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</si>
  <si>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</si>
  <si>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</si>
  <si>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</si>
  <si>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</si>
  <si>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</si>
  <si>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</si>
  <si>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</si>
  <si>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</si>
  <si>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</si>
  <si>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</si>
  <si>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</si>
  <si>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</si>
  <si>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</si>
  <si>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</si>
  <si>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</si>
  <si>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</si>
  <si>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</si>
  <si>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</si>
  <si>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</si>
  <si>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</si>
  <si>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</si>
  <si>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</si>
  <si>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</si>
  <si>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</si>
  <si>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</si>
  <si>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</si>
  <si>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</si>
  <si>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</si>
  <si>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</si>
  <si>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</si>
  <si>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</si>
  <si>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</si>
  <si>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</si>
  <si>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</si>
  <si>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</si>
  <si>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</si>
  <si>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</si>
  <si>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</si>
  <si>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</si>
  <si>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</si>
  <si>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</si>
  <si>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</si>
  <si>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</si>
  <si>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</si>
  <si>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</si>
  <si>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</si>
  <si>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</si>
  <si>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</si>
  <si>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</si>
  <si>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</si>
  <si>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</si>
  <si>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</si>
  <si>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</si>
  <si>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</si>
  <si>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</si>
  <si>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</si>
  <si>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</si>
  <si>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</si>
  <si>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</si>
  <si>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</si>
  <si>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</si>
  <si>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</si>
  <si>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</si>
  <si>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</si>
  <si>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</si>
  <si>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</si>
  <si>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</si>
  <si>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</si>
  <si>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</si>
  <si>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</si>
  <si>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</si>
  <si>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</si>
  <si>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</si>
  <si>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</si>
  <si>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</si>
  <si>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</si>
  <si>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</si>
  <si>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</si>
  <si>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</si>
  <si>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</si>
  <si>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</si>
  <si>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</si>
  <si>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</si>
  <si>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</si>
  <si>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</si>
  <si>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</si>
  <si>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</si>
  <si>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</si>
  <si>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</si>
  <si>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</si>
  <si>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</si>
  <si>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</si>
  <si>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</si>
  <si>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</si>
  <si>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</si>
  <si>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</si>
  <si>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</si>
  <si>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</si>
  <si>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</si>
  <si>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</si>
  <si>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</si>
  <si>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</si>
  <si>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</si>
  <si>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</si>
  <si>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</si>
  <si>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</si>
  <si>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</si>
  <si>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</si>
  <si>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</si>
  <si>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</si>
  <si>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</si>
  <si>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</si>
  <si>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</si>
  <si>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</si>
  <si>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</si>
  <si>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</si>
  <si>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</si>
  <si>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</si>
  <si>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</si>
  <si>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</si>
  <si>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</si>
  <si>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</si>
  <si>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</si>
  <si>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</si>
  <si>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</si>
  <si>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</si>
  <si>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</si>
  <si>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</si>
  <si>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</si>
  <si>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</si>
  <si>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</si>
  <si>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</si>
  <si>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</si>
  <si>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</si>
  <si>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</si>
  <si>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</si>
  <si>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</si>
  <si>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</si>
  <si>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</si>
  <si>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</si>
  <si>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</si>
  <si>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</si>
  <si>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</si>
  <si>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</si>
  <si>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</si>
  <si>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</si>
  <si>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</si>
  <si>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</si>
  <si>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</si>
  <si>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</si>
  <si>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</si>
  <si>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</si>
  <si>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</si>
  <si>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</si>
  <si>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</si>
  <si>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</si>
  <si>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</si>
  <si>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</si>
  <si>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</si>
  <si>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</si>
  <si>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</si>
  <si>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</si>
  <si>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</si>
  <si>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</si>
  <si>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</si>
  <si>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</si>
  <si>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</si>
  <si>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</si>
  <si>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</si>
  <si>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</si>
  <si>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</si>
  <si>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</si>
  <si>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</si>
  <si>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</si>
  <si>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</si>
  <si>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</si>
  <si>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</si>
  <si>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</si>
  <si>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</si>
  <si>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</si>
  <si>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</si>
  <si>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</si>
  <si>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</si>
  <si>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</si>
  <si>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</si>
  <si>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</si>
  <si>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</si>
  <si>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</si>
  <si>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</si>
  <si>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</si>
  <si>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</si>
  <si>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</si>
  <si>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</si>
  <si>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</si>
  <si>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</si>
  <si>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</si>
  <si>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</si>
  <si>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</si>
  <si>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</si>
  <si>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</si>
  <si>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</si>
  <si>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</si>
  <si>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</si>
  <si>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</si>
  <si>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</si>
  <si>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</si>
  <si>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</si>
  <si>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</si>
  <si>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</si>
  <si>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</si>
  <si>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</si>
  <si>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</si>
  <si>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</si>
  <si>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</si>
  <si>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</si>
  <si>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</si>
  <si>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</si>
  <si>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</si>
  <si>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</si>
  <si>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</si>
  <si>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</si>
  <si>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</si>
  <si>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</si>
  <si>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</si>
  <si>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</si>
  <si>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</si>
  <si>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</si>
  <si>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</si>
  <si>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</si>
  <si>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</si>
  <si>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</si>
  <si>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</si>
  <si>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</si>
  <si>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</si>
  <si>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</si>
  <si>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</si>
  <si>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</si>
  <si>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</si>
  <si>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</si>
  <si>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</si>
  <si>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</si>
  <si>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</si>
  <si>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</si>
  <si>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</si>
  <si>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</si>
  <si>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</si>
  <si>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</si>
  <si>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</si>
  <si>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</si>
  <si>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</si>
  <si>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</si>
  <si>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</si>
  <si>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</si>
  <si>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</si>
  <si>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</si>
  <si>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</si>
  <si>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</si>
  <si>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</si>
  <si>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</si>
  <si>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</si>
  <si>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</si>
  <si>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</si>
  <si>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</si>
  <si>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</si>
  <si>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</si>
  <si>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</si>
  <si>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</si>
  <si>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</si>
  <si>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</si>
  <si>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</si>
  <si>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</si>
  <si>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</si>
  <si>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</si>
  <si>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</si>
  <si>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</si>
  <si>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</si>
  <si>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</si>
  <si>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</si>
  <si>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</si>
  <si>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</si>
  <si>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</si>
  <si>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</si>
  <si>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</si>
  <si>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</si>
  <si>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</si>
  <si>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</si>
  <si>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</si>
  <si>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</si>
  <si>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</si>
  <si>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</si>
  <si>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</si>
  <si>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</si>
  <si>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</si>
  <si>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</si>
  <si>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</si>
  <si>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</si>
  <si>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</si>
  <si>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</si>
  <si>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</si>
  <si>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</si>
  <si>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</si>
  <si>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</si>
  <si>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</si>
  <si>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</si>
  <si>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</si>
  <si>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</si>
  <si>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</si>
  <si>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</si>
  <si>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</si>
  <si>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</si>
  <si>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</si>
  <si>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</si>
  <si>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</si>
  <si>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</si>
  <si>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</si>
  <si>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</si>
  <si>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</si>
  <si>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</si>
  <si>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</si>
  <si>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</si>
  <si>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</si>
  <si>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</si>
  <si>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</si>
  <si>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</si>
  <si>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</si>
  <si>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</si>
  <si>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</si>
  <si>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</si>
  <si>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</si>
  <si>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</si>
  <si>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</si>
  <si>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</si>
  <si>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</si>
  <si>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</si>
  <si>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</si>
  <si>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</si>
  <si>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</si>
  <si>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</si>
  <si>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</si>
  <si>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</si>
  <si>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</si>
  <si>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</si>
  <si>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</si>
  <si>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</si>
  <si>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</si>
  <si>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</si>
  <si>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</si>
  <si>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</si>
  <si>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</si>
  <si>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</si>
  <si>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</si>
  <si>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</si>
  <si>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</si>
  <si>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</si>
  <si>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</si>
  <si>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</si>
  <si>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</si>
  <si>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</si>
  <si>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</si>
  <si>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</si>
  <si>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</si>
  <si>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</si>
  <si>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</si>
  <si>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</si>
  <si>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</si>
  <si>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</si>
  <si>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</si>
  <si>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</si>
  <si>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</si>
  <si>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</si>
  <si>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</si>
  <si>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</si>
  <si>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</si>
  <si>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</si>
  <si>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</si>
  <si>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</si>
  <si>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</si>
  <si>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</si>
  <si>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</si>
  <si>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</si>
  <si>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</si>
  <si>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</si>
  <si>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</si>
  <si>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</si>
  <si>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</si>
  <si>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</si>
  <si>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</si>
  <si>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</si>
  <si>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</si>
  <si>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</si>
  <si>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</si>
  <si>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</si>
  <si>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</si>
  <si>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</si>
  <si>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</si>
  <si>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</si>
  <si>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</si>
  <si>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</si>
  <si>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</si>
  <si>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</si>
  <si>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</si>
  <si>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</si>
  <si>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</si>
  <si>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</si>
  <si>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</si>
  <si>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</si>
  <si>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</si>
  <si>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</si>
  <si>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</si>
  <si>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</si>
  <si>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</si>
  <si>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</si>
  <si>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</si>
  <si>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</si>
  <si>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</si>
  <si>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</si>
  <si>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</si>
  <si>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</si>
  <si>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</si>
  <si>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</si>
  <si>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</si>
  <si>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</si>
  <si>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</si>
  <si>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</si>
  <si>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</si>
  <si>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</si>
  <si>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</si>
  <si>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</si>
  <si>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</si>
  <si>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</si>
  <si>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</si>
  <si>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</si>
  <si>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</si>
  <si>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</si>
  <si>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</si>
  <si>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</si>
  <si>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</si>
  <si>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</si>
  <si>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</si>
  <si>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</si>
  <si>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</si>
  <si>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</si>
  <si>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</si>
  <si>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</si>
  <si>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</si>
  <si>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</si>
  <si>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</si>
  <si>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</si>
  <si>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</si>
  <si>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</si>
  <si>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</si>
  <si>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</si>
  <si>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</si>
  <si>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</si>
  <si>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</si>
  <si>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</si>
  <si>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</si>
  <si>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</si>
  <si>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</si>
  <si>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</si>
  <si>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</si>
  <si>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</si>
  <si>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</si>
  <si>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</si>
  <si>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</si>
  <si>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</si>
  <si>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</si>
  <si>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</si>
  <si>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</si>
  <si>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</si>
  <si>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</si>
  <si>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</si>
  <si>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</si>
  <si>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</si>
  <si>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</si>
  <si>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</si>
  <si>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</si>
  <si>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</si>
  <si>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</si>
  <si>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</si>
  <si>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</si>
  <si>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</si>
  <si>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</si>
  <si>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</si>
  <si>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</si>
  <si>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</si>
  <si>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</si>
  <si>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</si>
  <si>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</si>
  <si>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</si>
  <si>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</si>
  <si>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</si>
  <si>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</si>
  <si>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</si>
  <si>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</si>
  <si>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</si>
  <si>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</si>
  <si>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</si>
  <si>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</si>
  <si>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</si>
  <si>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</si>
  <si>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</si>
  <si>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</si>
  <si>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</si>
  <si>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</si>
  <si>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</si>
  <si>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</si>
  <si>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</si>
  <si>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</si>
  <si>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</si>
  <si>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</si>
  <si>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</si>
  <si>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</si>
  <si>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</si>
  <si>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</si>
  <si>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</si>
  <si>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</si>
  <si>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</si>
  <si>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</si>
  <si>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</si>
  <si>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</si>
  <si>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</si>
  <si>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</si>
  <si>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</si>
  <si>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</si>
  <si>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</si>
  <si>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</si>
  <si>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</si>
  <si>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</si>
  <si>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</si>
  <si>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</si>
  <si>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</si>
  <si>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</si>
  <si>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</si>
  <si>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</si>
  <si>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</si>
  <si>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</si>
  <si>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</si>
  <si>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</si>
  <si>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</si>
  <si>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</si>
  <si>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</si>
  <si>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</si>
  <si>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</si>
  <si>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</si>
  <si>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</si>
  <si>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</si>
  <si>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</si>
  <si>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</si>
  <si>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</si>
  <si>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</si>
  <si>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</si>
  <si>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</si>
  <si>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</si>
  <si>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</si>
  <si>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</si>
  <si>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</si>
  <si>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</si>
  <si>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</si>
  <si>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</si>
  <si>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</si>
  <si>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</si>
  <si>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</si>
  <si>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</si>
  <si>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</si>
  <si>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</si>
  <si>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</si>
  <si>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</si>
  <si>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</si>
  <si>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</si>
  <si>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</si>
  <si>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</si>
  <si>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</si>
  <si>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</si>
  <si>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</si>
  <si>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</si>
  <si>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</si>
  <si>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</si>
  <si>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</si>
  <si>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</si>
  <si>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</si>
  <si>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</si>
  <si>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</si>
  <si>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</si>
  <si>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</si>
  <si>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</si>
  <si>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</si>
  <si>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</si>
  <si>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</si>
  <si>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</si>
  <si>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</si>
  <si>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</si>
  <si>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</si>
  <si>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</si>
  <si>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</si>
  <si>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</si>
  <si>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</si>
  <si>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</si>
  <si>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</si>
  <si>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</si>
  <si>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</si>
  <si>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</si>
  <si>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</si>
  <si>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</si>
  <si>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</si>
  <si>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</si>
  <si>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</si>
  <si>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</si>
  <si>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</si>
  <si>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</si>
  <si>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</si>
  <si>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</si>
  <si>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</si>
  <si>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</si>
  <si>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</si>
  <si>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</si>
  <si>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</si>
  <si>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</si>
  <si>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</si>
  <si>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</si>
  <si>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</si>
  <si>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</si>
  <si>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</si>
  <si>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</si>
  <si>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</si>
  <si>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</si>
  <si>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</si>
  <si>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</si>
  <si>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</si>
  <si>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</si>
  <si>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</si>
  <si>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</si>
  <si>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</si>
  <si>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</si>
  <si>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</si>
  <si>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</si>
  <si>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</si>
  <si>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</si>
  <si>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</si>
  <si>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</si>
  <si>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</si>
  <si>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</si>
  <si>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</si>
  <si>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</si>
  <si>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</si>
  <si>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</si>
  <si>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</si>
  <si>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</si>
  <si>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</si>
  <si>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</si>
  <si>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</si>
  <si>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</si>
  <si>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</si>
  <si>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</si>
  <si>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</si>
  <si>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</si>
  <si>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</si>
  <si>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</si>
  <si>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</si>
  <si>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</si>
  <si>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</si>
  <si>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</si>
  <si>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</si>
  <si>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</si>
  <si>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</si>
  <si>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</si>
  <si>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</si>
  <si>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</si>
  <si>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</si>
  <si>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</si>
  <si>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</si>
  <si>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</si>
  <si>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</si>
  <si>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</si>
  <si>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</si>
  <si>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</si>
  <si>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</si>
  <si>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</si>
  <si>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</si>
  <si>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</si>
  <si>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</si>
  <si>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</si>
  <si>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</si>
  <si>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</si>
  <si>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</si>
  <si>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</si>
  <si>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</si>
  <si>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</si>
  <si>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</si>
  <si>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</si>
  <si>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</si>
  <si>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</si>
  <si>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</si>
  <si>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</si>
  <si>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</si>
  <si>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</si>
  <si>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</si>
  <si>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</si>
  <si>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</si>
  <si>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</si>
  <si>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</si>
  <si>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</si>
  <si>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</si>
  <si>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</si>
  <si>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</si>
  <si>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</si>
  <si>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</si>
  <si>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</si>
  <si>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</si>
  <si>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</si>
  <si>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</si>
  <si>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</si>
  <si>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</si>
  <si>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</si>
  <si>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</si>
  <si>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</si>
  <si>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</si>
  <si>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</si>
  <si>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</si>
  <si>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</si>
  <si>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</si>
  <si>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</si>
  <si>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</si>
  <si>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</si>
  <si>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</si>
  <si>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</si>
  <si>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</si>
  <si>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</si>
  <si>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</si>
  <si>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</si>
  <si>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</si>
  <si>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</si>
  <si>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</si>
  <si>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</si>
  <si>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</si>
  <si>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</si>
  <si>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</si>
  <si>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</si>
  <si>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</si>
  <si>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</si>
  <si>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</si>
  <si>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</si>
  <si>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</si>
  <si>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</si>
  <si>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</si>
  <si>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</si>
  <si>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</si>
  <si>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</si>
  <si>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</si>
  <si>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</si>
  <si>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</si>
  <si>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</si>
  <si>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</si>
  <si>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</si>
  <si>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</si>
  <si>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</si>
  <si>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</si>
  <si>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</si>
  <si>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</si>
  <si>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</si>
  <si>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</si>
  <si>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</si>
  <si>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</si>
  <si>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</si>
  <si>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</si>
  <si>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</si>
  <si>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</si>
  <si>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</si>
  <si>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</si>
  <si>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</si>
  <si>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</si>
  <si>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</si>
  <si>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</si>
  <si>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</si>
  <si>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</si>
  <si>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</si>
  <si>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</si>
  <si>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</si>
  <si>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</si>
  <si>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</si>
  <si>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</si>
  <si>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</si>
  <si>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</si>
  <si>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</si>
  <si>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</si>
  <si>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</si>
  <si>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</si>
  <si>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</si>
  <si>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</si>
  <si>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</si>
  <si>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</si>
  <si>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</si>
  <si>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</si>
  <si>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</si>
  <si>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</si>
  <si>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</si>
  <si>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</si>
  <si>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</si>
  <si>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</si>
  <si>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</si>
  <si>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</si>
  <si>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</si>
  <si>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</si>
  <si>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</si>
  <si>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</si>
  <si>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</si>
  <si>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</si>
  <si>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</si>
  <si>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</si>
  <si>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</si>
  <si>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</si>
  <si>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</si>
  <si>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</si>
  <si>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</si>
  <si>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</si>
  <si>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</si>
  <si>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</si>
  <si>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</si>
  <si>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</si>
  <si>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</si>
  <si>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</si>
  <si>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</si>
  <si>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</si>
  <si>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</si>
  <si>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</si>
  <si>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</si>
  <si>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</si>
  <si>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</si>
  <si>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</si>
  <si>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</si>
  <si>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</si>
  <si>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</si>
  <si>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</si>
  <si>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</si>
  <si>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</si>
  <si>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</si>
  <si>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</si>
  <si>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</si>
  <si>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</si>
  <si>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</si>
  <si>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</si>
  <si>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</si>
  <si>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</si>
  <si>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</si>
  <si>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</si>
  <si>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</si>
  <si>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</si>
  <si>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</si>
  <si>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</si>
  <si>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</si>
  <si>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</si>
  <si>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</si>
  <si>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</si>
  <si>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</si>
  <si>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</si>
  <si>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</si>
  <si>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</si>
  <si>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</si>
  <si>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</si>
  <si>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</si>
  <si>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</si>
  <si>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</si>
  <si>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</si>
  <si>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</si>
  <si>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</si>
  <si>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</si>
  <si>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</si>
  <si>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</si>
  <si>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</si>
  <si>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</si>
  <si>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</si>
  <si>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</si>
  <si>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</si>
  <si>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</si>
  <si>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</si>
  <si>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</si>
  <si>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</si>
  <si>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</si>
  <si>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</si>
  <si>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</si>
  <si>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</si>
  <si>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</si>
  <si>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</si>
  <si>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</si>
  <si>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</si>
  <si>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</si>
  <si>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</si>
  <si>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</si>
  <si>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</si>
  <si>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</si>
  <si>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</si>
  <si>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</si>
  <si>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</si>
  <si>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</si>
  <si>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</si>
  <si>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</si>
  <si>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</si>
  <si>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</si>
  <si>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</si>
  <si>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</si>
  <si>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</si>
  <si>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</si>
  <si>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</si>
  <si>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</si>
  <si>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</si>
  <si>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</si>
  <si>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</si>
  <si>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</si>
  <si>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</si>
  <si>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</si>
  <si>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</si>
  <si>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</si>
  <si>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</si>
  <si>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</si>
  <si>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</si>
  <si>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</si>
  <si>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</si>
  <si>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</si>
  <si>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</si>
  <si>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</si>
  <si>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</si>
  <si>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</si>
  <si>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</si>
  <si>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</si>
  <si>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</si>
  <si>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</si>
  <si>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</si>
  <si>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</si>
  <si>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</si>
  <si>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</si>
  <si>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</si>
  <si>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</si>
  <si>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</si>
  <si>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</si>
  <si>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</si>
  <si>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</si>
  <si>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</si>
  <si>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</si>
  <si>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</si>
  <si>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</si>
  <si>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</si>
  <si>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</si>
  <si>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</si>
  <si>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</si>
  <si>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</si>
  <si>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</si>
  <si>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</si>
  <si>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</si>
  <si>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</si>
  <si>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</si>
  <si>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</si>
  <si>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</si>
  <si>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</si>
  <si>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</si>
  <si>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</si>
  <si>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</si>
  <si>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</si>
  <si>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</si>
  <si>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</si>
  <si>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</si>
  <si>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</si>
  <si>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</si>
  <si>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</si>
  <si>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</si>
  <si>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</si>
  <si>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</si>
  <si>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</si>
  <si>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</si>
  <si>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</si>
  <si>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</si>
  <si>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</si>
  <si>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</si>
  <si>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</si>
  <si>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</si>
  <si>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</si>
  <si>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</si>
  <si>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</si>
  <si>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</si>
  <si>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</si>
  <si>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</si>
  <si>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</si>
  <si>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</si>
  <si>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</si>
  <si>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</si>
  <si>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</si>
  <si>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</si>
  <si>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</si>
  <si>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</si>
  <si>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</si>
  <si>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</si>
  <si>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</si>
  <si>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</si>
  <si>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</si>
  <si>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</si>
  <si>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</si>
  <si>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</si>
  <si>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</si>
  <si>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</si>
  <si>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</si>
  <si>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</si>
  <si>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</si>
  <si>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</si>
  <si>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</si>
  <si>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</si>
  <si>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</si>
  <si>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</si>
  <si>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</si>
  <si>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</si>
  <si>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</si>
  <si>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</si>
  <si>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</si>
  <si>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</si>
  <si>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</si>
  <si>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</si>
  <si>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</si>
  <si>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</si>
  <si>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</si>
  <si>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</si>
  <si>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</si>
  <si>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</si>
  <si>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</si>
  <si>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</si>
  <si>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</si>
  <si>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</si>
  <si>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</si>
  <si>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</si>
  <si>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</si>
  <si>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</si>
  <si>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</si>
  <si>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</si>
  <si>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</si>
  <si>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</si>
  <si>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</si>
  <si>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</si>
  <si>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</si>
  <si>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</si>
  <si>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</si>
  <si>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</si>
  <si>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</si>
  <si>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</si>
  <si>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</si>
  <si>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</si>
  <si>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</si>
  <si>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</si>
  <si>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</si>
  <si>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</si>
  <si>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</si>
  <si>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</si>
  <si>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</si>
  <si>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</si>
  <si>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</si>
  <si>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</si>
  <si>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</si>
  <si>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</si>
  <si>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</si>
  <si>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</si>
  <si>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</si>
  <si>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</si>
  <si>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</si>
  <si>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</si>
  <si>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</si>
  <si>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</si>
  <si>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</si>
  <si>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</si>
  <si>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</si>
  <si>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</si>
  <si>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</si>
  <si>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</si>
  <si>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</si>
  <si>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</si>
  <si>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</si>
  <si>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</si>
  <si>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</si>
  <si>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</si>
  <si>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</si>
  <si>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</si>
  <si>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</si>
  <si>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</si>
  <si>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</si>
  <si>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</si>
  <si>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</si>
  <si>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</si>
  <si>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</si>
  <si>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</si>
  <si>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</si>
  <si>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</si>
  <si>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</si>
  <si>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</si>
  <si>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</si>
  <si>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</si>
  <si>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</si>
  <si>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</si>
  <si>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</si>
  <si>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</si>
  <si>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</si>
  <si>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</si>
  <si>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</si>
  <si>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</si>
  <si>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</si>
  <si>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</si>
  <si>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</si>
  <si>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</si>
  <si>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</si>
  <si>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</si>
  <si>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</si>
  <si>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</si>
  <si>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</si>
  <si>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</si>
  <si>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</si>
  <si>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</si>
  <si>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</si>
  <si>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</si>
  <si>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</si>
  <si>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</si>
  <si>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</si>
  <si>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</si>
  <si>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</si>
  <si>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</si>
  <si>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</si>
  <si>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</si>
  <si>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</si>
  <si>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</si>
  <si>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</si>
  <si>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</si>
  <si>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</si>
  <si>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</si>
  <si>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</si>
  <si>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</si>
  <si>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</si>
  <si>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</si>
  <si>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</si>
  <si>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</si>
  <si>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</si>
  <si>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</si>
  <si>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</si>
  <si>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</si>
  <si>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</si>
  <si>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</si>
  <si>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</si>
  <si>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</si>
  <si>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</si>
  <si>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</si>
  <si>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</si>
  <si>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</si>
  <si>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</si>
  <si>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</si>
  <si>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</si>
  <si>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</si>
  <si>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</si>
  <si>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</si>
  <si>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</si>
  <si>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</si>
  <si>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</si>
  <si>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</si>
  <si>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</si>
  <si>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</si>
  <si>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</si>
  <si>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</si>
  <si>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</si>
  <si>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</si>
  <si>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</si>
  <si>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</si>
  <si>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</si>
  <si>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</si>
  <si>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</si>
  <si>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</si>
  <si>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</si>
  <si>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</si>
  <si>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</si>
  <si>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</si>
  <si>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</si>
  <si>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</si>
  <si>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</si>
  <si>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</si>
  <si>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</si>
  <si>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</si>
  <si>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</si>
  <si>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</si>
  <si>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</si>
  <si>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</si>
  <si>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</si>
  <si>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</si>
  <si>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</si>
  <si>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</si>
  <si>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</si>
  <si>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</si>
  <si>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</si>
  <si>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</si>
  <si>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</si>
  <si>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</si>
  <si>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</si>
  <si>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</si>
  <si>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</si>
  <si>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</si>
  <si>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</si>
  <si>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</si>
  <si>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</si>
  <si>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</si>
  <si>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</si>
  <si>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</si>
  <si>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</si>
  <si>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</si>
  <si>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</si>
  <si>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</si>
  <si>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</si>
  <si>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</si>
  <si>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</si>
  <si>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</si>
  <si>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</si>
  <si>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</si>
  <si>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</si>
  <si>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</si>
  <si>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</si>
  <si>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</si>
  <si>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</si>
  <si>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</si>
  <si>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</si>
  <si>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</si>
  <si>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</si>
  <si>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</si>
  <si>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</si>
  <si>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</si>
  <si>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</si>
  <si>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</si>
  <si>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</si>
  <si>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</si>
  <si>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</si>
  <si>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</si>
  <si>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</si>
  <si>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</si>
  <si>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</si>
  <si>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</si>
  <si>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</si>
  <si>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</si>
  <si>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</si>
  <si>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</si>
  <si>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</si>
  <si>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</si>
  <si>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</si>
  <si>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</si>
  <si>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</si>
  <si>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</si>
  <si>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</si>
  <si>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</si>
  <si>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</si>
  <si>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</si>
  <si>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</si>
  <si>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</si>
  <si>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</si>
  <si>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</si>
  <si>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</si>
  <si>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</si>
  <si>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</si>
  <si>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</si>
  <si>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</si>
  <si>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</si>
  <si>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</si>
  <si>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</si>
  <si>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</si>
  <si>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</si>
  <si>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</si>
  <si>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</si>
  <si>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</si>
  <si>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</si>
  <si>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</si>
  <si>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</si>
  <si>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</si>
  <si>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</si>
  <si>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</si>
  <si>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</si>
  <si>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</si>
  <si>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</si>
  <si>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</si>
  <si>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</si>
  <si>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</si>
  <si>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</si>
  <si>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</si>
  <si>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</si>
  <si>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</si>
  <si>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</si>
  <si>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</si>
  <si>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</si>
  <si>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</si>
  <si>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</si>
  <si>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</si>
  <si>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</si>
  <si>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</si>
  <si>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</si>
  <si>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</si>
  <si>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</si>
  <si>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</si>
  <si>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</si>
  <si>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</si>
  <si>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</si>
  <si>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</si>
  <si>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</si>
  <si>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</si>
  <si>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</si>
  <si>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</si>
  <si>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</si>
  <si>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</si>
  <si>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</si>
  <si>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</si>
  <si>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</si>
  <si>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</si>
  <si>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</si>
  <si>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</si>
  <si>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</si>
  <si>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</si>
  <si>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</si>
  <si>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</si>
  <si>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</si>
  <si>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</si>
  <si>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</si>
  <si>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</si>
  <si>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</si>
  <si>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</si>
  <si>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</si>
  <si>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</si>
  <si>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</si>
  <si>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</si>
  <si>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</si>
  <si>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</si>
  <si>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</si>
  <si>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</si>
  <si>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</si>
  <si>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</si>
  <si>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</si>
  <si>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</si>
  <si>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</si>
  <si>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</si>
  <si>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</si>
  <si>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</si>
  <si>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</si>
  <si>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</si>
  <si>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</si>
  <si>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</si>
  <si>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</si>
  <si>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</si>
  <si>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</si>
  <si>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</si>
  <si>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</si>
  <si>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</si>
  <si>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</si>
  <si>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</si>
  <si>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</si>
  <si>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</si>
  <si>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</si>
  <si>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</si>
  <si>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</si>
  <si>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</si>
  <si>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</si>
  <si>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</si>
  <si>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</si>
  <si>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</si>
  <si>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</si>
  <si>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</si>
  <si>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</si>
  <si>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</si>
  <si>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</si>
  <si>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</si>
  <si>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</si>
  <si>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</si>
  <si>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</si>
  <si>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</si>
  <si>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</si>
  <si>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</si>
  <si>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</si>
  <si>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</si>
  <si>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</si>
  <si>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</si>
  <si>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</si>
  <si>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</si>
  <si>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</si>
  <si>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</si>
  <si>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</si>
  <si>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</si>
  <si>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</si>
  <si>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</si>
  <si>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</si>
  <si>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</si>
  <si>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</si>
  <si>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</si>
  <si>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</si>
  <si>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</si>
  <si>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</si>
  <si>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</si>
  <si>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</si>
  <si>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</si>
  <si>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</si>
  <si>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</si>
  <si>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</si>
  <si>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</si>
  <si>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</si>
  <si>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</si>
  <si>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</si>
  <si>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</si>
  <si>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</si>
  <si>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</si>
  <si>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</si>
  <si>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</si>
  <si>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</si>
  <si>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</si>
  <si>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</si>
  <si>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</si>
  <si>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</si>
  <si>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</si>
  <si>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</si>
  <si>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</si>
  <si>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</si>
  <si>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</si>
  <si>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</si>
  <si>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</si>
  <si>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</si>
  <si>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</si>
  <si>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</si>
  <si>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</si>
  <si>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</si>
  <si>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</si>
  <si>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</si>
  <si>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</si>
  <si>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</si>
  <si>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</si>
  <si>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</si>
  <si>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</si>
  <si>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</si>
  <si>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</si>
  <si>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</si>
  <si>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</si>
  <si>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</si>
  <si>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</si>
  <si>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</si>
  <si>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</si>
  <si>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</si>
  <si>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</si>
  <si>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</si>
  <si>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</si>
  <si>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</si>
  <si>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</si>
  <si>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</si>
  <si>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</si>
  <si>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</si>
  <si>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</si>
  <si>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</si>
  <si>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</si>
  <si>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</si>
  <si>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</si>
  <si>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</si>
  <si>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</si>
  <si>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</si>
  <si>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</si>
  <si>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</si>
  <si>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</si>
  <si>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</si>
  <si>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</si>
  <si>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</si>
  <si>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</si>
  <si>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</si>
  <si>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</si>
  <si>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</si>
  <si>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</si>
  <si>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</si>
  <si>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</si>
  <si>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</si>
  <si>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</si>
  <si>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</si>
  <si>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</si>
  <si>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</si>
  <si>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</si>
  <si>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</si>
  <si>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</si>
  <si>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</si>
  <si>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</si>
  <si>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</si>
  <si>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</si>
  <si>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</si>
  <si>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</si>
  <si>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</si>
  <si>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</si>
  <si>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</si>
  <si>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</si>
  <si>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</si>
  <si>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</si>
  <si>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</si>
  <si>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</si>
  <si>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</si>
  <si>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</si>
  <si>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</si>
  <si>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</si>
  <si>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</si>
  <si>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</si>
  <si>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</si>
  <si>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</si>
  <si>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</si>
  <si>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</si>
  <si>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</si>
  <si>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</si>
  <si>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</si>
  <si>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</si>
  <si>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</si>
  <si>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</si>
  <si>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</si>
  <si>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</si>
  <si>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</si>
  <si>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</si>
  <si>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</si>
  <si>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</si>
  <si>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</si>
  <si>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</si>
  <si>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</si>
  <si>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</si>
  <si>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</si>
  <si>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</si>
  <si>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</si>
  <si>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</si>
  <si>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</si>
  <si>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</si>
  <si>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</si>
  <si>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</si>
  <si>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</si>
  <si>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</si>
  <si>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</si>
  <si>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</si>
  <si>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</si>
  <si>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</si>
  <si>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</si>
  <si>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</si>
  <si>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</si>
  <si>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</si>
  <si>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</si>
  <si>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</si>
  <si>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</si>
  <si>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</si>
  <si>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</si>
  <si>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</si>
  <si>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</si>
  <si>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</si>
  <si>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</si>
  <si>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</si>
  <si>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</si>
  <si>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</si>
  <si>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</si>
  <si>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</si>
  <si>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</si>
  <si>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</si>
  <si>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</si>
  <si>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</si>
  <si>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</si>
  <si>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</si>
  <si>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</si>
  <si>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</si>
  <si>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</si>
  <si>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</si>
  <si>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</si>
  <si>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</si>
  <si>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</si>
  <si>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</si>
  <si>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</si>
  <si>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</si>
  <si>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</si>
  <si>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</si>
  <si>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</si>
  <si>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</si>
  <si>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</si>
  <si>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</si>
  <si>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</si>
  <si>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</si>
  <si>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</si>
  <si>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</si>
  <si>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</si>
  <si>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</si>
  <si>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</si>
  <si>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</si>
  <si>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</si>
  <si>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</si>
  <si>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</si>
  <si>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</si>
  <si>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</si>
  <si>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</si>
  <si>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</si>
  <si>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</si>
  <si>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</si>
  <si>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</si>
  <si>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</si>
  <si>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</si>
  <si>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</si>
  <si>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</si>
  <si>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</si>
  <si>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</si>
  <si>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</si>
  <si>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</si>
  <si>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</si>
  <si>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</si>
  <si>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</si>
  <si>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</si>
  <si>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</si>
  <si>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</si>
  <si>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</si>
  <si>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</si>
  <si>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</si>
  <si>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</si>
  <si>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</si>
  <si>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</si>
  <si>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</si>
  <si>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</si>
  <si>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</si>
  <si>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</si>
  <si>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</si>
  <si>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</si>
  <si>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</si>
  <si>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</si>
  <si>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</si>
  <si>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</si>
  <si>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</si>
  <si>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</si>
  <si>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</si>
  <si>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</si>
  <si>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</si>
  <si>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</si>
  <si>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</si>
  <si>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</si>
  <si>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</si>
  <si>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</si>
  <si>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</si>
  <si>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</si>
  <si>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</si>
  <si>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</si>
  <si>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</si>
  <si>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</si>
  <si>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</si>
  <si>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</si>
  <si>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</si>
  <si>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</si>
  <si>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</si>
  <si>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</si>
  <si>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</si>
  <si>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</si>
  <si>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</si>
  <si>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</si>
  <si>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</si>
  <si>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</si>
  <si>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</si>
  <si>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</si>
  <si>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</si>
  <si>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</si>
  <si>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</si>
  <si>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</si>
  <si>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</si>
  <si>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</si>
  <si>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</si>
  <si>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</si>
  <si>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</si>
  <si>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</si>
  <si>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</si>
  <si>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</si>
  <si>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</si>
  <si>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</si>
  <si>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</si>
  <si>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</si>
  <si>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</si>
  <si>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</si>
  <si>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</si>
  <si>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</si>
  <si>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</si>
  <si>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</si>
  <si>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</si>
  <si>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</si>
  <si>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</si>
  <si>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</si>
  <si>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</si>
  <si>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</si>
  <si>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</si>
  <si>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</si>
  <si>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</si>
  <si>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</si>
  <si>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</si>
  <si>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</si>
  <si>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</si>
  <si>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</si>
  <si>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</si>
  <si>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</si>
  <si>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</si>
  <si>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</si>
  <si>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</si>
  <si>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</si>
  <si>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</si>
  <si>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</si>
  <si>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</si>
  <si>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</si>
  <si>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</si>
  <si>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</si>
  <si>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</si>
  <si>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</si>
  <si>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</si>
  <si>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</si>
  <si>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</si>
  <si>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</si>
  <si>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</si>
  <si>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</si>
  <si>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</si>
  <si>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</si>
  <si>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</si>
  <si>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</si>
  <si>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</si>
  <si>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</si>
  <si>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</si>
  <si>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</si>
  <si>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</si>
  <si>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</si>
  <si>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</si>
  <si>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</si>
  <si>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</si>
  <si>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</si>
  <si>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</si>
  <si>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</si>
  <si>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</si>
  <si>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</si>
  <si>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</si>
  <si>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</si>
  <si>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</si>
  <si>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</si>
  <si>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</si>
  <si>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</si>
  <si>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</si>
  <si>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</si>
  <si>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</si>
  <si>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</si>
  <si>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</si>
  <si>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</si>
  <si>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</si>
  <si>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</si>
  <si>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</si>
  <si>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</si>
  <si>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</si>
  <si>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</si>
  <si>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</si>
  <si>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</si>
  <si>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</si>
  <si>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</si>
  <si>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</si>
  <si>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</si>
  <si>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</si>
  <si>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</si>
  <si>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</si>
  <si>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</si>
  <si>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</si>
  <si>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</si>
  <si>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</si>
  <si>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</si>
  <si>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</si>
  <si>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</si>
  <si>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</si>
  <si>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</si>
  <si>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</si>
  <si>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</si>
  <si>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</si>
  <si>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</si>
  <si>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</si>
  <si>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</si>
  <si>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</si>
  <si>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</si>
  <si>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</si>
  <si>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</si>
  <si>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</si>
  <si>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</si>
  <si>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</si>
  <si>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</si>
  <si>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</si>
  <si>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</si>
  <si>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</si>
  <si>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</si>
  <si>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</si>
  <si>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</si>
  <si>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</si>
  <si>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</si>
  <si>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</si>
  <si>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</si>
  <si>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</si>
  <si>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</si>
  <si>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</si>
  <si>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</si>
  <si>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</si>
  <si>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</si>
  <si>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</si>
  <si>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</si>
  <si>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</si>
  <si>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</si>
  <si>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</si>
  <si>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</si>
  <si>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</si>
  <si>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</si>
  <si>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</si>
  <si>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</si>
  <si>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</si>
  <si>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</si>
  <si>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</si>
  <si>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</si>
  <si>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</si>
  <si>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</si>
  <si>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</si>
  <si>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</si>
  <si>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</si>
  <si>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</si>
  <si>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</si>
  <si>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</si>
  <si>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</si>
  <si>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</si>
  <si>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</si>
  <si>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</si>
  <si>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</si>
  <si>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</si>
  <si>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</si>
  <si>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</si>
  <si>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</si>
  <si>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</si>
  <si>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</si>
  <si>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</si>
  <si>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</si>
  <si>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</si>
  <si>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</si>
  <si>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</si>
  <si>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</si>
  <si>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</si>
  <si>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</si>
  <si>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</si>
  <si>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</si>
  <si>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</si>
  <si>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</si>
  <si>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</si>
  <si>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</si>
  <si>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</si>
  <si>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</si>
  <si>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</si>
  <si>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</si>
  <si>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</si>
  <si>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</si>
  <si>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</si>
  <si>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</si>
  <si>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</si>
  <si>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</si>
  <si>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</si>
  <si>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</si>
  <si>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</si>
  <si>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</si>
  <si>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</si>
  <si>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</si>
  <si>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</si>
  <si>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</si>
  <si>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</si>
  <si>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</si>
  <si>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</si>
  <si>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</si>
  <si>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</si>
  <si>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</si>
  <si>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</si>
  <si>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</si>
  <si>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</si>
  <si>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</si>
  <si>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</si>
  <si>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</si>
  <si>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</si>
  <si>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</si>
  <si>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</si>
  <si>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</si>
  <si>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</si>
  <si>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</si>
  <si>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</si>
  <si>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</si>
  <si>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</si>
  <si>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</si>
  <si>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</si>
  <si>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</si>
  <si>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</si>
  <si>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</si>
  <si>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</si>
  <si>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</si>
  <si>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</si>
  <si>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</si>
  <si>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</si>
  <si>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</si>
  <si>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</si>
  <si>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</si>
  <si>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</si>
  <si>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</si>
  <si>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</si>
  <si>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</si>
  <si>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</si>
  <si>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</si>
  <si>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</si>
  <si>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</si>
  <si>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</si>
  <si>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</si>
  <si>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</si>
  <si>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</si>
  <si>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</si>
  <si>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</si>
  <si>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</si>
  <si>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</si>
  <si>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</si>
  <si>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</si>
  <si>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</si>
  <si>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</si>
  <si>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</si>
  <si>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</si>
  <si>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</si>
  <si>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</si>
  <si>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</si>
  <si>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</si>
  <si>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</si>
  <si>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</si>
  <si>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</si>
  <si>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</si>
  <si>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</si>
  <si>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</si>
  <si>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</si>
  <si>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</si>
  <si>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</si>
  <si>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</si>
  <si>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</si>
  <si>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</si>
  <si>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</si>
  <si>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</si>
  <si>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</si>
  <si>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</si>
  <si>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</si>
  <si>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</si>
  <si>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</si>
  <si>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</si>
  <si>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</si>
  <si>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</si>
  <si>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</si>
  <si>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</si>
  <si>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</si>
  <si>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</si>
  <si>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</si>
  <si>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</si>
  <si>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</si>
  <si>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</si>
  <si>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</si>
  <si>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</si>
  <si>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</si>
  <si>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</si>
  <si>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</si>
  <si>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</si>
  <si>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</si>
  <si>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</si>
  <si>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</si>
  <si>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</si>
  <si>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</si>
  <si>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</si>
  <si>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</si>
  <si>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</si>
  <si>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</si>
  <si>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</si>
  <si>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</si>
  <si>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</si>
  <si>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</si>
  <si>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</si>
  <si>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</si>
  <si>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</si>
  <si>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</si>
  <si>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</si>
  <si>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</si>
  <si>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</si>
  <si>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</si>
  <si>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</si>
  <si>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</si>
  <si>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</si>
  <si>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</si>
  <si>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</si>
  <si>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</si>
  <si>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</si>
  <si>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</si>
  <si>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</si>
  <si>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</si>
  <si>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</si>
  <si>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</si>
  <si>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</si>
  <si>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</si>
  <si>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</si>
  <si>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</si>
  <si>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</si>
  <si>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</si>
  <si>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</si>
  <si>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</si>
  <si>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</si>
  <si>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</si>
  <si>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</si>
  <si>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</si>
  <si>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</si>
  <si>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</si>
  <si>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</si>
  <si>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</si>
  <si>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</si>
  <si>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</si>
  <si>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</si>
  <si>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</si>
  <si>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</si>
  <si>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</si>
  <si>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</si>
  <si>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</si>
  <si>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</si>
  <si>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</si>
  <si>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</si>
  <si>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</si>
  <si>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</si>
  <si>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</si>
  <si>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</si>
  <si>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</si>
  <si>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</si>
  <si>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</si>
  <si>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</si>
  <si>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</si>
  <si>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</si>
  <si>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</si>
  <si>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</si>
  <si>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</si>
  <si>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</si>
  <si>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</si>
  <si>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</si>
  <si>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</si>
  <si>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</si>
  <si>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</si>
  <si>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</si>
  <si>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</si>
  <si>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</si>
  <si>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</si>
  <si>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</si>
  <si>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</si>
  <si>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</si>
  <si>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</si>
  <si>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</si>
  <si>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</si>
  <si>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</si>
  <si>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</si>
  <si>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</si>
  <si>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</si>
  <si>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</si>
  <si>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</si>
  <si>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</si>
  <si>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</si>
  <si>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</si>
  <si>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</si>
  <si>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</si>
  <si>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</si>
  <si>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</si>
  <si>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</si>
  <si>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</si>
  <si>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</si>
  <si>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</si>
  <si>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</si>
  <si>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</si>
  <si>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</si>
  <si>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</si>
  <si>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</si>
  <si>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</si>
  <si>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</si>
  <si>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</si>
  <si>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</si>
  <si>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</si>
  <si>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</si>
  <si>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</si>
  <si>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</si>
  <si>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</si>
  <si>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</si>
  <si>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</si>
  <si>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</si>
  <si>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</si>
  <si>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</si>
  <si>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</si>
  <si>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</si>
  <si>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</si>
  <si>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</si>
  <si>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</si>
  <si>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</si>
  <si>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</si>
  <si>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</si>
  <si>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</si>
  <si>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</si>
  <si>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</si>
  <si>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</si>
  <si>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</si>
  <si>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</si>
  <si>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</si>
  <si>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</si>
  <si>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</si>
  <si>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</si>
  <si>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</si>
  <si>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</si>
  <si>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</si>
  <si>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</si>
  <si>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</si>
  <si>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</si>
  <si>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</si>
  <si>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</si>
  <si>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</si>
  <si>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</si>
  <si>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</si>
  <si>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</si>
  <si>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</si>
  <si>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</si>
  <si>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</si>
  <si>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</si>
  <si>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</si>
  <si>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</si>
  <si>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</si>
  <si>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</si>
  <si>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</si>
  <si>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</si>
  <si>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</si>
  <si>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</si>
  <si>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</si>
  <si>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</si>
  <si>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</si>
  <si>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</si>
  <si>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</si>
  <si>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</si>
  <si>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</si>
  <si>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</si>
  <si>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</si>
  <si>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</si>
  <si>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</si>
  <si>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</si>
  <si>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</si>
  <si>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</si>
  <si>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</si>
  <si>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</si>
  <si>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</si>
  <si>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</si>
  <si>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</si>
  <si>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</si>
  <si>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</si>
  <si>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</si>
  <si>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</si>
  <si>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</si>
  <si>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</si>
  <si>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</si>
  <si>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</si>
  <si>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</si>
  <si>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</si>
  <si>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</si>
  <si>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</si>
  <si>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</si>
  <si>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</si>
  <si>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</si>
  <si>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</si>
  <si>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</si>
  <si>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</si>
  <si>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</si>
  <si>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</si>
  <si>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</si>
  <si>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</si>
  <si>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</si>
  <si>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</si>
  <si>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</si>
  <si>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</si>
  <si>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</si>
  <si>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</si>
  <si>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</si>
  <si>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</si>
  <si>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</si>
  <si>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</si>
  <si>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</si>
  <si>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</si>
  <si>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</si>
  <si>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</si>
  <si>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</si>
  <si>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</si>
  <si>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</si>
  <si>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</si>
  <si>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</si>
  <si>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</si>
  <si>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</si>
  <si>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</si>
  <si>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</si>
  <si>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</si>
  <si>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</si>
  <si>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</si>
  <si>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</si>
  <si>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</si>
  <si>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</si>
  <si>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</si>
  <si>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</si>
  <si>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</si>
  <si>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</si>
  <si>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</si>
  <si>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</si>
  <si>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</si>
  <si>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</si>
  <si>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</si>
  <si>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</si>
  <si>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</si>
  <si>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</si>
  <si>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</si>
  <si>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</si>
  <si>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</si>
  <si>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</si>
  <si>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</si>
  <si>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</si>
  <si>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</si>
  <si>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</si>
  <si>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</si>
  <si>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</si>
  <si>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</si>
  <si>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</si>
  <si>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</si>
  <si>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</si>
  <si>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</si>
  <si>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</si>
  <si>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</si>
  <si>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</si>
  <si>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</si>
  <si>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</si>
  <si>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</si>
  <si>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</si>
  <si>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</si>
  <si>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</si>
  <si>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</si>
  <si>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</si>
  <si>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</si>
  <si>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</si>
  <si>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</si>
  <si>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</si>
  <si>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</si>
  <si>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</si>
  <si>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</si>
  <si>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</si>
  <si>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</si>
  <si>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</si>
  <si>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</si>
  <si>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</si>
  <si>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</si>
  <si>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</si>
  <si>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</si>
  <si>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</si>
  <si>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</si>
  <si>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</si>
  <si>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</si>
  <si>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</si>
  <si>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</si>
  <si>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</si>
  <si>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</si>
  <si>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</si>
  <si>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</si>
  <si>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</si>
  <si>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</si>
  <si>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</si>
  <si>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</si>
  <si>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</si>
  <si>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</si>
  <si>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</si>
  <si>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</si>
  <si>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</si>
  <si>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</si>
  <si>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</si>
  <si>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</si>
  <si>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</si>
  <si>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</si>
  <si>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</si>
  <si>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</si>
  <si>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</si>
  <si>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</si>
  <si>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</si>
  <si>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</si>
  <si>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</si>
  <si>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</si>
  <si>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</si>
  <si>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</si>
  <si>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</si>
  <si>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</si>
  <si>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</si>
  <si>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</si>
  <si>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</si>
  <si>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</si>
  <si>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</si>
  <si>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</si>
  <si>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</si>
  <si>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</si>
  <si>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</si>
  <si>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</si>
  <si>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</si>
  <si>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</si>
  <si>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</si>
  <si>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</si>
  <si>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</si>
  <si>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</si>
  <si>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</si>
  <si>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</si>
  <si>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</si>
  <si>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</si>
  <si>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</si>
  <si>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</si>
  <si>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</si>
  <si>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</si>
  <si>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</si>
  <si>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</si>
  <si>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</si>
  <si>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</si>
  <si>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</si>
  <si>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</si>
  <si>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</si>
  <si>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</si>
  <si>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</si>
  <si>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</si>
  <si>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</si>
  <si>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</si>
  <si>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</si>
  <si>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</si>
  <si>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</si>
  <si>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</si>
  <si>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</si>
  <si>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</si>
  <si>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</si>
  <si>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</si>
  <si>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</si>
  <si>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</si>
  <si>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</si>
  <si>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</si>
  <si>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</si>
  <si>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</si>
  <si>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</si>
  <si>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</si>
  <si>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</si>
  <si>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</si>
  <si>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</si>
  <si>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</si>
  <si>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</si>
  <si>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</si>
  <si>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</si>
  <si>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</si>
  <si>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</si>
  <si>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</si>
  <si>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</si>
  <si>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</si>
  <si>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</si>
  <si>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</si>
  <si>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</si>
  <si>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</si>
  <si>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</si>
  <si>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</si>
  <si>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</si>
  <si>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</si>
  <si>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</si>
  <si>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</si>
  <si>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</si>
  <si>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</si>
  <si>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</si>
  <si>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</si>
  <si>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</si>
  <si>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</si>
  <si>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</si>
  <si>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</si>
  <si>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</si>
  <si>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</si>
  <si>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</si>
  <si>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</si>
  <si>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</si>
  <si>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</si>
  <si>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</si>
  <si>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</si>
  <si>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</si>
  <si>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</si>
  <si>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</si>
  <si>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</si>
  <si>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</si>
  <si>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</si>
  <si>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</si>
  <si>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</si>
  <si>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</si>
  <si>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</si>
  <si>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</si>
  <si>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</si>
  <si>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</si>
  <si>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</si>
  <si>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</si>
  <si>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</si>
  <si>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</si>
  <si>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</si>
  <si>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</si>
  <si>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</si>
  <si>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</si>
  <si>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</si>
  <si>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</si>
  <si>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</si>
  <si>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</si>
  <si>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</si>
  <si>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</si>
  <si>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</si>
  <si>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</si>
  <si>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</si>
  <si>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</si>
  <si>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</si>
  <si>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</si>
  <si>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</si>
  <si>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</si>
  <si>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</si>
  <si>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</si>
  <si>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</si>
  <si>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</si>
  <si>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</si>
  <si>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</si>
  <si>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</si>
  <si>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</si>
  <si>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</si>
  <si>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</si>
  <si>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</si>
  <si>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</si>
  <si>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</si>
  <si>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</si>
  <si>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</si>
  <si>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</si>
  <si>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</si>
  <si>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</si>
  <si>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</si>
  <si>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</si>
  <si>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</si>
  <si>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</si>
  <si>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</si>
  <si>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</si>
  <si>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</si>
  <si>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</si>
  <si>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</si>
  <si>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</si>
  <si>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</si>
  <si>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</si>
  <si>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</si>
  <si>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</si>
  <si>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</si>
  <si>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</si>
  <si>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</si>
  <si>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</si>
  <si>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</si>
  <si>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</si>
  <si>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</si>
  <si>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</si>
  <si>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</si>
  <si>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</si>
  <si>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</si>
  <si>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</si>
  <si>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</si>
  <si>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</si>
  <si>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</si>
  <si>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</si>
  <si>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</si>
  <si>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</si>
  <si>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</si>
  <si>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</si>
  <si>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</si>
  <si>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</si>
  <si>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</si>
  <si>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</si>
  <si>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</si>
  <si>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</si>
  <si>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</si>
  <si>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</si>
  <si>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</si>
  <si>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</si>
  <si>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</si>
  <si>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</si>
  <si>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</si>
  <si>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</si>
  <si>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</si>
  <si>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</si>
  <si>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</si>
  <si>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</si>
  <si>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</si>
  <si>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</si>
  <si>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</si>
  <si>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</si>
  <si>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</si>
  <si>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</si>
  <si>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</si>
  <si>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</si>
  <si>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</si>
  <si>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</si>
  <si>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</si>
  <si>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</si>
  <si>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</si>
  <si>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</si>
  <si>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</si>
  <si>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</si>
  <si>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</si>
  <si>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</si>
  <si>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</si>
  <si>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</si>
  <si>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</si>
  <si>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</si>
  <si>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</si>
  <si>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</si>
  <si>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</si>
  <si>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</si>
  <si>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</si>
  <si>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</si>
  <si>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</si>
  <si>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</si>
  <si>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</si>
  <si>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</si>
  <si>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</si>
  <si>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</si>
  <si>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</si>
  <si>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</si>
  <si>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</si>
  <si>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</si>
  <si>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</si>
  <si>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</si>
  <si>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</si>
  <si>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</si>
  <si>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</si>
  <si>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</si>
  <si>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</si>
  <si>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</si>
  <si>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</si>
  <si>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</si>
  <si>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</si>
  <si>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</si>
  <si>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</si>
  <si>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</si>
  <si>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</si>
  <si>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</si>
  <si>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</si>
  <si>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</si>
  <si>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</si>
  <si>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</si>
  <si>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</si>
  <si>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</si>
  <si>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</si>
  <si>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</si>
  <si>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</si>
  <si>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</si>
  <si>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</si>
  <si>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</si>
  <si>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</si>
  <si>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</si>
  <si>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</si>
  <si>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</si>
  <si>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</si>
  <si>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</si>
  <si>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</si>
  <si>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</si>
  <si>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</si>
  <si>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</si>
  <si>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</si>
  <si>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</si>
  <si>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</si>
  <si>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</si>
  <si>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</si>
  <si>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</si>
  <si>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</si>
  <si>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</si>
  <si>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</si>
  <si>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</si>
  <si>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</si>
  <si>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</si>
  <si>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</si>
  <si>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</si>
  <si>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</si>
  <si>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</si>
  <si>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</si>
  <si>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</si>
  <si>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</si>
  <si>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</si>
  <si>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</si>
  <si>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</si>
  <si>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</si>
  <si>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</si>
  <si>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</si>
  <si>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</si>
  <si>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</si>
  <si>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</si>
  <si>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</si>
  <si>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</si>
  <si>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</si>
  <si>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</si>
  <si>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</si>
  <si>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</si>
  <si>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</si>
  <si>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</si>
  <si>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</si>
  <si>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</si>
  <si>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</si>
  <si>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</si>
  <si>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</si>
  <si>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</si>
  <si>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</si>
  <si>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</si>
  <si>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</si>
  <si>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</si>
  <si>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</si>
  <si>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</si>
  <si>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</si>
  <si>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</si>
  <si>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</si>
  <si>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</si>
  <si>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</si>
  <si>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</si>
  <si>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</si>
  <si>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</si>
  <si>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</si>
  <si>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</si>
  <si>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</si>
  <si>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</si>
  <si>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</si>
  <si>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</si>
  <si>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</si>
  <si>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</si>
  <si>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</si>
  <si>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</si>
  <si>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</si>
  <si>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</si>
  <si>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</si>
  <si>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</si>
  <si>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</si>
  <si>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</si>
  <si>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</si>
  <si>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</si>
  <si>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</si>
  <si>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</si>
  <si>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</si>
  <si>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</si>
  <si>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</si>
  <si>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</si>
  <si>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</si>
  <si>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</si>
  <si>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</si>
  <si>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</si>
  <si>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</si>
  <si>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</si>
  <si>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</si>
  <si>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</si>
  <si>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</si>
  <si>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</si>
  <si>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</si>
  <si>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</si>
  <si>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</si>
  <si>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</si>
  <si>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</si>
  <si>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</si>
  <si>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</si>
  <si>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</si>
  <si>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</si>
  <si>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</si>
  <si>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</si>
  <si>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</si>
  <si>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</si>
  <si>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</si>
  <si>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</si>
  <si>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</si>
  <si>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</si>
  <si>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</si>
  <si>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</si>
  <si>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</si>
  <si>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</si>
  <si>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</si>
  <si>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</si>
  <si>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</si>
  <si>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</si>
  <si>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</si>
  <si>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</si>
  <si>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</si>
  <si>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</si>
  <si>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</si>
  <si>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</si>
  <si>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</si>
  <si>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</si>
  <si>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</si>
  <si>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</si>
  <si>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</si>
  <si>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</si>
  <si>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</si>
  <si>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</si>
  <si>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</si>
  <si>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</si>
  <si>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</si>
  <si>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</si>
  <si>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</si>
  <si>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</si>
  <si>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</si>
  <si>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</si>
  <si>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</si>
  <si>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</si>
  <si>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</si>
  <si>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</si>
  <si>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</si>
  <si>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</si>
  <si>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</si>
  <si>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</si>
  <si>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</si>
  <si>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</si>
  <si>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</si>
  <si>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</si>
  <si>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</si>
  <si>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</si>
  <si>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</si>
  <si>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</si>
  <si>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</si>
  <si>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</si>
  <si>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</si>
  <si>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</si>
  <si>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</si>
  <si>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</si>
  <si>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</si>
  <si>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</si>
  <si>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</si>
  <si>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</si>
  <si>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</si>
  <si>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</si>
  <si>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</si>
  <si>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</si>
  <si>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</si>
  <si>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</si>
  <si>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</si>
  <si>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</si>
  <si>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</si>
  <si>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</si>
  <si>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</si>
  <si>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</si>
  <si>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</si>
  <si>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</si>
  <si>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</si>
  <si>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</si>
  <si>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</si>
  <si>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</si>
  <si>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</si>
  <si>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</si>
  <si>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</si>
  <si>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</si>
  <si>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</si>
  <si>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</si>
  <si>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</si>
  <si>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</si>
  <si>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</si>
  <si>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</si>
  <si>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</si>
  <si>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</si>
  <si>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</si>
  <si>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</si>
  <si>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</si>
  <si>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</si>
  <si>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</si>
  <si>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</si>
  <si>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</si>
  <si>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</si>
  <si>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</si>
  <si>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</si>
  <si>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</si>
  <si>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</si>
  <si>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</si>
  <si>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</si>
  <si>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</si>
  <si>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</si>
  <si>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</si>
  <si>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</si>
  <si>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</si>
  <si>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</si>
  <si>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</si>
  <si>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</si>
  <si>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</si>
  <si>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</si>
  <si>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</si>
  <si>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</si>
  <si>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</si>
  <si>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</si>
  <si>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</si>
  <si>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</si>
  <si>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</si>
  <si>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</si>
  <si>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</si>
  <si>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</si>
  <si>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</si>
  <si>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</si>
  <si>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</si>
  <si>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</si>
  <si>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</si>
  <si>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</si>
  <si>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</si>
  <si>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</si>
  <si>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</si>
  <si>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</si>
  <si>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</si>
  <si>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</si>
  <si>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</si>
  <si>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</si>
  <si>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</si>
  <si>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</si>
  <si>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</si>
  <si>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</si>
  <si>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</si>
  <si>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</si>
  <si>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</si>
  <si>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</si>
  <si>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</si>
  <si>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</si>
  <si>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</si>
  <si>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</si>
  <si>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</si>
  <si>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</si>
  <si>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</si>
  <si>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</si>
  <si>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</si>
  <si>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</si>
  <si>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</si>
  <si>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</si>
  <si>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</si>
  <si>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</si>
  <si>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</si>
  <si>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</si>
  <si>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</si>
  <si>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</si>
  <si>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</si>
  <si>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</si>
  <si>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</si>
  <si>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</si>
  <si>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</si>
  <si>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</si>
  <si>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</si>
  <si>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</si>
  <si>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</si>
  <si>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</si>
  <si>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</si>
  <si>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</si>
  <si>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</si>
  <si>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</si>
  <si>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</si>
  <si>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</si>
  <si>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</si>
  <si>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</si>
  <si>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</si>
  <si>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</si>
  <si>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</si>
  <si>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</si>
  <si>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</si>
  <si>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</si>
  <si>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</si>
  <si>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</si>
  <si>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</si>
  <si>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</si>
  <si>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</si>
  <si>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</si>
  <si>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</si>
  <si>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</si>
  <si>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</si>
  <si>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</si>
  <si>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</si>
  <si>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</si>
  <si>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</si>
  <si>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</si>
  <si>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</si>
  <si>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</si>
  <si>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</si>
  <si>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</si>
  <si>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</si>
  <si>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</si>
  <si>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</si>
  <si>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</si>
  <si>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</si>
  <si>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</si>
  <si>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</si>
  <si>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</si>
  <si>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</si>
  <si>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</si>
  <si>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</si>
  <si>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</si>
  <si>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</si>
  <si>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</si>
  <si>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</si>
  <si>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</si>
  <si>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</si>
  <si>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</si>
  <si>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</si>
  <si>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</si>
  <si>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</si>
  <si>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</si>
  <si>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</si>
  <si>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</si>
  <si>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</si>
  <si>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</si>
  <si>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</si>
  <si>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</si>
  <si>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</si>
  <si>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</si>
  <si>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</si>
  <si>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</si>
  <si>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</si>
  <si>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</si>
  <si>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</si>
  <si>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</si>
  <si>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</si>
  <si>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</si>
  <si>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</si>
  <si>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</si>
  <si>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</si>
  <si>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</si>
  <si>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</si>
  <si>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</si>
  <si>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</si>
  <si>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</si>
  <si>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</si>
  <si>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</si>
  <si>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</si>
  <si>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</si>
  <si>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</si>
  <si>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</si>
  <si>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</si>
  <si>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</si>
  <si>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</si>
  <si>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</si>
  <si>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</si>
  <si>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</si>
  <si>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</si>
  <si>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</si>
  <si>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</si>
  <si>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</si>
  <si>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</si>
  <si>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</si>
  <si>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</si>
  <si>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</si>
  <si>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</si>
  <si>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</si>
  <si>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</si>
  <si>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</si>
  <si>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</si>
  <si>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</si>
  <si>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</si>
  <si>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</si>
  <si>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</si>
  <si>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</si>
  <si>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</si>
  <si>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</si>
  <si>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</si>
  <si>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</si>
  <si>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</si>
  <si>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</si>
  <si>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</si>
  <si>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</si>
  <si>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</si>
  <si>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</si>
  <si>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</si>
  <si>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</si>
  <si>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</si>
  <si>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</si>
  <si>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</si>
  <si>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</si>
  <si>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</si>
  <si>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</si>
  <si>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</si>
  <si>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</si>
  <si>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</si>
  <si>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</si>
  <si>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</si>
  <si>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</si>
  <si>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</si>
  <si>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</si>
  <si>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</si>
  <si>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</si>
  <si>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</si>
  <si>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</si>
  <si>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</si>
  <si>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</si>
  <si>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</si>
  <si>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</si>
  <si>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</si>
  <si>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</si>
  <si>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</si>
  <si>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</si>
  <si>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</si>
  <si>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</si>
  <si>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</si>
  <si>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</si>
  <si>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</si>
  <si>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</si>
  <si>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</si>
  <si>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</si>
  <si>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</si>
  <si>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</si>
  <si>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</si>
  <si>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</si>
  <si>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</si>
  <si>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</si>
  <si>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</si>
  <si>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</si>
  <si>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</si>
  <si>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</si>
  <si>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</si>
  <si>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</si>
  <si>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</si>
  <si>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</si>
  <si>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</si>
  <si>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</si>
  <si>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</si>
  <si>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</si>
  <si>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</si>
  <si>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</si>
  <si>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</si>
  <si>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</si>
  <si>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</si>
  <si>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</si>
  <si>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</si>
  <si>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</si>
  <si>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</si>
  <si>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</si>
  <si>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</si>
  <si>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</si>
  <si>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</si>
  <si>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</si>
  <si>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</si>
  <si>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</si>
  <si>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</si>
  <si>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</si>
  <si>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</si>
  <si>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</si>
  <si>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</si>
  <si>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</si>
  <si>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</si>
  <si>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</si>
  <si>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</si>
  <si>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</si>
  <si>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</si>
  <si>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</si>
  <si>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</si>
  <si>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</si>
  <si>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</si>
  <si>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</si>
  <si>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</si>
  <si>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</si>
  <si>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</si>
  <si>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</si>
  <si>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</si>
  <si>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</si>
  <si>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</si>
  <si>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</si>
  <si>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</si>
  <si>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</si>
  <si>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</si>
  <si>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</si>
  <si>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</si>
  <si>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</si>
  <si>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</si>
  <si>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</si>
  <si>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</si>
  <si>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</si>
  <si>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</si>
  <si>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</si>
  <si>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</si>
  <si>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</si>
  <si>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</si>
  <si>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</si>
  <si>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</si>
  <si>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</si>
  <si>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</si>
  <si>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</si>
  <si>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</si>
  <si>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</si>
  <si>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</si>
  <si>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</si>
  <si>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</si>
  <si>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</si>
  <si>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</si>
  <si>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</si>
  <si>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</si>
  <si>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</si>
  <si>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</si>
  <si>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</si>
  <si>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</si>
  <si>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</si>
  <si>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</si>
  <si>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</si>
  <si>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</si>
  <si>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</si>
  <si>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</si>
  <si>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</si>
  <si>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</si>
  <si>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</si>
  <si>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</si>
  <si>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</si>
  <si>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</si>
  <si>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</si>
  <si>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</si>
  <si>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</si>
  <si>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</si>
  <si>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</si>
  <si>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</si>
  <si>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</si>
  <si>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</si>
  <si>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</si>
  <si>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</si>
  <si>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</si>
  <si>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</si>
  <si>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</si>
  <si>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</si>
  <si>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</si>
  <si>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</si>
  <si>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</si>
  <si>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</si>
  <si>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</si>
  <si>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</si>
  <si>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</si>
  <si>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</si>
  <si>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</si>
  <si>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</si>
  <si>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</si>
  <si>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</si>
  <si>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</si>
  <si>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</si>
  <si>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</si>
  <si>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</si>
  <si>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</si>
  <si>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</si>
  <si>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</si>
  <si>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</si>
  <si>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</si>
  <si>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</si>
  <si>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</si>
  <si>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</si>
  <si>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</si>
  <si>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</si>
  <si>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</si>
  <si>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</si>
  <si>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</si>
  <si>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</si>
  <si>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</si>
  <si>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</si>
  <si>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</si>
  <si>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</si>
  <si>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</si>
  <si>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</si>
  <si>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</si>
  <si>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</si>
  <si>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</si>
  <si>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</si>
  <si>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</si>
  <si>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</si>
  <si>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</si>
  <si>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</si>
  <si>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</si>
  <si>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</si>
  <si>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</si>
  <si>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</si>
  <si>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</si>
  <si>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</si>
  <si>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</si>
  <si>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</si>
  <si>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</si>
  <si>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</si>
  <si>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</si>
  <si>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</si>
  <si>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</si>
  <si>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</si>
  <si>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</si>
  <si>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</si>
  <si>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</si>
  <si>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</si>
  <si>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</si>
  <si>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</si>
  <si>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</si>
  <si>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</si>
  <si>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</si>
  <si>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</si>
  <si>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</si>
  <si>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</si>
  <si>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</si>
  <si>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</si>
  <si>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</si>
  <si>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</si>
  <si>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</si>
  <si>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</si>
  <si>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</si>
  <si>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</si>
  <si>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</si>
  <si>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</si>
  <si>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</si>
  <si>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</si>
  <si>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</si>
  <si>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</si>
  <si>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</si>
  <si>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</si>
  <si>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</si>
  <si>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</si>
  <si>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</si>
  <si>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</si>
  <si>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</si>
  <si>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</si>
  <si>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</si>
  <si>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</si>
  <si>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</si>
  <si>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</si>
  <si>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</si>
  <si>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</si>
  <si>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</si>
  <si>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</si>
  <si>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</si>
  <si>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</si>
  <si>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</si>
  <si>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</si>
  <si>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</si>
  <si>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</si>
  <si>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</si>
  <si>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</si>
  <si>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</si>
  <si>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</si>
  <si>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</si>
  <si>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</si>
  <si>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</si>
  <si>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</si>
  <si>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</si>
  <si>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</si>
  <si>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</si>
  <si>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</si>
  <si>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</si>
  <si>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</si>
  <si>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</si>
  <si>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</si>
  <si>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</si>
  <si>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</si>
  <si>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</si>
  <si>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</si>
  <si>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</si>
  <si>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</si>
  <si>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</si>
  <si>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</si>
  <si>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</si>
  <si>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</si>
  <si>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</si>
  <si>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</si>
  <si>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</si>
  <si>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</si>
  <si>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</si>
  <si>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</si>
  <si>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</si>
  <si>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</si>
  <si>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</si>
  <si>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</si>
  <si>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</si>
  <si>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</si>
  <si>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</si>
  <si>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</si>
  <si>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</si>
  <si>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</si>
  <si>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</si>
  <si>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</si>
  <si>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</si>
  <si>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</si>
  <si>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</si>
  <si>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</si>
  <si>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</si>
  <si>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</si>
  <si>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</si>
  <si>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</si>
  <si>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</si>
  <si>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</si>
  <si>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</si>
  <si>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</si>
  <si>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</si>
  <si>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</si>
  <si>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</si>
  <si>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</si>
  <si>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</si>
  <si>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</si>
  <si>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</si>
  <si>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</si>
  <si>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</si>
  <si>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</si>
  <si>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</si>
  <si>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</si>
  <si>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</si>
  <si>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</si>
  <si>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</si>
  <si>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</si>
  <si>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</si>
  <si>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</si>
  <si>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</si>
  <si>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</si>
  <si>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</si>
  <si>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</si>
  <si>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</si>
  <si>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</si>
  <si>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</si>
  <si>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</si>
  <si>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</si>
  <si>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</si>
  <si>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</si>
  <si>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</si>
  <si>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</si>
  <si>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</si>
  <si>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</si>
  <si>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</si>
  <si>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</si>
  <si>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</si>
  <si>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</si>
  <si>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</si>
  <si>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</si>
  <si>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</si>
  <si>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</si>
  <si>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</si>
  <si>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</si>
  <si>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</si>
  <si>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</si>
  <si>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</si>
  <si>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</si>
  <si>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</si>
  <si>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</si>
  <si>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</si>
  <si>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</si>
  <si>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</si>
  <si>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</si>
  <si>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</si>
  <si>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</si>
  <si>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</si>
  <si>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</si>
  <si>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</si>
  <si>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</si>
  <si>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</si>
  <si>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</si>
  <si>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</si>
  <si>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</si>
  <si>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</si>
  <si>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</si>
  <si>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</si>
  <si>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</si>
  <si>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</si>
  <si>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</si>
  <si>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</si>
  <si>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</si>
  <si>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</si>
  <si>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</si>
  <si>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</si>
  <si>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</si>
  <si>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</si>
  <si>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</si>
  <si>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</si>
  <si>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</si>
  <si>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</si>
  <si>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</si>
  <si>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</si>
  <si>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</si>
  <si>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</si>
  <si>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</si>
  <si>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</si>
  <si>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</si>
  <si>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</si>
  <si>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</si>
  <si>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</si>
  <si>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</si>
  <si>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</si>
  <si>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</si>
  <si>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</si>
  <si>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</si>
  <si>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</si>
  <si>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</si>
  <si>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</si>
  <si>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</si>
  <si>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</si>
  <si>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</si>
  <si>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</si>
  <si>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</si>
  <si>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</si>
  <si>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</si>
  <si>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</si>
  <si>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</si>
  <si>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</si>
  <si>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</si>
  <si>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</si>
  <si>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</si>
  <si>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</si>
  <si>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</si>
  <si>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</si>
  <si>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</si>
  <si>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</si>
  <si>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</si>
  <si>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</si>
  <si>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</si>
  <si>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</si>
  <si>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</si>
  <si>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</si>
  <si>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</si>
  <si>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</si>
  <si>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</si>
  <si>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</si>
  <si>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</si>
  <si>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</si>
  <si>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</si>
  <si>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</si>
  <si>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</si>
  <si>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</si>
  <si>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</si>
  <si>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</si>
  <si>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</si>
  <si>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</si>
  <si>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</si>
  <si>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</si>
  <si>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</si>
  <si>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</si>
  <si>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</si>
  <si>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</si>
  <si>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</si>
  <si>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</si>
  <si>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</si>
  <si>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</si>
  <si>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</si>
  <si>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</si>
  <si>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</si>
  <si>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</si>
  <si>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</si>
  <si>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</si>
  <si>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</si>
  <si>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</si>
  <si>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</si>
  <si>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</si>
  <si>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</si>
  <si>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</si>
  <si>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</si>
  <si>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</si>
  <si>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</si>
  <si>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</si>
  <si>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</si>
  <si>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</si>
  <si>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</si>
  <si>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</si>
  <si>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</si>
  <si>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</si>
  <si>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</si>
  <si>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</si>
  <si>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</si>
  <si>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</si>
  <si>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</si>
  <si>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</si>
  <si>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</si>
  <si>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</si>
  <si>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</si>
  <si>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</si>
  <si>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</si>
  <si>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</si>
  <si>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</si>
  <si>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</si>
  <si>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</si>
  <si>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</si>
  <si>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</si>
  <si>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</si>
  <si>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</si>
  <si>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</si>
  <si>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</si>
  <si>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</si>
  <si>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</si>
  <si>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</si>
  <si>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</si>
  <si>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</si>
  <si>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</si>
  <si>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</si>
  <si>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</si>
  <si>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</si>
  <si>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</si>
  <si>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</si>
  <si>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</si>
  <si>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</si>
  <si>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</si>
  <si>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</si>
  <si>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</si>
  <si>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</si>
  <si>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</si>
  <si>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</si>
  <si>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</si>
  <si>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</si>
  <si>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</si>
  <si>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</si>
  <si>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</si>
  <si>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</si>
  <si>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</si>
  <si>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</si>
  <si>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</si>
  <si>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</si>
  <si>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</si>
  <si>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</si>
  <si>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</si>
  <si>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</si>
  <si>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</si>
  <si>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</si>
  <si>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</si>
  <si>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</si>
  <si>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</si>
  <si>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</si>
  <si>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</si>
  <si>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</si>
  <si>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</si>
  <si>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</si>
  <si>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</si>
  <si>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</si>
  <si>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</si>
  <si>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</si>
  <si>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</si>
  <si>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</si>
  <si>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</si>
  <si>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</si>
  <si>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</si>
  <si>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</si>
  <si>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</si>
  <si>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</si>
  <si>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</si>
  <si>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</si>
  <si>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</si>
  <si>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</si>
  <si>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</si>
  <si>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</si>
  <si>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</si>
  <si>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</si>
  <si>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</si>
  <si>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</si>
  <si>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</si>
  <si>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</si>
  <si>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</si>
  <si>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</si>
  <si>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</si>
  <si>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</si>
  <si>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</si>
  <si>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</si>
  <si>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</si>
  <si>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</si>
  <si>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</si>
  <si>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</si>
  <si>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</si>
  <si>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</si>
  <si>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</si>
  <si>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</si>
  <si>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</si>
  <si>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</si>
  <si>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</si>
  <si>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</si>
  <si>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</si>
  <si>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</si>
  <si>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</si>
  <si>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</si>
  <si>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</si>
  <si>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</si>
  <si>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</si>
  <si>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</si>
  <si>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</si>
  <si>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</si>
  <si>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</si>
  <si>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</si>
  <si>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</si>
  <si>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</si>
  <si>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</si>
  <si>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</si>
  <si>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</si>
  <si>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</si>
  <si>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</si>
  <si>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</si>
  <si>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</si>
  <si>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</si>
  <si>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</si>
  <si>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</si>
  <si>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</si>
  <si>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</si>
  <si>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</si>
  <si>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</si>
  <si>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</si>
  <si>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</si>
  <si>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</si>
  <si>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</si>
  <si>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</si>
  <si>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</si>
  <si>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</si>
  <si>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</si>
  <si>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</si>
  <si>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</si>
  <si>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</si>
  <si>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</si>
  <si>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</si>
  <si>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</si>
  <si>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</si>
  <si>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</si>
  <si>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</si>
  <si>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</si>
  <si>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</si>
  <si>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</si>
  <si>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</si>
  <si>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</si>
  <si>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</si>
  <si>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</si>
  <si>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</si>
  <si>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</si>
  <si>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</si>
  <si>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</si>
  <si>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</si>
  <si>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</si>
  <si>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</si>
  <si>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</si>
  <si>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</si>
  <si>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</si>
  <si>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</si>
  <si>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</si>
  <si>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</si>
  <si>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</si>
  <si>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</si>
  <si>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</si>
  <si>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</si>
  <si>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</si>
  <si>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</si>
  <si>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</si>
  <si>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</si>
  <si>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</si>
  <si>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</si>
  <si>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</si>
  <si>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</si>
  <si>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</si>
  <si>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</si>
  <si>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</si>
  <si>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</si>
  <si>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</si>
  <si>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</si>
  <si>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</si>
  <si>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</si>
  <si>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</si>
  <si>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</si>
  <si>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</si>
  <si>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</si>
  <si>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</si>
  <si>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</si>
  <si>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</si>
  <si>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</si>
  <si>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</si>
  <si>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</si>
  <si>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</si>
  <si>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</si>
  <si>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</si>
  <si>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</si>
  <si>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</si>
  <si>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</si>
  <si>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</si>
  <si>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</si>
  <si>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</si>
  <si>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</si>
  <si>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</si>
  <si>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</si>
  <si>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</si>
  <si>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</si>
  <si>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</si>
  <si>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</si>
  <si>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</si>
  <si>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</si>
  <si>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</si>
  <si>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</si>
  <si>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</si>
  <si>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</si>
  <si>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</si>
  <si>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</si>
  <si>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</si>
  <si>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</si>
  <si>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</si>
  <si>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</si>
  <si>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</si>
  <si>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</si>
  <si>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</si>
  <si>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</si>
  <si>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</si>
  <si>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</si>
  <si>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</si>
  <si>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</si>
  <si>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</si>
  <si>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</si>
  <si>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</si>
  <si>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</si>
  <si>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</si>
  <si>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</si>
  <si>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</si>
  <si>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</si>
  <si>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</si>
  <si>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</si>
  <si>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</si>
  <si>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</si>
  <si>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</si>
  <si>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</si>
  <si>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</si>
  <si>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</si>
  <si>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</si>
  <si>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</si>
  <si>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</si>
  <si>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</si>
  <si>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</si>
  <si>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</si>
  <si>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</si>
  <si>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</si>
  <si>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</si>
  <si>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</si>
  <si>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</si>
  <si>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</si>
  <si>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</si>
  <si>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</si>
  <si>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</si>
  <si>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</si>
  <si>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</si>
  <si>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</si>
  <si>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</si>
  <si>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</si>
  <si>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</si>
  <si>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</si>
  <si>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</si>
  <si>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</si>
  <si>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</si>
  <si>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</si>
  <si>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</si>
  <si>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</si>
  <si>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</si>
  <si>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</si>
  <si>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</si>
  <si>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</si>
  <si>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</si>
  <si>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</si>
  <si>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</si>
  <si>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</si>
  <si>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</si>
  <si>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</si>
  <si>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</si>
  <si>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</si>
  <si>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</si>
  <si>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</si>
  <si>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</si>
  <si>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</si>
  <si>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</si>
  <si>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</si>
  <si>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</si>
  <si>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</si>
  <si>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</si>
  <si>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</si>
  <si>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</si>
  <si>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</si>
  <si>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</si>
  <si>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</si>
  <si>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</si>
  <si>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</si>
  <si>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</si>
  <si>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</si>
  <si>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</si>
  <si>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</si>
  <si>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</si>
  <si>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</si>
  <si>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</si>
  <si>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</si>
  <si>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</si>
  <si>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</si>
  <si>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</si>
  <si>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</si>
  <si>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</si>
  <si>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</si>
  <si>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</si>
  <si>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</si>
  <si>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</si>
  <si>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</si>
  <si>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</si>
  <si>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</si>
  <si>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</si>
  <si>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</si>
  <si>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</si>
  <si>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</si>
  <si>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</si>
  <si>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</si>
  <si>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</si>
  <si>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</si>
  <si>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</si>
  <si>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</si>
  <si>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</si>
  <si>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</si>
  <si>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</si>
  <si>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</si>
  <si>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</si>
  <si>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</si>
  <si>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</si>
  <si>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</si>
  <si>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</si>
  <si>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</si>
  <si>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</si>
  <si>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</si>
  <si>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</si>
  <si>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</si>
  <si>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</si>
  <si>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</si>
  <si>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</si>
  <si>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</si>
  <si>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</si>
  <si>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</si>
  <si>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</si>
  <si>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</si>
  <si>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</si>
  <si>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</si>
  <si>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</si>
  <si>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</si>
  <si>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</si>
  <si>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</si>
  <si>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</si>
  <si>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</si>
  <si>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</si>
  <si>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</si>
  <si>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</si>
  <si>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</si>
  <si>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</si>
  <si>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</si>
  <si>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</si>
  <si>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</si>
  <si>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</si>
  <si>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</si>
  <si>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</si>
  <si>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</si>
  <si>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</si>
  <si>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</si>
  <si>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</si>
  <si>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</si>
  <si>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</si>
  <si>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</si>
  <si>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</si>
  <si>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</si>
  <si>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</si>
  <si>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</si>
  <si>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</si>
  <si>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</si>
  <si>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</si>
  <si>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</si>
  <si>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</si>
  <si>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</si>
  <si>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</si>
  <si>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</si>
  <si>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</si>
  <si>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</si>
  <si>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</si>
  <si>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</si>
  <si>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</si>
  <si>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</si>
  <si>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</si>
  <si>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</si>
  <si>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</si>
  <si>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</si>
  <si>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</si>
  <si>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</si>
  <si>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</si>
  <si>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</si>
  <si>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</si>
  <si>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</si>
  <si>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</si>
  <si>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</si>
  <si>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</si>
  <si>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</si>
  <si>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</si>
  <si>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</si>
  <si>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</si>
  <si>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</si>
  <si>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</si>
  <si>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</si>
  <si>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</si>
  <si>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</si>
  <si>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</si>
  <si>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</si>
  <si>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</si>
  <si>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</si>
  <si>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</si>
  <si>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</si>
  <si>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</si>
  <si>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</si>
  <si>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</si>
  <si>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</si>
  <si>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</si>
  <si>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</si>
  <si>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</si>
  <si>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</si>
  <si>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</si>
  <si>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</si>
  <si>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</si>
  <si>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</si>
  <si>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</si>
  <si>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</si>
  <si>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</si>
  <si>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</si>
  <si>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</si>
  <si>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</si>
  <si>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</si>
  <si>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</si>
  <si>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</si>
  <si>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</si>
  <si>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</si>
  <si>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</si>
  <si>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</si>
  <si>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</si>
  <si>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</si>
  <si>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</si>
  <si>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</si>
  <si>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</si>
  <si>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</si>
  <si>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</si>
  <si>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</si>
  <si>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</si>
  <si>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</si>
  <si>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</si>
  <si>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</si>
  <si>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</si>
  <si>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</si>
  <si>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</si>
  <si>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</si>
  <si>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</si>
  <si>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</si>
  <si>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</si>
  <si>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</si>
  <si>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</si>
  <si>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</si>
  <si>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</si>
  <si>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</si>
  <si>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</si>
  <si>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</si>
  <si>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</si>
  <si>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</si>
  <si>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</si>
  <si>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</si>
  <si>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</si>
  <si>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</si>
  <si>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</si>
  <si>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</si>
  <si>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</si>
  <si>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</si>
  <si>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</si>
  <si>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</si>
  <si>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</si>
  <si>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</si>
  <si>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</si>
  <si>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</si>
  <si>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</si>
  <si>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</si>
  <si>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</si>
  <si>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</si>
  <si>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</si>
  <si>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</si>
  <si>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</si>
  <si>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</si>
  <si>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</si>
  <si>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</si>
  <si>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</si>
  <si>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</si>
  <si>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</si>
  <si>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</si>
  <si>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</si>
  <si>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</si>
  <si>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</si>
  <si>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</si>
  <si>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</si>
  <si>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</si>
  <si>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</si>
  <si>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</si>
  <si>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</si>
  <si>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</si>
  <si>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</si>
  <si>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</si>
  <si>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</si>
  <si>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</si>
  <si>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</si>
  <si>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</si>
  <si>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</si>
  <si>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</si>
  <si>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</si>
  <si>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</si>
  <si>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</si>
  <si>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</si>
  <si>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</si>
  <si>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</si>
  <si>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</si>
  <si>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</si>
  <si>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</si>
  <si>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</si>
  <si>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</si>
  <si>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</si>
  <si>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</si>
  <si>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</si>
  <si>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</si>
  <si>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</si>
  <si>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</si>
  <si>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</si>
  <si>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</si>
  <si>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</si>
  <si>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</si>
  <si>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</si>
  <si>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</si>
  <si>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</si>
  <si>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</si>
  <si>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</si>
  <si>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</si>
  <si>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</si>
  <si>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</si>
  <si>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</si>
  <si>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</si>
  <si>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</si>
  <si>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</si>
  <si>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</si>
  <si>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</si>
  <si>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</si>
  <si>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</si>
  <si>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</si>
  <si>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</si>
  <si>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</si>
  <si>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</si>
  <si>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</si>
  <si>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</si>
  <si>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</si>
  <si>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</si>
  <si>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</si>
  <si>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</si>
  <si>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</si>
  <si>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</si>
  <si>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</si>
  <si>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</si>
  <si>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</si>
  <si>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</si>
  <si>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</si>
  <si>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</si>
  <si>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</si>
  <si>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</si>
  <si>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</si>
  <si>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</si>
  <si>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</si>
  <si>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</si>
  <si>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</si>
  <si>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</si>
  <si>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</si>
  <si>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</si>
  <si>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</si>
  <si>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</si>
  <si>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</si>
  <si>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</si>
  <si>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</si>
  <si>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</si>
  <si>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</si>
  <si>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</si>
  <si>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</si>
  <si>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</si>
  <si>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</si>
  <si>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</si>
  <si>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</si>
  <si>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</si>
  <si>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</si>
  <si>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</si>
  <si>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</si>
  <si>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</si>
  <si>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</si>
  <si>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</si>
  <si>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</si>
  <si>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</si>
  <si>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</si>
  <si>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</si>
  <si>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</si>
  <si>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</si>
  <si>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</si>
  <si>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</si>
  <si>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</si>
  <si>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</si>
  <si>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</si>
  <si>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</si>
  <si>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</si>
  <si>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</si>
  <si>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</si>
  <si>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</si>
  <si>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</si>
  <si>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</si>
  <si>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</si>
  <si>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</si>
  <si>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</si>
  <si>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</si>
  <si>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</si>
  <si>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</si>
  <si>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</si>
  <si>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</si>
  <si>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</si>
  <si>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</si>
  <si>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</si>
  <si>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</si>
  <si>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</si>
  <si>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</si>
  <si>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</si>
  <si>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</si>
  <si>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</si>
  <si>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</si>
  <si>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</si>
  <si>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</si>
  <si>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</si>
  <si>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</si>
  <si>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</si>
  <si>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</si>
  <si>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</si>
  <si>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</si>
  <si>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</si>
  <si>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</si>
  <si>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</si>
  <si>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</si>
  <si>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</si>
  <si>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</si>
  <si>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</si>
  <si>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</si>
  <si>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</si>
  <si>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</si>
  <si>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</si>
  <si>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</si>
  <si>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</si>
  <si>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</si>
  <si>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</si>
  <si>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</si>
  <si>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</si>
  <si>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</si>
  <si>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</si>
  <si>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</si>
  <si>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</si>
  <si>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</si>
  <si>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</si>
  <si>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</si>
  <si>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</si>
  <si>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</si>
  <si>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</si>
  <si>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</si>
  <si>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</si>
  <si>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</si>
  <si>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</si>
  <si>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</si>
  <si>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</si>
  <si>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</si>
  <si>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</si>
  <si>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</si>
  <si>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</si>
  <si>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</si>
  <si>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</si>
  <si>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</si>
  <si>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</si>
  <si>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</si>
  <si>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</si>
  <si>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</si>
  <si>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</si>
  <si>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</si>
  <si>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</si>
  <si>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</si>
  <si>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</si>
  <si>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</si>
  <si>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</si>
  <si>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</si>
  <si>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</si>
  <si>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</si>
  <si>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</si>
  <si>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</si>
  <si>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</si>
  <si>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</si>
  <si>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</si>
  <si>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</si>
  <si>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</si>
  <si>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</si>
  <si>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</si>
  <si>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</si>
  <si>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</si>
  <si>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</si>
  <si>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</si>
  <si>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</si>
  <si>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</si>
  <si>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</si>
  <si>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</si>
  <si>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</si>
  <si>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</si>
  <si>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</si>
  <si>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</si>
  <si>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</si>
  <si>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</si>
  <si>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</si>
  <si>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</si>
  <si>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</si>
  <si>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</si>
  <si>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</si>
  <si>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</si>
  <si>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</si>
  <si>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</si>
  <si>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</si>
  <si>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</si>
  <si>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</si>
  <si>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</si>
  <si>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</si>
  <si>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</si>
  <si>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</si>
  <si>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</si>
  <si>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</si>
  <si>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</si>
  <si>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</si>
  <si>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</si>
  <si>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</si>
  <si>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</si>
  <si>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</si>
  <si>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</si>
  <si>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</si>
  <si>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</si>
  <si>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</si>
  <si>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</si>
  <si>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</si>
  <si>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</si>
  <si>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</si>
  <si>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</si>
  <si>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</si>
  <si>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</si>
  <si>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</si>
  <si>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</si>
  <si>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</si>
  <si>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</si>
  <si>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</si>
  <si>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</si>
  <si>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</si>
  <si>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</si>
  <si>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</si>
  <si>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</si>
  <si>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</si>
  <si>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</si>
  <si>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</si>
  <si>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</si>
  <si>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</si>
  <si>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</si>
  <si>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</si>
  <si>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</si>
  <si>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</si>
  <si>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</si>
  <si>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</si>
  <si>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</si>
  <si>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</si>
  <si>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</si>
  <si>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</si>
  <si>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</si>
  <si>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</si>
  <si>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</si>
  <si>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</si>
  <si>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</si>
  <si>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</si>
  <si>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</si>
  <si>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</si>
  <si>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</si>
  <si>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</si>
  <si>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</si>
  <si>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</si>
  <si>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</si>
  <si>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</si>
  <si>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</si>
  <si>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</si>
  <si>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</si>
  <si>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</si>
  <si>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</si>
  <si>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</si>
  <si>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</si>
  <si>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</si>
  <si>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</si>
  <si>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</si>
  <si>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</si>
  <si>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</si>
  <si>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</si>
  <si>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</si>
  <si>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</si>
  <si>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</si>
  <si>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</si>
  <si>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</si>
  <si>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</si>
  <si>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</si>
  <si>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</si>
  <si>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</si>
  <si>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</si>
  <si>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</si>
  <si>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</si>
  <si>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</si>
  <si>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</si>
  <si>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</si>
  <si>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</si>
  <si>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</si>
  <si>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</si>
  <si>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</si>
  <si>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</si>
  <si>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</si>
  <si>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</si>
  <si>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</si>
  <si>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</si>
  <si>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</si>
  <si>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</si>
  <si>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</si>
  <si>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</si>
  <si>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</si>
  <si>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</si>
  <si>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</si>
  <si>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</si>
  <si>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</si>
  <si>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</si>
  <si>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</si>
  <si>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</si>
  <si>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</si>
  <si>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</si>
  <si>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</si>
  <si>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</si>
  <si>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</si>
  <si>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</si>
  <si>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</si>
  <si>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</si>
  <si>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</si>
  <si>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</si>
  <si>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</si>
  <si>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</si>
  <si>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</si>
  <si>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</si>
  <si>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</si>
  <si>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</si>
  <si>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</si>
  <si>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</si>
  <si>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</si>
  <si>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</si>
  <si>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</si>
  <si>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</si>
  <si>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</si>
  <si>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</si>
  <si>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</si>
  <si>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</si>
  <si>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</si>
  <si>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</si>
  <si>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</si>
  <si>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</si>
  <si>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</si>
  <si>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</si>
  <si>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</si>
  <si>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</si>
  <si>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</si>
  <si>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</si>
  <si>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</si>
  <si>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</si>
  <si>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</si>
  <si>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</si>
  <si>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</si>
  <si>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</si>
  <si>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</si>
  <si>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</si>
  <si>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</si>
  <si>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</si>
  <si>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</si>
  <si>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</si>
  <si>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</si>
  <si>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</si>
  <si>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</si>
  <si>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</si>
  <si>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</si>
  <si>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</si>
  <si>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</si>
  <si>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</si>
  <si>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</si>
  <si>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</si>
  <si>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</si>
  <si>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</si>
  <si>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</si>
  <si>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</si>
  <si>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</si>
  <si>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</si>
  <si>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</si>
  <si>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</si>
  <si>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</si>
  <si>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</si>
  <si>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</si>
  <si>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</si>
  <si>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</si>
  <si>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</si>
  <si>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</si>
  <si>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</si>
  <si>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</si>
  <si>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</si>
  <si>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</si>
  <si>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</si>
  <si>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</si>
  <si>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</si>
  <si>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</si>
  <si>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</si>
  <si>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</si>
  <si>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</si>
  <si>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</si>
  <si>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</si>
  <si>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</si>
  <si>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</si>
  <si>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</si>
  <si>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</si>
  <si>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</si>
  <si>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</si>
  <si>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</si>
  <si>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</si>
  <si>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</si>
  <si>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</si>
  <si>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</si>
  <si>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</si>
  <si>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</si>
  <si>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</si>
  <si>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</si>
  <si>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</si>
  <si>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</si>
  <si>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</si>
  <si>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</si>
  <si>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</si>
  <si>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</si>
  <si>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</si>
  <si>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</si>
  <si>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</si>
  <si>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</si>
  <si>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</si>
  <si>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</si>
  <si>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</si>
  <si>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</si>
  <si>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</si>
  <si>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</si>
  <si>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</si>
  <si>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</si>
  <si>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</si>
  <si>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</si>
  <si>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</si>
  <si>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</si>
  <si>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</si>
  <si>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</si>
  <si>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</si>
  <si>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</si>
  <si>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</si>
  <si>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</si>
  <si>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</si>
  <si>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</si>
  <si>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</si>
  <si>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</si>
  <si>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</si>
  <si>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</si>
  <si>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</si>
  <si>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</si>
  <si>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</si>
  <si>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</si>
  <si>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</si>
  <si>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</si>
  <si>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</si>
  <si>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</si>
  <si>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</si>
  <si>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</si>
  <si>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</si>
  <si>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</si>
  <si>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</si>
  <si>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</si>
  <si>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</si>
  <si>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</si>
  <si>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</si>
  <si>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</si>
  <si>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</si>
  <si>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</si>
  <si>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</si>
  <si>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</si>
  <si>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</si>
  <si>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</si>
  <si>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</si>
  <si>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</si>
  <si>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</si>
  <si>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</si>
  <si>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</si>
  <si>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</si>
  <si>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</si>
  <si>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</si>
  <si>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</si>
  <si>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</si>
  <si>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</si>
  <si>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</si>
  <si>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</si>
  <si>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</si>
  <si>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</si>
  <si>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</si>
  <si>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</si>
  <si>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</si>
  <si>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</si>
  <si>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</si>
  <si>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</si>
  <si>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</si>
  <si>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</si>
  <si>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</si>
  <si>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</si>
  <si>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</si>
  <si>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</si>
  <si>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</si>
  <si>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</si>
  <si>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</si>
  <si>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</si>
  <si>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</si>
  <si>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</si>
  <si>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</si>
  <si>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</si>
  <si>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</si>
  <si>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</si>
  <si>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</si>
  <si>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</si>
  <si>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</si>
  <si>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</si>
  <si>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</si>
  <si>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</si>
  <si>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</si>
  <si>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</si>
  <si>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</si>
  <si>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</si>
  <si>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</si>
  <si>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</si>
  <si>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</si>
  <si>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</si>
  <si>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</si>
  <si>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</si>
  <si>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</si>
  <si>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</si>
  <si>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</si>
  <si>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</si>
  <si>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</si>
  <si>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</si>
  <si>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</si>
  <si>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</si>
  <si>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</si>
  <si>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</si>
  <si>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</si>
  <si>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</si>
  <si>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</si>
  <si>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</si>
  <si>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</si>
  <si>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</si>
  <si>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</si>
  <si>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</si>
  <si>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</si>
  <si>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</si>
  <si>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</si>
  <si>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</si>
  <si>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</si>
  <si>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</si>
  <si>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</si>
  <si>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</si>
  <si>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</si>
  <si>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</si>
  <si>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</si>
  <si>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</si>
  <si>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</si>
  <si>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</si>
  <si>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</si>
  <si>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</si>
  <si>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</si>
  <si>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</si>
  <si>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</si>
  <si>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</si>
  <si>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</si>
  <si>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</si>
  <si>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</si>
  <si>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</si>
  <si>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</si>
  <si>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</si>
  <si>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</si>
  <si>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</si>
  <si>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</si>
  <si>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</si>
  <si>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</si>
  <si>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</si>
  <si>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</si>
  <si>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</si>
  <si>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</si>
  <si>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</si>
  <si>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</si>
  <si>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</si>
  <si>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</si>
  <si>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</si>
  <si>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</si>
  <si>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</si>
  <si>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</si>
  <si>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</si>
  <si>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</si>
  <si>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</si>
  <si>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</si>
  <si>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</si>
  <si>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</si>
  <si>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</si>
  <si>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</si>
  <si>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</si>
  <si>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</si>
  <si>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</si>
  <si>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</si>
  <si>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</si>
  <si>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</si>
  <si>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</si>
  <si>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</si>
  <si>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</si>
  <si>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</si>
  <si>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</si>
  <si>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</si>
  <si>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</si>
  <si>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</si>
  <si>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</si>
  <si>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</si>
  <si>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</si>
  <si>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</si>
  <si>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</si>
  <si>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</si>
  <si>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</si>
  <si>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</si>
  <si>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</si>
  <si>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</si>
  <si>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</si>
  <si>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</si>
  <si>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</si>
  <si>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</si>
  <si>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</si>
  <si>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</si>
  <si>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</si>
  <si>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</si>
  <si>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</si>
  <si>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</si>
  <si>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</si>
  <si>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</si>
  <si>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</si>
  <si>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</si>
  <si>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</si>
  <si>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</si>
  <si>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</si>
  <si>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</si>
  <si>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</si>
  <si>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</si>
  <si>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</si>
  <si>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</si>
  <si>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</si>
  <si>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</si>
  <si>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</si>
  <si>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</si>
  <si>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</si>
  <si>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</si>
  <si>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</si>
  <si>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</si>
  <si>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</si>
  <si>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</si>
  <si>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</si>
  <si>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</si>
  <si>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</si>
  <si>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</si>
  <si>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</si>
  <si>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</si>
  <si>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</si>
  <si>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</si>
  <si>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</si>
  <si>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</si>
  <si>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</si>
  <si>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</si>
  <si>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</si>
  <si>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</si>
  <si>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</si>
  <si>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</si>
  <si>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</si>
  <si>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</si>
  <si>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</si>
  <si>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</si>
  <si>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</si>
  <si>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</si>
  <si>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</si>
  <si>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</si>
  <si>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</si>
  <si>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</si>
  <si>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</si>
  <si>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</si>
  <si>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</si>
  <si>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</si>
  <si>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</si>
  <si>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</si>
  <si>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</si>
  <si>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</si>
  <si>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</si>
  <si>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</si>
  <si>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</si>
  <si>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</si>
  <si>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</si>
  <si>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</si>
  <si>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</si>
  <si>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</si>
  <si>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</si>
  <si>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</si>
  <si>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</si>
  <si>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</si>
  <si>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</si>
  <si>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</si>
  <si>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</si>
  <si>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</si>
  <si>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</si>
  <si>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</si>
  <si>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</si>
  <si>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</si>
  <si>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</si>
  <si>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</si>
  <si>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</si>
  <si>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</si>
  <si>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</si>
  <si>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</si>
  <si>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</si>
  <si>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</si>
  <si>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</si>
  <si>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</si>
  <si>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</si>
  <si>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</si>
  <si>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</si>
  <si>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</si>
  <si>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</si>
  <si>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</si>
  <si>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</si>
  <si>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</si>
  <si>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</si>
  <si>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</si>
  <si>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</si>
  <si>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</si>
  <si>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</si>
  <si>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</si>
  <si>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</si>
  <si>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</si>
  <si>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</si>
  <si>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</si>
  <si>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</si>
  <si>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</si>
  <si>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</si>
  <si>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</si>
  <si>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</si>
  <si>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</si>
  <si>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</si>
  <si>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</si>
  <si>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</si>
  <si>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</si>
  <si>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</si>
  <si>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</si>
  <si>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</si>
  <si>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</si>
  <si>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</si>
  <si>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</si>
  <si>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</si>
  <si>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</si>
  <si>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</si>
  <si>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</si>
  <si>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</si>
  <si>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</si>
  <si>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</si>
  <si>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</si>
  <si>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</si>
  <si>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</si>
  <si>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</si>
  <si>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</si>
  <si>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</si>
  <si>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</si>
  <si>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</si>
  <si>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</si>
  <si>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</si>
  <si>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</si>
  <si>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</si>
  <si>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</si>
  <si>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</si>
  <si>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</si>
  <si>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</si>
  <si>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</si>
  <si>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</si>
  <si>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</si>
  <si>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</si>
  <si>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</si>
  <si>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</si>
  <si>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</si>
  <si>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</si>
  <si>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</si>
  <si>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</si>
  <si>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</si>
  <si>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</si>
  <si>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</si>
  <si>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</si>
  <si>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</si>
  <si>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</si>
  <si>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</si>
  <si>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</si>
  <si>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</si>
  <si>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</si>
  <si>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</si>
  <si>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</si>
  <si>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</si>
  <si>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</si>
  <si>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</si>
  <si>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</si>
  <si>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</si>
  <si>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</si>
  <si>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</si>
  <si>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</si>
  <si>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</si>
  <si>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</si>
  <si>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</si>
  <si>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</si>
  <si>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</si>
  <si>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</si>
  <si>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</si>
  <si>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</si>
  <si>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</si>
  <si>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</si>
  <si>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</si>
  <si>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</si>
  <si>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</si>
  <si>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</si>
  <si>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</si>
  <si>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</si>
  <si>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</si>
  <si>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</si>
  <si>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</si>
  <si>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</si>
  <si>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</si>
  <si>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</si>
  <si>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</si>
  <si>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</si>
  <si>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</si>
  <si>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</si>
  <si>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</si>
  <si>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</si>
  <si>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</si>
  <si>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</si>
  <si>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</si>
  <si>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</si>
  <si>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</si>
  <si>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</si>
  <si>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</si>
  <si>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</si>
  <si>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</si>
  <si>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</si>
  <si>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</si>
  <si>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</si>
  <si>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</si>
  <si>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</si>
  <si>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</si>
  <si>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</si>
  <si>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</si>
  <si>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</si>
  <si>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</si>
  <si>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</si>
  <si>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</si>
  <si>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</si>
  <si>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</si>
  <si>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</si>
  <si>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</si>
  <si>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</si>
  <si>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</si>
  <si>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</si>
  <si>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</si>
  <si>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</si>
  <si>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</si>
  <si>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</si>
  <si>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</si>
  <si>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</si>
  <si>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</si>
  <si>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</si>
  <si>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</si>
  <si>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</si>
  <si>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</si>
  <si>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</si>
  <si>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</si>
  <si>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</si>
  <si>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</si>
  <si>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</si>
  <si>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</si>
  <si>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</si>
  <si>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</si>
  <si>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</si>
  <si>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</si>
  <si>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</si>
  <si>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</si>
  <si>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</si>
  <si>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</si>
  <si>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</si>
  <si>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</si>
  <si>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</si>
  <si>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</si>
  <si>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</si>
  <si>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</si>
  <si>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</si>
  <si>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</si>
  <si>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</si>
  <si>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</si>
  <si>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</si>
  <si>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</si>
  <si>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</si>
  <si>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</si>
  <si>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</si>
  <si>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</si>
  <si>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</si>
  <si>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</si>
  <si>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</si>
  <si>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</si>
  <si>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</si>
  <si>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</si>
  <si>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</si>
  <si>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</si>
  <si>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</si>
  <si>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</si>
  <si>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</si>
  <si>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</si>
  <si>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</si>
  <si>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</si>
  <si>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</si>
  <si>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</si>
  <si>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</si>
  <si>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</si>
  <si>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</si>
  <si>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</si>
  <si>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</si>
  <si>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</si>
  <si>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</si>
  <si>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</si>
  <si>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</si>
  <si>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</si>
  <si>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</si>
  <si>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</si>
  <si>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</si>
  <si>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</si>
  <si>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</si>
  <si>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</si>
  <si>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</si>
  <si>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</si>
  <si>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</si>
  <si>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</si>
  <si>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</si>
  <si>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</si>
  <si>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</si>
  <si>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</si>
  <si>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</si>
  <si>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</si>
  <si>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</si>
  <si>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</si>
  <si>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</si>
  <si>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</si>
  <si>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</si>
  <si>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</si>
  <si>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</si>
  <si>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</si>
  <si>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</si>
  <si>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</si>
  <si>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</si>
  <si>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</si>
  <si>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</si>
  <si>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</si>
  <si>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</si>
  <si>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</si>
  <si>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</si>
  <si>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</si>
  <si>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</si>
  <si>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</si>
  <si>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</si>
  <si>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</si>
  <si>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</si>
  <si>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</si>
  <si>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</si>
  <si>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</si>
  <si>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</si>
  <si>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</si>
  <si>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</si>
  <si>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</si>
  <si>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</si>
  <si>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</si>
  <si>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</si>
  <si>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</si>
  <si>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</si>
  <si>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</si>
  <si>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</si>
  <si>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</si>
  <si>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</si>
  <si>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</si>
  <si>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</si>
  <si>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</si>
  <si>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</si>
  <si>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</si>
  <si>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</si>
  <si>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</si>
  <si>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</si>
  <si>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</si>
  <si>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</si>
  <si>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</si>
  <si>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</si>
  <si>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</si>
  <si>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</si>
  <si>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</si>
  <si>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</si>
  <si>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</si>
  <si>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</si>
  <si>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</si>
  <si>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</si>
  <si>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</si>
  <si>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</si>
  <si>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</si>
  <si>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</si>
  <si>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</si>
  <si>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</si>
  <si>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</si>
  <si>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</si>
  <si>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</si>
  <si>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</si>
  <si>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</si>
  <si>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</si>
  <si>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</si>
  <si>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</si>
  <si>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</si>
  <si>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</si>
  <si>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</si>
  <si>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</si>
  <si>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</si>
  <si>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</si>
  <si>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</si>
  <si>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</si>
  <si>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</si>
  <si>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</si>
  <si>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</si>
  <si>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</si>
  <si>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</si>
  <si>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</si>
  <si>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</si>
  <si>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</si>
  <si>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</si>
  <si>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</si>
  <si>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</si>
  <si>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</si>
  <si>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</si>
  <si>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</si>
  <si>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</si>
  <si>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</si>
  <si>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</si>
  <si>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</si>
  <si>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</si>
  <si>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</si>
  <si>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</si>
  <si>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</si>
  <si>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</si>
  <si>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</si>
  <si>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</si>
  <si>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</si>
  <si>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</si>
  <si>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</si>
  <si>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</si>
  <si>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</si>
  <si>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</si>
  <si>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</si>
  <si>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</si>
  <si>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</si>
  <si>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</si>
  <si>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</si>
  <si>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</si>
  <si>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</si>
  <si>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</si>
  <si>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</si>
  <si>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</si>
  <si>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</si>
  <si>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</si>
  <si>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</si>
  <si>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</si>
  <si>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</si>
  <si>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</si>
  <si>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</si>
  <si>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</si>
  <si>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</si>
  <si>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</si>
  <si>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</si>
  <si>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</si>
  <si>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</si>
  <si>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</si>
  <si>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</si>
  <si>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</si>
  <si>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</si>
  <si>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</si>
  <si>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</si>
  <si>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</si>
  <si>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</si>
  <si>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</si>
  <si>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</si>
  <si>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</si>
  <si>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</si>
  <si>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</si>
  <si>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</si>
  <si>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</si>
  <si>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</si>
  <si>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</si>
  <si>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</si>
  <si>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</si>
  <si>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</si>
  <si>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</si>
  <si>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</si>
  <si>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</si>
  <si>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</si>
  <si>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</si>
  <si>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</si>
  <si>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</si>
  <si>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</si>
  <si>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</si>
  <si>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</si>
  <si>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</si>
  <si>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</si>
  <si>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</si>
  <si>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</si>
  <si>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</si>
  <si>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</si>
  <si>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</si>
  <si>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</si>
  <si>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</si>
  <si>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</si>
  <si>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</si>
  <si>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</si>
  <si>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</si>
  <si>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</si>
  <si>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</si>
  <si>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</si>
  <si>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</si>
  <si>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</si>
  <si>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</si>
  <si>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</si>
  <si>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</si>
  <si>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</si>
  <si>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</si>
  <si>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</si>
  <si>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</si>
  <si>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</si>
  <si>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</si>
  <si>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</si>
  <si>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</si>
  <si>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</si>
  <si>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</si>
  <si>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</si>
  <si>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</si>
  <si>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</si>
  <si>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</si>
  <si>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</si>
  <si>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</si>
  <si>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</si>
  <si>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</si>
  <si>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</si>
  <si>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</si>
  <si>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</si>
  <si>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</si>
  <si>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</si>
  <si>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</si>
  <si>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</si>
  <si>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</si>
  <si>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</si>
  <si>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</si>
  <si>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</si>
  <si>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</si>
  <si>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</si>
  <si>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</si>
  <si>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</si>
  <si>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</si>
  <si>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</si>
  <si>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</si>
  <si>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</si>
  <si>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</si>
  <si>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</si>
  <si>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</si>
  <si>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</si>
  <si>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</si>
  <si>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</si>
  <si>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</si>
  <si>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</si>
  <si>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</si>
  <si>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</si>
  <si>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</si>
  <si>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</si>
  <si>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</si>
  <si>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</si>
  <si>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</si>
  <si>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</si>
  <si>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</si>
  <si>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</si>
  <si>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</si>
  <si>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</si>
  <si>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</si>
  <si>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</si>
  <si>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</si>
  <si>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</si>
  <si>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</si>
  <si>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</si>
  <si>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</si>
  <si>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</si>
  <si>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</si>
  <si>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</si>
  <si>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</si>
  <si>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</si>
  <si>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</si>
  <si>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</si>
  <si>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</si>
  <si>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</si>
  <si>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</si>
  <si>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</si>
  <si>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</si>
  <si>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</si>
  <si>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</si>
  <si>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</si>
  <si>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</si>
  <si>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</si>
  <si>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</si>
  <si>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</si>
  <si>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</si>
  <si>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</si>
  <si>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</si>
  <si>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</si>
  <si>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</si>
  <si>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</si>
  <si>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</si>
  <si>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</si>
  <si>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</si>
  <si>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</si>
  <si>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</si>
  <si>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</si>
  <si>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</si>
  <si>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</si>
  <si>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</si>
  <si>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</si>
  <si>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</si>
  <si>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</si>
  <si>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</si>
  <si>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</si>
  <si>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</si>
  <si>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</si>
  <si>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</si>
  <si>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</si>
  <si>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</si>
  <si>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</si>
  <si>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</si>
  <si>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</si>
  <si>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</si>
  <si>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</si>
  <si>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</si>
  <si>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</si>
  <si>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</si>
  <si>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</si>
  <si>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</si>
  <si>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</si>
  <si>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</si>
  <si>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</si>
  <si>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</si>
  <si>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</si>
  <si>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</si>
  <si>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</si>
  <si>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</si>
  <si>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</si>
  <si>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</si>
  <si>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</si>
  <si>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</si>
  <si>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</si>
  <si>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</si>
  <si>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</si>
  <si>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</si>
  <si>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</si>
  <si>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</si>
  <si>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</si>
  <si>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</si>
  <si>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</si>
  <si>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</si>
  <si>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</si>
  <si>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</si>
  <si>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</si>
  <si>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</si>
  <si>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</si>
  <si>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</si>
  <si>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</si>
  <si>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</si>
  <si>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</si>
  <si>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</si>
  <si>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</si>
  <si>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</si>
  <si>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</si>
  <si>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</si>
  <si>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</si>
  <si>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</si>
  <si>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</si>
  <si>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</si>
  <si>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</si>
  <si>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</si>
  <si>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</si>
  <si>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</si>
  <si>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</si>
  <si>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</si>
  <si>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</si>
  <si>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</si>
  <si>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</si>
  <si>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</si>
  <si>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</si>
  <si>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</si>
  <si>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</si>
  <si>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</si>
  <si>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</si>
  <si>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</si>
  <si>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</si>
  <si>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</si>
  <si>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</si>
  <si>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</si>
  <si>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</si>
  <si>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</si>
  <si>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</si>
  <si>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</si>
  <si>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</si>
  <si>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</si>
  <si>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</si>
  <si>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</si>
  <si>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</si>
  <si>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</si>
  <si>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</si>
  <si>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</si>
  <si>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</si>
  <si>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</si>
  <si>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</si>
  <si>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</si>
  <si>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</si>
  <si>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</si>
  <si>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</si>
  <si>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</si>
  <si>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</si>
  <si>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</si>
  <si>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</si>
  <si>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</si>
  <si>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</si>
  <si>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</si>
  <si>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</si>
  <si>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</si>
  <si>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</si>
  <si>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</si>
  <si>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</si>
  <si>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</si>
  <si>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</si>
  <si>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</si>
  <si>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</si>
  <si>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</si>
  <si>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</si>
  <si>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</si>
  <si>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</si>
  <si>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</si>
  <si>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</si>
  <si>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</si>
  <si>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</si>
  <si>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</si>
  <si>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</si>
  <si>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</si>
  <si>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</si>
  <si>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</si>
  <si>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</si>
  <si>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</si>
  <si>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</si>
  <si>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</si>
  <si>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</si>
  <si>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</si>
  <si>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</si>
  <si>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</si>
  <si>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</si>
  <si>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</si>
  <si>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</si>
  <si>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</si>
  <si>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</si>
  <si>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</si>
  <si>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</si>
  <si>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</si>
  <si>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</si>
  <si>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</si>
  <si>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</si>
  <si>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</si>
  <si>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</si>
  <si>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</si>
  <si>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</si>
  <si>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</si>
  <si>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</si>
  <si>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</si>
  <si>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</si>
  <si>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</si>
  <si>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</si>
  <si>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</si>
  <si>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</si>
  <si>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</si>
  <si>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</si>
  <si>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</si>
  <si>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</si>
  <si>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</si>
  <si>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</si>
  <si>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</si>
  <si>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</si>
  <si>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</si>
  <si>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</si>
  <si>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</si>
  <si>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</si>
  <si>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</si>
  <si>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</si>
  <si>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</si>
  <si>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</si>
  <si>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</si>
  <si>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</si>
  <si>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</si>
  <si>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</si>
  <si>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</si>
  <si>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</si>
  <si>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</si>
  <si>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</si>
  <si>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</si>
  <si>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</si>
  <si>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</si>
  <si>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</si>
  <si>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</si>
  <si>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</si>
  <si>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</si>
  <si>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</si>
  <si>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</si>
  <si>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</si>
  <si>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</si>
  <si>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</si>
  <si>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</si>
  <si>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</si>
  <si>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</si>
  <si>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</si>
  <si>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</si>
  <si>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</si>
  <si>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</si>
  <si>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</si>
  <si>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</si>
  <si>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</si>
  <si>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</si>
  <si>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</si>
  <si>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</si>
  <si>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</si>
  <si>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</si>
  <si>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</si>
  <si>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</si>
  <si>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</si>
  <si>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</si>
  <si>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</si>
  <si>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</si>
  <si>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</si>
  <si>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</si>
  <si>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</si>
  <si>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</si>
  <si>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</si>
  <si>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</si>
  <si>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</si>
  <si>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</si>
  <si>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</si>
  <si>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</si>
  <si>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</si>
  <si>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</si>
  <si>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</si>
  <si>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</si>
  <si>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</si>
  <si>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</si>
  <si>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</si>
  <si>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</si>
  <si>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</si>
  <si>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</si>
  <si>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</si>
  <si>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</si>
  <si>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</si>
  <si>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</si>
  <si>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</si>
  <si>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</si>
  <si>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</si>
  <si>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</si>
  <si>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</si>
  <si>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</si>
  <si>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</si>
  <si>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</si>
  <si>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</si>
  <si>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</si>
  <si>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</si>
  <si>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</si>
  <si>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</si>
  <si>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</si>
  <si>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</si>
  <si>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</si>
  <si>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</si>
  <si>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</si>
  <si>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</si>
  <si>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</si>
  <si>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</si>
  <si>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</si>
  <si>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</si>
  <si>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</si>
  <si>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</si>
  <si>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</si>
  <si>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</si>
  <si>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</si>
  <si>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</si>
  <si>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</si>
  <si>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</si>
  <si>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</si>
  <si>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</si>
  <si>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</si>
  <si>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</si>
  <si>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</si>
  <si>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</si>
  <si>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</si>
  <si>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</si>
  <si>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</si>
  <si>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</si>
  <si>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</si>
  <si>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</si>
  <si>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</si>
  <si>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</si>
  <si>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</si>
  <si>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</si>
  <si>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</si>
  <si>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</si>
  <si>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</si>
  <si>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</si>
  <si>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</si>
  <si>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</si>
  <si>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</si>
  <si>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</si>
  <si>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</si>
  <si>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</si>
  <si>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</si>
  <si>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</si>
  <si>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</si>
  <si>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</si>
  <si>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</si>
  <si>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</si>
  <si>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</si>
  <si>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</si>
  <si>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</si>
  <si>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</si>
  <si>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</si>
  <si>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</si>
  <si>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</si>
  <si>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</si>
  <si>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</si>
  <si>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</si>
  <si>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</si>
  <si>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</si>
  <si>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</si>
  <si>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</si>
  <si>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</si>
  <si>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</si>
  <si>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</si>
  <si>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</si>
  <si>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</si>
  <si>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</si>
  <si>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</si>
  <si>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</si>
  <si>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</si>
  <si>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</si>
  <si>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</si>
  <si>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</si>
  <si>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</si>
  <si>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</si>
  <si>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</si>
  <si>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</si>
  <si>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</si>
  <si>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</si>
  <si>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</si>
  <si>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</si>
  <si>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</si>
  <si>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</si>
  <si>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</si>
  <si>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</si>
  <si>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</si>
  <si>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</si>
  <si>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</si>
  <si>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</si>
  <si>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</si>
  <si>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</si>
  <si>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</si>
  <si>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</si>
  <si>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</si>
  <si>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</si>
  <si>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</si>
  <si>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</si>
  <si>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</si>
  <si>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</si>
  <si>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</si>
  <si>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</si>
  <si>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</si>
  <si>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</si>
  <si>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</si>
  <si>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</si>
  <si>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</si>
  <si>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</si>
  <si>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</si>
  <si>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</si>
  <si>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</si>
  <si>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</si>
  <si>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</si>
  <si>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</si>
  <si>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</si>
  <si>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</si>
  <si>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</si>
  <si>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</si>
  <si>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</si>
  <si>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</si>
  <si>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</si>
  <si>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</si>
  <si>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</si>
  <si>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</si>
  <si>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</si>
  <si>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</si>
  <si>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</si>
  <si>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</si>
  <si>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</si>
  <si>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</si>
  <si>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</si>
  <si>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</si>
  <si>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</si>
  <si>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</si>
  <si>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</si>
  <si>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</si>
  <si>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</si>
  <si>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</si>
  <si>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</si>
  <si>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</si>
  <si>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</si>
  <si>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</si>
  <si>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</si>
  <si>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</si>
  <si>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</si>
  <si>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</si>
  <si>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</si>
  <si>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</si>
  <si>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</si>
  <si>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</si>
  <si>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</si>
  <si>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</si>
  <si>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</si>
  <si>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</si>
  <si>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</si>
  <si>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</si>
  <si>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</si>
  <si>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</si>
  <si>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</si>
  <si>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</si>
  <si>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</si>
  <si>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</si>
  <si>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</si>
  <si>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</si>
  <si>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</si>
  <si>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</si>
  <si>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</si>
  <si>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</si>
  <si>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</si>
  <si>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</si>
  <si>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</si>
  <si>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</si>
  <si>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</si>
  <si>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</si>
  <si>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</si>
  <si>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</si>
  <si>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</si>
  <si>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</si>
  <si>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</si>
  <si>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</si>
  <si>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</si>
  <si>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</si>
  <si>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</si>
  <si>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</si>
  <si>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</si>
  <si>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</si>
  <si>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</si>
  <si>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</si>
  <si>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</si>
  <si>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</si>
  <si>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</si>
  <si>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</si>
  <si>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</si>
  <si>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</si>
  <si>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</si>
  <si>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</si>
  <si>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</si>
  <si>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</si>
  <si>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</si>
  <si>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</si>
  <si>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</si>
  <si>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</si>
  <si>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</si>
  <si>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</si>
  <si>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</si>
  <si>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</si>
  <si>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</si>
  <si>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</si>
  <si>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</si>
  <si>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</si>
  <si>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</si>
  <si>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</si>
  <si>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</si>
  <si>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</si>
  <si>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</si>
  <si>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</si>
  <si>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</si>
  <si>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</si>
  <si>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</si>
  <si>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</si>
  <si>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</si>
  <si>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</si>
  <si>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</si>
  <si>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</si>
  <si>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</si>
  <si>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</si>
  <si>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</si>
  <si>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</si>
  <si>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</si>
  <si>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</si>
  <si>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</si>
  <si>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</si>
  <si>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</si>
  <si>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</si>
  <si>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</si>
  <si>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</si>
  <si>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</si>
  <si>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</si>
  <si>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</si>
  <si>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</si>
  <si>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</si>
  <si>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</si>
  <si>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</si>
  <si>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</si>
  <si>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</si>
  <si>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</si>
  <si>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</si>
  <si>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</si>
  <si>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</si>
  <si>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</si>
  <si>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</si>
  <si>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</si>
  <si>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</si>
  <si>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</si>
  <si>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</si>
  <si>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</si>
  <si>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</si>
  <si>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</si>
  <si>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</si>
  <si>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</si>
  <si>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</si>
  <si>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</si>
  <si>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</si>
  <si>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</si>
  <si>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</si>
  <si>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</si>
  <si>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</si>
  <si>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</si>
  <si>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</si>
  <si>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</si>
  <si>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</si>
  <si>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</si>
  <si>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</si>
  <si>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</si>
  <si>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</si>
  <si>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</si>
  <si>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</si>
  <si>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</si>
  <si>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</si>
  <si>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</si>
  <si>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</si>
  <si>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</si>
  <si>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</si>
  <si>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</si>
  <si>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</si>
  <si>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</si>
  <si>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</si>
  <si>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</si>
  <si>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</si>
  <si>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</si>
  <si>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</si>
  <si>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</si>
  <si>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</si>
  <si>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</si>
  <si>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</si>
  <si>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</si>
  <si>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</si>
  <si>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</si>
  <si>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</si>
  <si>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</si>
  <si>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</si>
  <si>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</si>
  <si>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</si>
  <si>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</si>
  <si>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</si>
  <si>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</si>
  <si>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</si>
  <si>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</si>
  <si>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</si>
  <si>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</si>
  <si>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</si>
  <si>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</si>
  <si>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</si>
  <si>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</si>
  <si>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</si>
  <si>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</si>
  <si>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</si>
  <si>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</si>
  <si>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</si>
  <si>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</si>
  <si>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</si>
  <si>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</si>
  <si>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</si>
  <si>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</si>
  <si>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</si>
  <si>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</si>
  <si>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</si>
  <si>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</si>
  <si>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</si>
  <si>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</si>
  <si>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</si>
  <si>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</si>
  <si>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</si>
  <si>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</si>
  <si>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</si>
  <si>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</si>
  <si>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</si>
  <si>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</si>
  <si>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</si>
  <si>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</si>
  <si>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</si>
  <si>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</si>
  <si>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</si>
  <si>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</si>
  <si>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</si>
  <si>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</si>
  <si>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</si>
  <si>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</si>
  <si>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</si>
  <si>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</si>
  <si>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</si>
  <si>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</si>
  <si>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</si>
  <si>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</si>
  <si>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</si>
  <si>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</si>
  <si>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</si>
  <si>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</si>
  <si>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</si>
  <si>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</si>
  <si>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</si>
  <si>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</si>
  <si>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</si>
  <si>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</si>
  <si>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</si>
  <si>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</si>
  <si>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</si>
  <si>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</si>
  <si>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</si>
  <si>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</si>
  <si>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</si>
  <si>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</si>
  <si>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</si>
  <si>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</si>
  <si>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</si>
  <si>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</si>
  <si>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</si>
  <si>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</si>
  <si>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</si>
  <si>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</si>
  <si>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</si>
  <si>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</si>
  <si>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</si>
  <si>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</si>
  <si>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</si>
  <si>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</si>
  <si>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</si>
  <si>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</si>
  <si>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</si>
  <si>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</si>
  <si>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</si>
  <si>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</si>
  <si>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</si>
  <si>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</si>
  <si>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</si>
  <si>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</si>
  <si>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</si>
  <si>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</si>
  <si>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</si>
  <si>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</si>
  <si>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</si>
  <si>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</si>
  <si>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</si>
  <si>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</si>
  <si>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</si>
  <si>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</si>
  <si>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</si>
  <si>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</si>
  <si>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</si>
  <si>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</si>
  <si>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</si>
  <si>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</si>
  <si>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</si>
  <si>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</si>
  <si>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</si>
  <si>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</si>
  <si>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</si>
  <si>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</si>
  <si>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</si>
  <si>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</si>
  <si>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</si>
  <si>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</si>
  <si>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</si>
  <si>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</si>
  <si>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</si>
  <si>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</si>
  <si>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</si>
  <si>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</si>
  <si>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</si>
  <si>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</si>
  <si>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</si>
  <si>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</si>
  <si>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</si>
  <si>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</si>
  <si>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</si>
  <si>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</si>
  <si>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</si>
  <si>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</si>
  <si>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</si>
  <si>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</si>
  <si>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</si>
  <si>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</si>
  <si>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</si>
  <si>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</si>
  <si>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</si>
  <si>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</si>
  <si>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</si>
  <si>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</si>
  <si>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</si>
  <si>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</si>
  <si>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</si>
  <si>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</si>
  <si>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</si>
  <si>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</si>
  <si>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</si>
  <si>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</si>
  <si>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</si>
  <si>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</si>
  <si>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</si>
  <si>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</si>
  <si>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</si>
  <si>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</si>
  <si>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</si>
  <si>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</si>
  <si>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</si>
  <si>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</si>
  <si>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</si>
  <si>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</si>
  <si>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</si>
  <si>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</si>
  <si>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</si>
  <si>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</si>
  <si>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</si>
  <si>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</si>
  <si>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</si>
  <si>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</si>
  <si>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</si>
  <si>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</si>
  <si>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</si>
  <si>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</si>
  <si>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</si>
  <si>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</si>
  <si>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</si>
  <si>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</si>
  <si>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</si>
  <si>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</si>
  <si>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</si>
  <si>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</si>
  <si>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</si>
  <si>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</si>
  <si>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</si>
  <si>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</si>
  <si>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</si>
  <si>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</si>
  <si>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</si>
  <si>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</si>
  <si>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</si>
  <si>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</si>
  <si>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</si>
  <si>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</si>
  <si>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</si>
  <si>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</si>
  <si>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</si>
  <si>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</si>
  <si>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</si>
  <si>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</si>
  <si>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</si>
  <si>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</si>
  <si>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</si>
  <si>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</si>
  <si>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</si>
  <si>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</si>
  <si>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</si>
  <si>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</si>
  <si>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</si>
  <si>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</si>
  <si>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</si>
  <si>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</si>
  <si>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</si>
  <si>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</si>
  <si>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</si>
  <si>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</si>
  <si>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</si>
  <si>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</si>
  <si>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</si>
  <si>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</si>
  <si>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</si>
  <si>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</si>
  <si>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</si>
  <si>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</si>
  <si>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</si>
  <si>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</si>
  <si>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</si>
  <si>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</si>
  <si>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</si>
  <si>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</si>
  <si>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</si>
  <si>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</si>
  <si>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</si>
  <si>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</si>
  <si>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</si>
  <si>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</si>
  <si>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</si>
  <si>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</si>
  <si>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</si>
  <si>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</si>
  <si>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</si>
  <si>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</si>
  <si>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</si>
  <si>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</si>
  <si>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</si>
  <si>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</si>
  <si>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</si>
  <si>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</si>
  <si>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</si>
  <si>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</si>
  <si>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</si>
  <si>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</si>
  <si>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</si>
  <si>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</si>
  <si>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</si>
  <si>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</si>
  <si>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</si>
  <si>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</si>
  <si>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</si>
  <si>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</si>
  <si>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</si>
  <si>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</si>
  <si>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</si>
  <si>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</si>
  <si>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</si>
  <si>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</si>
  <si>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</si>
  <si>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</si>
  <si>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</si>
  <si>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</si>
  <si>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</si>
  <si>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</si>
  <si>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</si>
  <si>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</si>
  <si>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</si>
  <si>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</si>
  <si>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</si>
  <si>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</si>
  <si>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</si>
  <si>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</si>
  <si>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</si>
  <si>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</si>
  <si>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</si>
  <si>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</si>
  <si>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</si>
  <si>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</si>
  <si>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</si>
  <si>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</si>
  <si>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</si>
  <si>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</si>
  <si>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</si>
  <si>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</si>
  <si>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</si>
  <si>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</si>
  <si>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</si>
  <si>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</si>
  <si>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</si>
  <si>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</si>
  <si>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</si>
  <si>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</si>
  <si>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</si>
  <si>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</si>
  <si>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</si>
  <si>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</si>
  <si>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</si>
  <si>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</si>
  <si>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</si>
  <si>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</si>
  <si>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</si>
  <si>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</si>
  <si>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</si>
  <si>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</si>
  <si>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</si>
  <si>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</si>
  <si>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</si>
  <si>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</si>
  <si>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</si>
  <si>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</si>
  <si>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</si>
  <si>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</si>
  <si>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</si>
  <si>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</si>
  <si>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</si>
  <si>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</si>
  <si>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</si>
  <si>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</si>
  <si>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</si>
  <si>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</si>
  <si>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</si>
  <si>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</si>
  <si>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</si>
  <si>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</si>
  <si>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</si>
  <si>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</si>
  <si>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</si>
  <si>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</si>
  <si>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</si>
  <si>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</si>
  <si>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</si>
  <si>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</si>
  <si>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</si>
  <si>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</si>
  <si>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</si>
  <si>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</si>
  <si>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</si>
  <si>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</si>
  <si>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</si>
  <si>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</si>
  <si>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</si>
  <si>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</si>
  <si>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</si>
  <si>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</si>
  <si>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</si>
  <si>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</si>
  <si>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</si>
  <si>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</si>
  <si>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</si>
  <si>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</si>
  <si>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</si>
  <si>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</si>
  <si>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</si>
  <si>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</si>
  <si>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</si>
  <si>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</si>
  <si>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</si>
  <si>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</si>
  <si>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</si>
  <si>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</si>
  <si>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</si>
  <si>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</si>
  <si>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</si>
  <si>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</si>
  <si>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</si>
  <si>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</si>
  <si>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</si>
  <si>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</si>
  <si>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</si>
  <si>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</si>
  <si>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</si>
  <si>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</si>
  <si>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</si>
  <si>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</si>
  <si>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</si>
  <si>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</si>
  <si>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</si>
  <si>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</si>
  <si>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</si>
  <si>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</si>
  <si>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</si>
  <si>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</si>
  <si>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</si>
  <si>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</si>
  <si>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</si>
  <si>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</si>
  <si>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</si>
  <si>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</si>
  <si>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</si>
  <si>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</si>
  <si>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</si>
  <si>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</si>
  <si>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</si>
  <si>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</si>
  <si>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</si>
  <si>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</si>
  <si>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</si>
  <si>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</si>
  <si>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</si>
  <si>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</si>
  <si>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</si>
  <si>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</si>
  <si>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</si>
  <si>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</si>
  <si>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</si>
  <si>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</si>
  <si>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</si>
  <si>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</si>
  <si>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</si>
  <si>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</si>
  <si>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</si>
  <si>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</si>
  <si>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</si>
  <si>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</si>
  <si>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</si>
  <si>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</si>
  <si>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</si>
  <si>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</si>
  <si>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</si>
  <si>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</si>
  <si>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</si>
  <si>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</si>
  <si>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</si>
  <si>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</si>
  <si>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</si>
  <si>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</si>
  <si>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</si>
  <si>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</si>
  <si>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</si>
  <si>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</si>
  <si>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</si>
  <si>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</si>
  <si>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</si>
  <si>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</si>
  <si>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</si>
  <si>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</si>
  <si>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</si>
  <si>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</si>
  <si>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</si>
  <si>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</si>
  <si>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</si>
  <si>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</si>
  <si>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</si>
  <si>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</si>
  <si>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</si>
  <si>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</si>
  <si>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</si>
  <si>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</si>
  <si>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</si>
  <si>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</si>
  <si>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</si>
  <si>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</si>
  <si>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</si>
  <si>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</si>
  <si>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</si>
  <si>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</si>
  <si>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</si>
  <si>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</si>
  <si>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</si>
  <si>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</si>
  <si>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</si>
  <si>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</si>
  <si>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</si>
  <si>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</si>
  <si>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</si>
  <si>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</si>
  <si>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</si>
  <si>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</si>
  <si>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</si>
  <si>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</si>
  <si>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</si>
  <si>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</si>
  <si>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</si>
  <si>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</si>
  <si>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</si>
  <si>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</si>
  <si>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</si>
  <si>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</si>
  <si>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</si>
  <si>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</si>
  <si>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</si>
  <si>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</si>
  <si>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</si>
  <si>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</si>
  <si>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</si>
  <si>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</si>
  <si>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</si>
  <si>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</si>
  <si>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</si>
  <si>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</si>
  <si>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</si>
  <si>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</si>
  <si>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</si>
  <si>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</si>
  <si>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</si>
  <si>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</si>
  <si>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</si>
  <si>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</si>
  <si>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</si>
  <si>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</si>
  <si>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</si>
  <si>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</si>
  <si>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</si>
  <si>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</si>
  <si>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</si>
  <si>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</si>
  <si>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</si>
  <si>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</si>
  <si>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</si>
  <si>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</si>
  <si>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</si>
  <si>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</si>
  <si>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</si>
  <si>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</si>
  <si>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</si>
  <si>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</si>
  <si>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</si>
  <si>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</si>
  <si>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</si>
  <si>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</si>
  <si>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</si>
  <si>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</si>
  <si>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</si>
  <si>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</si>
  <si>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</si>
  <si>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</si>
  <si>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</si>
  <si>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</si>
  <si>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</si>
  <si>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</si>
  <si>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</si>
  <si>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</si>
  <si>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</si>
  <si>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</si>
  <si>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</si>
  <si>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</si>
  <si>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</si>
  <si>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</si>
  <si>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</si>
  <si>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</si>
  <si>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</si>
  <si>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</si>
  <si>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</si>
  <si>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</si>
  <si>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</si>
  <si>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</si>
  <si>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</si>
  <si>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</si>
  <si>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</si>
  <si>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</si>
  <si>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</si>
  <si>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</si>
  <si>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</si>
  <si>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</si>
  <si>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</si>
  <si>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</si>
  <si>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</si>
  <si>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</si>
  <si>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</si>
  <si>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</si>
  <si>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</si>
  <si>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</si>
  <si>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</si>
  <si>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</si>
  <si>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</si>
  <si>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</si>
  <si>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</si>
  <si>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</si>
  <si>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</si>
  <si>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</si>
  <si>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</si>
  <si>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</si>
  <si>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</si>
  <si>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</si>
  <si>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</si>
  <si>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</si>
  <si>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</si>
  <si>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</si>
  <si>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</si>
  <si>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</si>
  <si>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</si>
  <si>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</si>
  <si>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</si>
  <si>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</si>
  <si>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</si>
  <si>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</si>
  <si>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</si>
  <si>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</si>
  <si>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</si>
  <si>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</si>
  <si>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</si>
  <si>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</si>
  <si>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</si>
  <si>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</si>
  <si>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</si>
  <si>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</si>
  <si>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</si>
  <si>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</si>
  <si>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</si>
  <si>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</si>
  <si>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</si>
  <si>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</si>
  <si>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</si>
  <si>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</si>
  <si>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</si>
  <si>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</si>
  <si>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</si>
  <si>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</si>
  <si>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</si>
  <si>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</si>
  <si>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</si>
  <si>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</si>
  <si>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</si>
  <si>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</si>
  <si>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</si>
  <si>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</si>
  <si>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</si>
  <si>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</si>
  <si>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</si>
  <si>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</si>
  <si>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</si>
  <si>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</si>
  <si>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</si>
  <si>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</si>
  <si>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</si>
  <si>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</si>
  <si>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</si>
  <si>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</si>
  <si>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</si>
  <si>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</si>
  <si>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</si>
  <si>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</si>
  <si>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</si>
  <si>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</si>
  <si>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</si>
  <si>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</si>
  <si>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</si>
  <si>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</si>
  <si>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</si>
  <si>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</si>
  <si>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</si>
  <si>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</si>
  <si>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</si>
  <si>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</si>
  <si>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</si>
  <si>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</si>
  <si>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</si>
  <si>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</si>
  <si>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</si>
  <si>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</si>
  <si>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</si>
  <si>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</si>
  <si>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</si>
  <si>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</si>
  <si>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</si>
  <si>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</si>
  <si>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</si>
  <si>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</si>
  <si>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</si>
  <si>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</si>
  <si>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</si>
  <si>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</si>
  <si>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</si>
  <si>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</si>
  <si>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</si>
  <si>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</si>
  <si>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</si>
  <si>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</si>
  <si>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</si>
  <si>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</si>
  <si>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</si>
  <si>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</si>
  <si>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</si>
  <si>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</si>
  <si>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</si>
  <si>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</si>
  <si>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</si>
  <si>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</si>
  <si>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</si>
  <si>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</si>
  <si>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</si>
  <si>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</si>
  <si>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</si>
  <si>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</si>
  <si>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</si>
  <si>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</si>
  <si>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</si>
  <si>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</si>
  <si>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</si>
  <si>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</si>
  <si>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</si>
  <si>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</si>
  <si>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</si>
  <si>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</si>
  <si>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</si>
  <si>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</si>
  <si>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</si>
  <si>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</si>
  <si>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</si>
  <si>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</si>
  <si>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</si>
  <si>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</si>
  <si>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</si>
  <si>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</si>
  <si>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</si>
  <si>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</si>
  <si>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</si>
  <si>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</si>
  <si>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</si>
  <si>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</si>
  <si>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</si>
  <si>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</si>
  <si>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</si>
  <si>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</si>
  <si>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</si>
  <si>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</si>
  <si>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</si>
  <si>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</si>
  <si>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</si>
  <si>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</si>
  <si>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</si>
  <si>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</si>
  <si>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</si>
  <si>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</si>
  <si>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</si>
  <si>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</si>
  <si>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</si>
  <si>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</si>
  <si>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</si>
  <si>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</si>
  <si>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</si>
  <si>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</si>
  <si>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</si>
  <si>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</si>
  <si>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</si>
  <si>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</si>
  <si>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</si>
  <si>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</si>
  <si>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</si>
  <si>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</si>
  <si>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</si>
  <si>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</si>
  <si>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</si>
  <si>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</si>
  <si>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</si>
  <si>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</si>
  <si>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</si>
  <si>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</si>
  <si>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</si>
  <si>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</si>
  <si>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</si>
  <si>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</si>
  <si>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</si>
  <si>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</si>
  <si>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</si>
  <si>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</si>
  <si>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</si>
  <si>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</si>
  <si>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</si>
  <si>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</si>
  <si>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</si>
  <si>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</si>
  <si>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</si>
  <si>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</si>
  <si>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</si>
  <si>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</si>
  <si>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</si>
  <si>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</si>
  <si>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</si>
  <si>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</si>
  <si>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</si>
  <si>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</si>
  <si>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</si>
  <si>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</si>
  <si>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</si>
  <si>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</si>
  <si>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</si>
  <si>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</si>
  <si>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</si>
  <si>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</si>
  <si>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</si>
  <si>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</si>
  <si>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</si>
  <si>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</si>
  <si>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</si>
  <si>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</si>
  <si>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</si>
  <si>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</si>
  <si>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</si>
  <si>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</si>
  <si>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</si>
  <si>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</si>
  <si>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</si>
  <si>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</si>
  <si>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</si>
  <si>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</si>
  <si>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</si>
  <si>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</si>
  <si>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</si>
  <si>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</si>
  <si>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</si>
  <si>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</si>
  <si>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</si>
  <si>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</si>
  <si>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</si>
  <si>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</si>
  <si>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</si>
  <si>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</si>
  <si>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</si>
  <si>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</si>
  <si>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</si>
  <si>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</si>
  <si>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</si>
  <si>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</si>
  <si>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</si>
  <si>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</si>
  <si>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</si>
  <si>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</si>
  <si>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</si>
  <si>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</si>
  <si>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</si>
  <si>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</si>
  <si>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</si>
  <si>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</si>
  <si>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</si>
  <si>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</si>
  <si>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</si>
  <si>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</si>
  <si>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</si>
  <si>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</si>
  <si>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</si>
  <si>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</si>
  <si>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</si>
  <si>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</si>
  <si>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</si>
  <si>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</si>
  <si>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</si>
  <si>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</si>
  <si>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</si>
  <si>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</si>
  <si>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</si>
  <si>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</si>
  <si>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</si>
  <si>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</si>
  <si>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</si>
  <si>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</si>
  <si>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</si>
  <si>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</si>
  <si>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</si>
  <si>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</si>
  <si>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</si>
  <si>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</si>
  <si>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</si>
  <si>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</si>
  <si>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</si>
  <si>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</si>
  <si>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</si>
  <si>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</si>
  <si>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</si>
  <si>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</si>
  <si>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</si>
  <si>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</si>
  <si>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</si>
  <si>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</si>
  <si>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</si>
  <si>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</si>
  <si>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</si>
  <si>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</si>
  <si>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</si>
  <si>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</si>
  <si>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</si>
  <si>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</si>
  <si>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</si>
  <si>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</si>
  <si>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</si>
  <si>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</si>
  <si>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</si>
  <si>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</si>
  <si>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</si>
  <si>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</si>
  <si>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</si>
  <si>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</si>
  <si>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</si>
  <si>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</si>
  <si>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</si>
  <si>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</si>
  <si>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</si>
  <si>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</si>
  <si>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</si>
  <si>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</si>
  <si>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</si>
  <si>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</si>
  <si>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</si>
  <si>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</si>
  <si>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</si>
  <si>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</si>
  <si>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</si>
  <si>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</si>
  <si>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</si>
  <si>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</si>
  <si>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</si>
  <si>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</si>
  <si>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</si>
  <si>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</si>
  <si>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</si>
  <si>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</si>
  <si>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</si>
  <si>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</si>
  <si>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</si>
  <si>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</si>
  <si>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</si>
  <si>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</si>
  <si>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</si>
  <si>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</si>
  <si>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</si>
  <si>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</si>
  <si>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</si>
  <si>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</si>
  <si>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</si>
  <si>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</si>
  <si>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</si>
  <si>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</si>
  <si>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</si>
  <si>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</si>
  <si>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</si>
  <si>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</si>
  <si>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</si>
  <si>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</si>
  <si>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</si>
  <si>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</si>
  <si>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</si>
  <si>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</si>
  <si>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</si>
  <si>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</si>
  <si>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</si>
  <si>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</si>
  <si>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</si>
  <si>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</si>
  <si>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</si>
  <si>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</si>
  <si>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</si>
  <si>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</si>
  <si>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</si>
  <si>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</si>
  <si>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</si>
  <si>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</si>
  <si>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</si>
  <si>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</si>
  <si>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</si>
  <si>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</si>
  <si>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</si>
  <si>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</si>
  <si>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</si>
  <si>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</si>
  <si>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</si>
  <si>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</si>
  <si>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</si>
  <si>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</si>
  <si>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</si>
  <si>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</si>
  <si>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</si>
  <si>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</si>
  <si>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</si>
  <si>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</si>
  <si>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</si>
  <si>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</si>
  <si>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</si>
  <si>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</si>
  <si>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</si>
  <si>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</si>
  <si>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</si>
  <si>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</si>
  <si>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</si>
  <si>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</si>
  <si>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</si>
  <si>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</si>
  <si>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</si>
  <si>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</si>
  <si>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</si>
  <si>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</si>
  <si>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</si>
  <si>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</si>
  <si>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</si>
  <si>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</si>
  <si>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</si>
  <si>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</si>
  <si>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</si>
  <si>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</si>
  <si>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</si>
  <si>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</si>
  <si>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</si>
  <si>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</si>
  <si>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</si>
  <si>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</si>
  <si>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</si>
  <si>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</si>
  <si>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</si>
  <si>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</si>
  <si>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</si>
  <si>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</si>
  <si>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</si>
  <si>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</si>
  <si>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</si>
  <si>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</si>
  <si>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</si>
  <si>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</si>
  <si>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</si>
  <si>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</si>
  <si>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</si>
  <si>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</si>
  <si>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</si>
  <si>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</si>
  <si>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</si>
  <si>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</si>
  <si>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</si>
  <si>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</si>
  <si>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</si>
  <si>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</si>
  <si>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</si>
  <si>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</si>
  <si>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</si>
  <si>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</si>
  <si>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</si>
  <si>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</si>
  <si>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</si>
  <si>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</si>
  <si>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</si>
  <si>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</si>
  <si>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</si>
  <si>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</si>
  <si>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</si>
  <si>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</si>
  <si>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</si>
  <si>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</si>
  <si>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</si>
  <si>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</si>
  <si>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</si>
  <si>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</si>
  <si>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</si>
  <si>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</si>
  <si>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</si>
  <si>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</si>
  <si>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</si>
  <si>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</si>
  <si>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</si>
  <si>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</si>
  <si>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</si>
  <si>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</si>
  <si>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</si>
  <si>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</si>
  <si>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</si>
  <si>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</si>
  <si>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</si>
  <si>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</si>
  <si>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</si>
  <si>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</si>
  <si>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</si>
  <si>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</si>
  <si>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</si>
  <si>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</si>
  <si>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</si>
  <si>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</si>
  <si>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</si>
  <si>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</si>
  <si>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</si>
  <si>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</si>
  <si>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</si>
  <si>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</si>
  <si>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</si>
  <si>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</si>
  <si>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</si>
  <si>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</si>
  <si>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</si>
  <si>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</si>
  <si>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</si>
  <si>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</si>
  <si>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</si>
  <si>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</si>
  <si>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</si>
  <si>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</si>
  <si>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</si>
  <si>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</si>
  <si>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</si>
  <si>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</si>
  <si>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</si>
  <si>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</si>
  <si>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</si>
  <si>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</si>
  <si>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</si>
  <si>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</si>
  <si>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</si>
  <si>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</si>
  <si>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</si>
  <si>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</si>
  <si>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</si>
  <si>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</si>
  <si>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</si>
  <si>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</si>
  <si>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</si>
  <si>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</si>
  <si>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</si>
  <si>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</si>
  <si>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</si>
  <si>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</si>
  <si>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</si>
  <si>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</si>
  <si>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</si>
  <si>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</si>
  <si>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</si>
  <si>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</si>
  <si>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</si>
  <si>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</si>
  <si>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</si>
  <si>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</si>
  <si>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</si>
  <si>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</si>
  <si>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</si>
  <si>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</si>
  <si>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</si>
  <si>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</si>
  <si>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</si>
  <si>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</si>
  <si>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</si>
  <si>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</si>
  <si>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</si>
  <si>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</si>
  <si>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</si>
  <si>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</si>
  <si>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</si>
  <si>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</si>
  <si>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</si>
  <si>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</si>
  <si>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</si>
  <si>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</si>
  <si>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</si>
  <si>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</si>
  <si>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</si>
  <si>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</si>
  <si>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</si>
  <si>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</si>
  <si>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</si>
  <si>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</si>
  <si>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</si>
  <si>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</si>
  <si>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</si>
  <si>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</si>
  <si>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</si>
  <si>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</si>
  <si>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</si>
  <si>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</si>
  <si>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</si>
  <si>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</si>
  <si>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</si>
  <si>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</si>
  <si>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</si>
  <si>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</si>
  <si>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</si>
  <si>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</si>
  <si>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</si>
  <si>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</si>
  <si>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</si>
  <si>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</si>
  <si>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</si>
  <si>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</si>
  <si>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</si>
  <si>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</si>
  <si>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</si>
  <si>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</si>
  <si>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</si>
  <si>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</si>
  <si>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</si>
  <si>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</si>
  <si>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</si>
  <si>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</si>
  <si>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</si>
  <si>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</si>
  <si>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</si>
  <si>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</si>
  <si>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</si>
  <si>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</si>
  <si>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</si>
  <si>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</si>
  <si>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</si>
  <si>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</si>
  <si>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</si>
  <si>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</si>
  <si>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</si>
  <si>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</si>
  <si>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</si>
  <si>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</si>
  <si>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</si>
  <si>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</si>
  <si>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</si>
  <si>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</si>
  <si>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</si>
  <si>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</si>
  <si>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</si>
  <si>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</si>
  <si>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</si>
  <si>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</si>
  <si>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</si>
  <si>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</si>
  <si>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</si>
  <si>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</si>
  <si>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</si>
  <si>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</si>
  <si>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</si>
  <si>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</si>
  <si>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</si>
  <si>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</si>
  <si>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</si>
  <si>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</si>
  <si>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</si>
  <si>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</si>
  <si>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</si>
  <si>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</si>
  <si>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</si>
  <si>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</si>
  <si>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</si>
  <si>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</si>
  <si>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</si>
  <si>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</si>
  <si>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</si>
  <si>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</si>
  <si>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</si>
  <si>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</si>
  <si>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</si>
  <si>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</si>
  <si>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</si>
  <si>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</si>
  <si>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</si>
  <si>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</si>
  <si>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</si>
  <si>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</si>
  <si>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</si>
  <si>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</si>
  <si>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</si>
  <si>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</si>
  <si>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</si>
  <si>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</si>
  <si>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</si>
  <si>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</si>
  <si>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</si>
  <si>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</si>
  <si>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</si>
  <si>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</si>
  <si>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</si>
  <si>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</si>
  <si>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</si>
  <si>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</si>
  <si>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</si>
  <si>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</si>
  <si>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</si>
  <si>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</si>
  <si>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</si>
  <si>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</si>
  <si>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</si>
  <si>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</si>
  <si>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</si>
  <si>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</si>
  <si>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</si>
  <si>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</si>
  <si>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</si>
  <si>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</si>
  <si>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</si>
  <si>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</si>
  <si>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</si>
  <si>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</si>
  <si>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</si>
  <si>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</si>
  <si>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</si>
  <si>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</si>
  <si>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</si>
  <si>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</si>
  <si>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</si>
  <si>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</si>
  <si>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</si>
  <si>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</si>
  <si>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</si>
  <si>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</si>
  <si>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</si>
  <si>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</si>
  <si>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</si>
  <si>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</si>
  <si>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</si>
  <si>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</si>
  <si>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</si>
  <si>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</si>
  <si>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</si>
  <si>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</si>
  <si>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</si>
  <si>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</si>
  <si>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</si>
  <si>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</si>
  <si>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</si>
  <si>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</si>
  <si>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</si>
  <si>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</si>
  <si>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</si>
  <si>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</si>
  <si>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</si>
  <si>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</si>
  <si>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</si>
  <si>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</si>
  <si>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</si>
  <si>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</si>
  <si>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</si>
  <si>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</si>
  <si>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</si>
  <si>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</si>
  <si>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</si>
  <si>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</si>
  <si>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</si>
  <si>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</si>
  <si>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</si>
  <si>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</si>
  <si>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</si>
  <si>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</si>
  <si>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</si>
  <si>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</si>
  <si>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</si>
  <si>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</si>
  <si>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</si>
  <si>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</si>
  <si>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</si>
  <si>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</si>
  <si>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</si>
  <si>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</si>
  <si>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</si>
  <si>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</si>
  <si>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</si>
  <si>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</si>
  <si>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</si>
  <si>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</si>
  <si>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</si>
  <si>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</si>
  <si>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</si>
  <si>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</si>
  <si>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</si>
  <si>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</si>
  <si>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</si>
  <si>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</si>
  <si>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</si>
  <si>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</si>
  <si>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</si>
  <si>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</si>
  <si>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</si>
  <si>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</si>
  <si>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</si>
  <si>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</si>
  <si>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</si>
  <si>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</si>
  <si>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</si>
  <si>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</si>
  <si>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</si>
  <si>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</si>
  <si>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</si>
  <si>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</si>
  <si>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</si>
  <si>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</si>
  <si>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</si>
  <si>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</si>
  <si>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</si>
  <si>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</si>
  <si>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</si>
  <si>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</si>
  <si>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</si>
  <si>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</si>
  <si>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</si>
  <si>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</si>
  <si>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</si>
  <si>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</si>
  <si>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</si>
  <si>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</si>
  <si>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</si>
  <si>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</si>
  <si>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</si>
  <si>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</si>
  <si>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</si>
  <si>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</si>
  <si>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</si>
  <si>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</si>
  <si>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</si>
  <si>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</si>
  <si>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</si>
  <si>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</si>
  <si>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</si>
  <si>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</si>
  <si>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</si>
  <si>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</si>
  <si>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</si>
  <si>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</si>
  <si>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</si>
  <si>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</si>
  <si>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</si>
  <si>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</si>
  <si>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</si>
  <si>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</si>
  <si>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</si>
  <si>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</si>
  <si>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</si>
  <si>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</si>
  <si>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</si>
  <si>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</si>
  <si>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</si>
  <si>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</si>
  <si>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</si>
  <si>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</si>
  <si>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</si>
  <si>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</si>
  <si>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</si>
  <si>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</si>
  <si>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</si>
  <si>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</si>
  <si>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</si>
  <si>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</si>
  <si>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</si>
  <si>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</si>
  <si>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</si>
  <si>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</si>
  <si>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</si>
  <si>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</si>
  <si>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</si>
  <si>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</si>
  <si>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</si>
  <si>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</si>
  <si>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</si>
  <si>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</si>
  <si>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</si>
  <si>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</si>
  <si>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</si>
  <si>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</si>
  <si>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</si>
  <si>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</si>
  <si>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</si>
  <si>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</si>
  <si>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</si>
  <si>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</si>
  <si>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</si>
  <si>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</si>
  <si>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</si>
  <si>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</si>
  <si>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</si>
  <si>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</si>
  <si>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</si>
  <si>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</si>
  <si>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</si>
  <si>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</si>
  <si>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</si>
  <si>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</si>
  <si>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</si>
  <si>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</si>
  <si>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</si>
  <si>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</si>
  <si>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</si>
  <si>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</si>
  <si>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</si>
  <si>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</si>
  <si>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</si>
  <si>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</si>
  <si>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</si>
  <si>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</si>
  <si>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</si>
  <si>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</si>
  <si>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</si>
  <si>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</si>
  <si>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</si>
  <si>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</si>
  <si>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</si>
  <si>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</si>
  <si>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</si>
  <si>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</si>
  <si>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</si>
  <si>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</si>
  <si>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</si>
  <si>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</si>
  <si>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</si>
  <si>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</si>
  <si>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</si>
  <si>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</si>
  <si>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</si>
  <si>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</si>
  <si>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</si>
  <si>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</si>
  <si>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</si>
  <si>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</si>
  <si>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</si>
  <si>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</si>
  <si>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</si>
  <si>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</si>
  <si>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</si>
  <si>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</si>
  <si>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</si>
  <si>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</si>
  <si>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</si>
  <si>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</si>
  <si>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</si>
  <si>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</si>
  <si>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</si>
  <si>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</si>
  <si>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</si>
  <si>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</si>
  <si>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</si>
  <si>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</si>
  <si>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</si>
  <si>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</si>
  <si>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</si>
  <si>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</si>
  <si>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</si>
  <si>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</si>
  <si>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</si>
  <si>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</si>
  <si>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</si>
  <si>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</si>
  <si>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</si>
  <si>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</si>
  <si>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</si>
  <si>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</si>
  <si>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</si>
  <si>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</si>
  <si>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</si>
  <si>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</si>
  <si>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</si>
  <si>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</si>
  <si>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</si>
  <si>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</si>
  <si>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</si>
  <si>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</si>
  <si>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</si>
  <si>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</si>
  <si>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</si>
  <si>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</si>
  <si>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</si>
  <si>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</si>
  <si>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</si>
  <si>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</si>
  <si>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</si>
  <si>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</si>
  <si>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</si>
  <si>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</si>
  <si>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</si>
  <si>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</si>
  <si>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</si>
  <si>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</si>
  <si>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</si>
  <si>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</si>
  <si>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</si>
  <si>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</si>
  <si>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</si>
  <si>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</si>
  <si>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</si>
  <si>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</si>
  <si>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</si>
  <si>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</si>
  <si>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</si>
  <si>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</si>
  <si>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</si>
  <si>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</si>
  <si>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</si>
  <si>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</si>
  <si>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</si>
  <si>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</si>
  <si>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</si>
  <si>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</si>
  <si>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</si>
  <si>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</si>
  <si>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</si>
  <si>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</si>
  <si>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</si>
  <si>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</si>
  <si>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</si>
  <si>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</si>
  <si>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</si>
  <si>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</si>
  <si>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</si>
  <si>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</si>
  <si>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</si>
  <si>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</si>
  <si>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</si>
  <si>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</si>
  <si>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</si>
  <si>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</si>
  <si>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</si>
  <si>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</si>
  <si>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</si>
  <si>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</si>
  <si>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</si>
  <si>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</si>
  <si>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</si>
  <si>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</si>
  <si>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</si>
  <si>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</si>
  <si>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</si>
  <si>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</si>
  <si>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</si>
  <si>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</si>
  <si>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</si>
  <si>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</si>
  <si>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</si>
  <si>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</si>
  <si>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</si>
  <si>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</si>
  <si>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</si>
  <si>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</si>
  <si>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</si>
  <si>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</si>
  <si>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</si>
  <si>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</si>
  <si>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</si>
  <si>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</si>
  <si>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</si>
  <si>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</si>
  <si>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</si>
  <si>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</si>
  <si>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</si>
  <si>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</si>
  <si>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</si>
  <si>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</si>
  <si>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</si>
  <si>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</si>
  <si>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</si>
  <si>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</si>
  <si>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</si>
  <si>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</si>
  <si>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</si>
  <si>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</si>
  <si>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</si>
  <si>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</si>
  <si>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</si>
  <si>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</si>
  <si>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</si>
  <si>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</si>
  <si>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</si>
  <si>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</si>
  <si>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</si>
  <si>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</si>
  <si>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</si>
  <si>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</si>
  <si>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</si>
  <si>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</si>
  <si>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</si>
  <si>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</si>
  <si>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</si>
  <si>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</si>
  <si>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</si>
  <si>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</si>
  <si>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</si>
  <si>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</si>
  <si>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</si>
  <si>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</si>
  <si>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</si>
  <si>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</si>
  <si>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</si>
  <si>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</si>
  <si>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</si>
  <si>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</si>
  <si>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</si>
  <si>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</si>
  <si>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</si>
  <si>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</si>
  <si>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</si>
  <si>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</si>
  <si>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</si>
  <si>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</si>
  <si>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</si>
  <si>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</si>
  <si>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</si>
  <si>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</si>
  <si>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</si>
  <si>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</si>
  <si>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</si>
  <si>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</si>
  <si>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</si>
  <si>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</si>
  <si>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</si>
  <si>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</si>
  <si>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</si>
  <si>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</si>
  <si>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</si>
  <si>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</si>
  <si>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</si>
  <si>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</si>
  <si>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</si>
  <si>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</si>
  <si>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</si>
  <si>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</si>
  <si>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</si>
  <si>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</si>
  <si>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</si>
  <si>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</si>
  <si>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</si>
  <si>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</si>
  <si>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</si>
  <si>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</si>
  <si>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</si>
  <si>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</si>
  <si>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</si>
  <si>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</si>
  <si>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</si>
  <si>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</si>
  <si>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</si>
  <si>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</si>
  <si>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</si>
  <si>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</si>
  <si>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</si>
  <si>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</si>
  <si>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</si>
  <si>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</si>
  <si>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</si>
  <si>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</si>
  <si>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</si>
  <si>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</si>
  <si>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</si>
  <si>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</si>
  <si>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</si>
  <si>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</si>
  <si>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</si>
  <si>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</si>
  <si>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</si>
  <si>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</si>
  <si>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</si>
  <si>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</si>
  <si>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</si>
  <si>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</si>
  <si>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</si>
  <si>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</si>
  <si>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</si>
  <si>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</si>
  <si>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</si>
  <si>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</si>
  <si>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</si>
  <si>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</si>
  <si>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</si>
  <si>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</si>
  <si>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</si>
  <si>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</si>
  <si>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</si>
  <si>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</si>
  <si>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</si>
  <si>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</si>
  <si>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</si>
  <si>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</si>
  <si>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</si>
  <si>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</si>
  <si>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</si>
  <si>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</si>
  <si>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</si>
  <si>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</si>
  <si>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</si>
  <si>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</si>
  <si>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</si>
  <si>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</si>
  <si>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</si>
  <si>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</si>
  <si>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</si>
  <si>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</si>
  <si>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</si>
  <si>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</si>
  <si>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</si>
  <si>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</si>
  <si>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</si>
  <si>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</si>
  <si>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</si>
  <si>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</si>
  <si>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</si>
  <si>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</si>
  <si>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</si>
  <si>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</si>
  <si>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</si>
  <si>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</si>
  <si>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</si>
  <si>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</si>
  <si>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</si>
  <si>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</si>
  <si>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</si>
  <si>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</si>
  <si>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</si>
  <si>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</si>
  <si>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</si>
  <si>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</si>
  <si>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</si>
  <si>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</si>
  <si>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</si>
  <si>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</si>
  <si>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</si>
  <si>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</si>
  <si>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</si>
  <si>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</si>
  <si>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</si>
  <si>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</si>
  <si>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</si>
  <si>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</si>
  <si>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</si>
  <si>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</si>
  <si>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</si>
  <si>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</si>
  <si>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</si>
  <si>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</si>
  <si>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</si>
  <si>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</si>
  <si>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</si>
  <si>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</si>
  <si>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</si>
  <si>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</si>
  <si>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</si>
  <si>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</si>
  <si>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</si>
  <si>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</si>
  <si>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</si>
  <si>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</si>
  <si>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</si>
  <si>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</si>
  <si>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</si>
  <si>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</si>
  <si>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</si>
  <si>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</si>
  <si>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</si>
  <si>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</si>
  <si>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</si>
  <si>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</si>
  <si>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</si>
  <si>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</si>
  <si>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</si>
  <si>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</si>
  <si>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</si>
  <si>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</si>
  <si>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</si>
  <si>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</si>
  <si>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</si>
  <si>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</si>
  <si>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</si>
  <si>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</si>
  <si>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</si>
  <si>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</si>
  <si>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</si>
  <si>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</si>
  <si>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</si>
  <si>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</si>
  <si>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</si>
  <si>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</si>
  <si>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</si>
  <si>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</si>
  <si>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</si>
  <si>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</si>
  <si>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</si>
  <si>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</si>
  <si>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</si>
  <si>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</si>
  <si>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</si>
  <si>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</si>
  <si>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</si>
  <si>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</si>
  <si>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</si>
  <si>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</si>
  <si>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</si>
  <si>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</si>
  <si>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</si>
  <si>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</si>
  <si>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</si>
  <si>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</si>
  <si>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</si>
  <si>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</si>
  <si>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</si>
  <si>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</si>
  <si>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</si>
  <si>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</si>
  <si>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</si>
  <si>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</si>
  <si>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</si>
  <si>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</si>
  <si>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</si>
  <si>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</si>
  <si>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</si>
  <si>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</si>
  <si>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</si>
  <si>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</si>
  <si>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</si>
  <si>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</si>
  <si>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</si>
  <si>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</si>
  <si>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</si>
  <si>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</si>
  <si>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</si>
  <si>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</si>
  <si>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</si>
  <si>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</si>
  <si>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</si>
  <si>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</si>
  <si>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</si>
  <si>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</si>
  <si>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</si>
  <si>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</si>
  <si>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</si>
  <si>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</si>
  <si>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</si>
  <si>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</si>
  <si>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</si>
  <si>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</si>
  <si>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</si>
  <si>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</si>
  <si>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</si>
  <si>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</si>
  <si>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</si>
  <si>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</si>
  <si>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</si>
  <si>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</si>
  <si>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</si>
  <si>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</si>
  <si>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</si>
  <si>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</si>
  <si>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</si>
  <si>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</si>
  <si>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</si>
  <si>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</si>
  <si>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</si>
  <si>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</si>
  <si>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</si>
  <si>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</si>
  <si>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</si>
  <si>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</si>
  <si>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</si>
  <si>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</si>
  <si>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</si>
  <si>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</si>
  <si>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</si>
  <si>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</si>
  <si>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</si>
  <si>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</si>
  <si>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</si>
  <si>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</si>
  <si>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</si>
  <si>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</si>
  <si>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</si>
  <si>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</si>
  <si>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</si>
  <si>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</si>
  <si>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</si>
  <si>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</si>
  <si>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</si>
  <si>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</si>
  <si>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</si>
  <si>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</si>
  <si>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</si>
  <si>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</si>
  <si>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</si>
  <si>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</si>
  <si>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</si>
  <si>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</si>
  <si>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</si>
  <si>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</si>
  <si>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</si>
  <si>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</si>
  <si>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</si>
  <si>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</si>
  <si>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</si>
  <si>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</si>
  <si>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</si>
  <si>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</si>
  <si>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</si>
  <si>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</si>
  <si>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</si>
  <si>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</si>
  <si>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</si>
  <si>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</si>
  <si>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</si>
  <si>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</si>
  <si>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</si>
  <si>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</si>
  <si>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</si>
  <si>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</si>
  <si>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</si>
  <si>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</si>
  <si>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</si>
  <si>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</si>
  <si>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</si>
  <si>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</si>
  <si>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</si>
  <si>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</si>
  <si>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</si>
  <si>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</si>
  <si>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</si>
  <si>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</si>
  <si>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</si>
  <si>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</si>
  <si>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</si>
  <si>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</si>
  <si>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</si>
  <si>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</si>
  <si>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</si>
  <si>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</si>
  <si>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</si>
  <si>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</si>
  <si>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</si>
  <si>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</si>
  <si>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</si>
  <si>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</si>
  <si>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</si>
  <si>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</si>
  <si>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</si>
  <si>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</si>
  <si>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</si>
  <si>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</si>
  <si>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</si>
  <si>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</si>
  <si>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</si>
  <si>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</si>
  <si>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</si>
  <si>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</si>
  <si>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</si>
  <si>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</si>
  <si>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</si>
  <si>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</si>
  <si>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</si>
  <si>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</si>
  <si>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</si>
  <si>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</si>
  <si>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</si>
  <si>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</si>
  <si>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</si>
  <si>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</si>
  <si>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</si>
  <si>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</si>
  <si>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</si>
  <si>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</si>
  <si>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</si>
  <si>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</si>
  <si>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</si>
  <si>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</si>
  <si>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</si>
  <si>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</si>
  <si>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</si>
  <si>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</si>
  <si>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</si>
  <si>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</si>
  <si>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</si>
  <si>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</si>
  <si>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</si>
  <si>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</si>
  <si>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</si>
  <si>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</si>
  <si>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</si>
  <si>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</si>
  <si>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</si>
  <si>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</si>
  <si>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</si>
  <si>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</si>
  <si>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</si>
  <si>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</si>
  <si>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</si>
  <si>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</si>
  <si>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</si>
  <si>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</si>
  <si>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</si>
  <si>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</si>
  <si>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</si>
  <si>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</si>
  <si>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</si>
  <si>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</si>
  <si>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</si>
  <si>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</si>
  <si>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</si>
  <si>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</si>
  <si>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</si>
  <si>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</si>
  <si>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</si>
  <si>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</si>
  <si>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</si>
  <si>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</si>
  <si>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</si>
  <si>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</si>
  <si>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</si>
  <si>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</si>
  <si>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</si>
  <si>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</si>
  <si>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</si>
  <si>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</si>
  <si>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</si>
  <si>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</si>
  <si>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</si>
  <si>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</si>
  <si>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</si>
  <si>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</si>
  <si>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</si>
  <si>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</si>
  <si>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</si>
  <si>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</si>
  <si>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</si>
  <si>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</si>
  <si>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</si>
  <si>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</si>
  <si>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</si>
  <si>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</si>
  <si>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</si>
  <si>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</si>
  <si>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</si>
  <si>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</si>
  <si>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</si>
  <si>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</si>
  <si>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</si>
  <si>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</si>
  <si>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</si>
  <si>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</si>
  <si>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</si>
  <si>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</si>
  <si>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</si>
  <si>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</si>
  <si>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</si>
  <si>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</si>
  <si>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</si>
  <si>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</si>
  <si>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</si>
  <si>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</si>
  <si>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</si>
  <si>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</si>
  <si>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</si>
  <si>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</si>
  <si>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</si>
  <si>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</si>
  <si>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</si>
  <si>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</si>
  <si>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</si>
  <si>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</si>
  <si>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</si>
  <si>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</si>
  <si>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</si>
  <si>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</si>
  <si>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</si>
  <si>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</si>
  <si>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</si>
  <si>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</si>
  <si>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</si>
  <si>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</si>
  <si>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</si>
  <si>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</si>
  <si>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</si>
  <si>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</si>
  <si>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</si>
  <si>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</si>
  <si>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</si>
  <si>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</si>
  <si>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</si>
  <si>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</si>
  <si>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</si>
  <si>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</si>
  <si>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</si>
  <si>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</si>
  <si>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</si>
  <si>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</si>
  <si>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</si>
  <si>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</si>
  <si>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</si>
  <si>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</si>
  <si>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</si>
  <si>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</si>
  <si>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</si>
  <si>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</si>
  <si>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</si>
  <si>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</si>
  <si>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</si>
  <si>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</si>
  <si>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</si>
  <si>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</si>
  <si>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</si>
  <si>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</si>
  <si>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</si>
  <si>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</si>
  <si>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</si>
  <si>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</si>
  <si>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</si>
  <si>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</si>
  <si>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</si>
  <si>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</si>
  <si>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</si>
  <si>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</si>
  <si>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</si>
  <si>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</si>
  <si>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</si>
  <si>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</si>
  <si>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</si>
  <si>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</si>
  <si>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</si>
  <si>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</si>
  <si>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</si>
  <si>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</si>
  <si>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</si>
  <si>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</si>
  <si>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</si>
  <si>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</si>
  <si>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</si>
  <si>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</si>
  <si>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</si>
  <si>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</si>
  <si>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</si>
  <si>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</si>
  <si>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</si>
  <si>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</si>
  <si>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</si>
  <si>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</si>
  <si>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</si>
  <si>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</si>
  <si>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</si>
  <si>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</si>
  <si>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</si>
  <si>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</si>
  <si>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</si>
  <si>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</si>
  <si>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</si>
  <si>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</si>
  <si>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</si>
  <si>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</si>
  <si>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</si>
  <si>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</si>
  <si>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</si>
  <si>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</si>
  <si>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</si>
  <si>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</si>
  <si>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</si>
  <si>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</si>
  <si>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</si>
  <si>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</si>
  <si>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</si>
  <si>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</si>
  <si>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</si>
  <si>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</si>
  <si>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</si>
  <si>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</si>
  <si>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</si>
  <si>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</si>
  <si>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</si>
  <si>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</si>
  <si>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</si>
  <si>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</si>
  <si>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</si>
  <si>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</si>
  <si>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</si>
  <si>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</si>
  <si>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</si>
  <si>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</si>
  <si>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</si>
  <si>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</si>
  <si>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</si>
  <si>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</si>
  <si>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</si>
  <si>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</si>
  <si>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</si>
  <si>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</si>
  <si>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</si>
  <si>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</si>
  <si>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</si>
  <si>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</si>
  <si>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</si>
  <si>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</si>
  <si>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</si>
  <si>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</si>
  <si>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</si>
  <si>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</si>
  <si>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</si>
  <si>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</si>
  <si>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</si>
  <si>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</si>
  <si>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</si>
  <si>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</si>
  <si>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</si>
  <si>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</si>
  <si>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</si>
  <si>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</si>
  <si>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</si>
  <si>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</si>
  <si>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</si>
  <si>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</si>
  <si>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</si>
  <si>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</si>
  <si>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</si>
  <si>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</si>
  <si>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</si>
  <si>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</si>
  <si>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</si>
  <si>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</si>
  <si>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</si>
  <si>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</si>
  <si>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</si>
  <si>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</si>
  <si>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</si>
  <si>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</si>
  <si>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</si>
  <si>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</si>
  <si>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</si>
  <si>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</si>
  <si>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</si>
  <si>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</si>
  <si>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</si>
  <si>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</si>
  <si>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</si>
  <si>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</si>
  <si>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</si>
  <si>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</si>
  <si>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</si>
  <si>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</si>
  <si>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</si>
  <si>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</si>
  <si>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</si>
  <si>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</si>
  <si>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</si>
  <si>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</si>
  <si>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</si>
  <si>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</si>
  <si>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</si>
  <si>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</si>
  <si>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</si>
  <si>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</si>
  <si>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</si>
  <si>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</si>
  <si>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</si>
  <si>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</si>
  <si>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</si>
  <si>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</si>
  <si>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</si>
  <si>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</si>
  <si>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</si>
  <si>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</si>
  <si>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</si>
  <si>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</si>
  <si>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</si>
  <si>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</si>
  <si>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</si>
  <si>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</si>
  <si>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</si>
  <si>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</si>
  <si>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</si>
  <si>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</si>
  <si>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</si>
  <si>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</si>
  <si>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</si>
  <si>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</si>
  <si>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</si>
  <si>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</si>
  <si>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</si>
  <si>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</si>
  <si>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</si>
  <si>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</si>
  <si>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</si>
  <si>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</si>
  <si>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</si>
  <si>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</si>
  <si>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</si>
  <si>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</si>
  <si>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</si>
  <si>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</si>
  <si>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</si>
  <si>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</si>
  <si>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</si>
  <si>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</si>
  <si>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</si>
  <si>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</si>
  <si>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</si>
  <si>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</si>
  <si>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</si>
  <si>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</si>
  <si>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</si>
  <si>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</si>
  <si>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</si>
  <si>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</si>
  <si>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</si>
  <si>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</si>
  <si>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</si>
  <si>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</si>
  <si>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</si>
  <si>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</si>
  <si>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</si>
  <si>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</si>
  <si>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</si>
  <si>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</si>
  <si>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</si>
  <si>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</si>
  <si>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</si>
  <si>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</si>
  <si>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</si>
  <si>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</si>
  <si>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</si>
  <si>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</si>
  <si>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</si>
  <si>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</si>
  <si>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</si>
  <si>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</si>
  <si>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</si>
  <si>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</si>
  <si>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</si>
  <si>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</si>
  <si>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</si>
  <si>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</si>
  <si>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</si>
  <si>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</si>
  <si>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</si>
  <si>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</si>
  <si>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</si>
  <si>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</si>
  <si>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</si>
  <si>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</si>
  <si>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</si>
  <si>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</si>
  <si>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</si>
  <si>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</si>
  <si>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</si>
  <si>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</si>
  <si>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</si>
  <si>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</si>
  <si>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</si>
  <si>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</si>
  <si>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</si>
  <si>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</si>
  <si>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</si>
  <si>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</si>
  <si>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</si>
  <si>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</si>
  <si>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</si>
  <si>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</si>
  <si>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</si>
  <si>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</si>
  <si>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</si>
  <si>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</si>
  <si>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</si>
  <si>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</si>
  <si>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</si>
  <si>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</si>
  <si>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</si>
  <si>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</si>
  <si>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</si>
  <si>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</si>
  <si>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</si>
  <si>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</si>
  <si>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</si>
  <si>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</si>
  <si>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</si>
  <si>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</si>
  <si>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</si>
  <si>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</si>
  <si>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</si>
  <si>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</si>
  <si>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</si>
  <si>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</si>
  <si>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</si>
  <si>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</si>
  <si>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</si>
  <si>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</si>
  <si>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</si>
  <si>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</si>
  <si>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Launch Date - Date Created Conversion</t>
  </si>
  <si>
    <t>Deadline Date - Date Created Conversion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</si>
  <si>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</si>
  <si>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</si>
  <si>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</si>
  <si>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</si>
  <si>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</si>
  <si>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</si>
  <si>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</si>
  <si>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</si>
  <si>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</si>
  <si>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</si>
  <si>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</si>
  <si>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</si>
  <si>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</si>
  <si>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</si>
  <si>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</si>
  <si>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</si>
  <si>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</si>
  <si>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</si>
  <si>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</si>
  <si>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</si>
  <si>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</si>
  <si>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</si>
  <si>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</si>
  <si>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</si>
  <si>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</si>
  <si>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</si>
  <si>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</si>
  <si>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</si>
  <si>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</si>
  <si>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</si>
  <si>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</si>
  <si>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</si>
  <si>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</si>
  <si>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</si>
  <si>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</si>
  <si>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</si>
  <si>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</si>
  <si>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</si>
  <si>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</si>
  <si>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</si>
  <si>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</si>
  <si>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</si>
  <si>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</si>
  <si>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</si>
  <si>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</si>
  <si>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</si>
  <si>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</si>
  <si>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</si>
  <si>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</si>
  <si>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</si>
  <si>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</si>
  <si>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</si>
  <si>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</si>
  <si>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</si>
  <si>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</si>
  <si>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</si>
  <si>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</si>
  <si>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</si>
  <si>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</si>
  <si>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</si>
  <si>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</si>
  <si>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</si>
  <si>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</si>
  <si>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</si>
  <si>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</si>
  <si>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</si>
  <si>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</si>
  <si>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</si>
  <si>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</si>
  <si>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</si>
  <si>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</si>
  <si>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</si>
  <si>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</si>
  <si>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</si>
  <si>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</si>
  <si>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</si>
  <si>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</si>
  <si>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</si>
  <si>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</si>
  <si>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</si>
  <si>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</si>
  <si>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</si>
  <si>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</si>
  <si>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</si>
  <si>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</si>
  <si>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</si>
  <si>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</si>
  <si>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</si>
  <si>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</si>
  <si>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</si>
  <si>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</si>
  <si>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Name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</si>
  <si>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</si>
  <si>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</si>
  <si>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</si>
  <si>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</si>
  <si>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</si>
  <si>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</si>
  <si>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</si>
  <si>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</si>
  <si>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 xml:space="preserve">Lower Quartile of Goal </t>
  </si>
  <si>
    <t>IQR of Goal</t>
  </si>
  <si>
    <t>Upper Quartile of Pledged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</si>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</sst>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\ h:mm;@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2" applyFont="1"/>
    <xf numFmtId="0" fontId="0" fillId="0" borderId="0" xfId="2" applyNumberFormat="1" applyFont="1"/>
    <xf numFmtId="0" fontId="1" fillId="0" borderId="0" xfId="2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B-EE44-AD36-0ADEAF57479A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DB-EE44-AD36-0ADEAF57479A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DB-EE44-AD36-0ADEAF57479A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DB-EE44-AD36-0ADEAF574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6051040"/>
        <c:axId val="1550521808"/>
      </c:barChart>
      <c:catAx>
        <c:axId val="15660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21808"/>
        <c:crosses val="autoZero"/>
        <c:auto val="1"/>
        <c:lblAlgn val="ctr"/>
        <c:lblOffset val="100"/>
        <c:noMultiLvlLbl val="0"/>
      </c:catAx>
      <c:valAx>
        <c:axId val="15505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05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7D-7B47-87AC-96AA49581B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47D-7B47-87AC-96AA49581B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47D-7B47-87AC-96AA49581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0822000"/>
        <c:axId val="1600956416"/>
      </c:barChart>
      <c:catAx>
        <c:axId val="16008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956416"/>
        <c:crosses val="autoZero"/>
        <c:auto val="1"/>
        <c:lblAlgn val="ctr"/>
        <c:lblOffset val="100"/>
        <c:noMultiLvlLbl val="0"/>
      </c:catAx>
      <c:valAx>
        <c:axId val="160095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8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63-9D4A-8D38-07A0F89FC9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63-9D4A-8D38-07A0F89FC9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63-9D4A-8D38-07A0F89FC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69839"/>
        <c:axId val="1117571471"/>
      </c:lineChart>
      <c:catAx>
        <c:axId val="111756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71471"/>
        <c:crosses val="autoZero"/>
        <c:auto val="1"/>
        <c:lblAlgn val="ctr"/>
        <c:lblOffset val="100"/>
        <c:noMultiLvlLbl val="0"/>
      </c:catAx>
      <c:valAx>
        <c:axId val="111757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56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B-7548-B408-6AEE4615B92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EB-7548-B408-6AEE4615B92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EB-7548-B408-6AEE4615B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641952"/>
        <c:axId val="1964643584"/>
      </c:lineChart>
      <c:catAx>
        <c:axId val="196464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43584"/>
        <c:crosses val="autoZero"/>
        <c:auto val="1"/>
        <c:lblAlgn val="ctr"/>
        <c:lblOffset val="100"/>
        <c:noMultiLvlLbl val="0"/>
      </c:catAx>
      <c:valAx>
        <c:axId val="19646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4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101600</xdr:rowOff>
    </xdr:from>
    <xdr:to>
      <xdr:col>6</xdr:col>
      <xdr:colOff>177800</xdr:colOff>
      <xdr:row>29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6BECA-8252-1044-AA4F-FFC151122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11</xdr:row>
      <xdr:rowOff>127000</xdr:rowOff>
    </xdr:from>
    <xdr:to>
      <xdr:col>15</xdr:col>
      <xdr:colOff>38100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853FF-467A-3148-9315-38E33F379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19</xdr:row>
      <xdr:rowOff>0</xdr:rowOff>
    </xdr:from>
    <xdr:to>
      <xdr:col>7</xdr:col>
      <xdr:colOff>203200</xdr:colOff>
      <xdr:row>33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152A08-A5CF-7C4C-9EE2-9FF108448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18</xdr:row>
      <xdr:rowOff>19050</xdr:rowOff>
    </xdr:from>
    <xdr:to>
      <xdr:col>14</xdr:col>
      <xdr:colOff>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893CA-F90C-3F4E-8709-A91BC6D06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 Dafler" refreshedDate="44092.636156828703" createdVersion="6" refreshedVersion="6" minRefreshableVersion="3" recordCount="4114" xr:uid="{AF1FA473-2BE7-C843-920D-9CFDC1522A47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eadline Date - 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 Date - 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2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3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2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3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2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2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2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3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2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3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2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3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3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3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3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3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3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3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3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3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2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2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3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3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3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x v="41"/>
    <x v="3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x v="42"/>
    <x v="3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x v="43"/>
    <x v="3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x v="44"/>
    <x v="3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x v="45"/>
    <x v="2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x v="46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x v="47"/>
    <x v="3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x v="48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x v="49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x v="50"/>
    <x v="3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x v="5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x v="52"/>
    <x v="3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x v="53"/>
    <x v="3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x v="54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x v="55"/>
    <x v="2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x v="56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x v="57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x v="58"/>
    <x v="3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x v="59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x v="60"/>
    <x v="3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x v="61"/>
    <x v="4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x v="62"/>
    <x v="4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x v="63"/>
    <x v="4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x v="64"/>
    <x v="4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x v="65"/>
    <x v="3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x v="66"/>
    <x v="2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x v="67"/>
    <x v="5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x v="68"/>
    <x v="3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x v="69"/>
    <x v="6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x v="70"/>
    <x v="6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x v="71"/>
    <x v="5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x v="72"/>
    <x v="5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x v="73"/>
    <x v="6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x v="74"/>
    <x v="0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x v="75"/>
    <x v="4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x v="76"/>
    <x v="6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x v="77"/>
    <x v="5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x v="78"/>
    <x v="2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x v="79"/>
    <x v="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x v="80"/>
    <x v="4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x v="81"/>
    <x v="5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x v="82"/>
    <x v="6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x v="83"/>
    <x v="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x v="84"/>
    <x v="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x v="85"/>
    <x v="6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x v="86"/>
    <x v="0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x v="87"/>
    <x v="7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x v="88"/>
    <x v="3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x v="89"/>
    <x v="4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x v="90"/>
    <x v="6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x v="91"/>
    <x v="6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x v="92"/>
    <x v="2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x v="93"/>
    <x v="5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x v="94"/>
    <x v="3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x v="95"/>
    <x v="5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x v="96"/>
    <x v="7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x v="97"/>
    <x v="6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x v="98"/>
    <x v="5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x v="99"/>
    <x v="4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x v="100"/>
    <x v="5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x v="101"/>
    <x v="5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x v="102"/>
    <x v="7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x v="103"/>
    <x v="3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x v="104"/>
    <x v="6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x v="105"/>
    <x v="2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x v="106"/>
    <x v="5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x v="107"/>
    <x v="6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x v="108"/>
    <x v="4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x v="109"/>
    <x v="6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x v="110"/>
    <x v="4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x v="111"/>
    <x v="0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x v="112"/>
    <x v="3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x v="113"/>
    <x v="6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x v="114"/>
    <x v="6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x v="115"/>
    <x v="5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x v="116"/>
    <x v="6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x v="117"/>
    <x v="7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x v="118"/>
    <x v="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x v="119"/>
    <x v="6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x v="12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x v="121"/>
    <x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x v="122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x v="123"/>
    <x v="3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x v="124"/>
    <x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x v="125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x v="126"/>
    <x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x v="127"/>
    <x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x v="128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x v="129"/>
    <x v="3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x v="130"/>
    <x v="3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x v="131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x v="132"/>
    <x v="3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x v="133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x v="134"/>
    <x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x v="135"/>
    <x v="3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x v="136"/>
    <x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x v="137"/>
    <x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x v="138"/>
    <x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x v="139"/>
    <x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x v="140"/>
    <x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x v="141"/>
    <x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x v="142"/>
    <x v="3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x v="143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x v="144"/>
    <x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x v="145"/>
    <x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x v="146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x v="147"/>
    <x v="3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x v="148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x v="149"/>
    <x v="3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x v="150"/>
    <x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x v="151"/>
    <x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x v="152"/>
    <x v="3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x v="153"/>
    <x v="3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x v="154"/>
    <x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x v="155"/>
    <x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x v="156"/>
    <x v="3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x v="157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x v="158"/>
    <x v="3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x v="159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x v="160"/>
    <x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x v="161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x v="162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x v="163"/>
    <x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x v="164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x v="165"/>
    <x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x v="166"/>
    <x v="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x v="167"/>
    <x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x v="168"/>
    <x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x v="169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x v="170"/>
    <x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x v="171"/>
    <x v="2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x v="172"/>
    <x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x v="173"/>
    <x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x v="174"/>
    <x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x v="175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x v="176"/>
    <x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x v="177"/>
    <x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x v="178"/>
    <x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x v="179"/>
    <x v="2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x v="180"/>
    <x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x v="181"/>
    <x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x v="182"/>
    <x v="2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x v="183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x v="184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x v="185"/>
    <x v="2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x v="186"/>
    <x v="1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x v="187"/>
    <x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x v="188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x v="189"/>
    <x v="2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x v="190"/>
    <x v="2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x v="191"/>
    <x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x v="192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x v="193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x v="194"/>
    <x v="2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x v="195"/>
    <x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x v="196"/>
    <x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x v="197"/>
    <x v="1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x v="198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x v="199"/>
    <x v="2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x v="20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x v="201"/>
    <x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x v="202"/>
    <x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x v="203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x v="204"/>
    <x v="2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x v="205"/>
    <x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x v="206"/>
    <x v="2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x v="207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x v="208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x v="209"/>
    <x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x v="210"/>
    <x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x v="211"/>
    <x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x v="212"/>
    <x v="2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x v="213"/>
    <x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x v="214"/>
    <x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x v="215"/>
    <x v="2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x v="216"/>
    <x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x v="217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x v="218"/>
    <x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x v="219"/>
    <x v="2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x v="220"/>
    <x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x v="221"/>
    <x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x v="222"/>
    <x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x v="223"/>
    <x v="2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x v="224"/>
    <x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x v="225"/>
    <x v="2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x v="226"/>
    <x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x v="227"/>
    <x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x v="228"/>
    <x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x v="229"/>
    <x v="2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x v="230"/>
    <x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x v="231"/>
    <x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x v="232"/>
    <x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x v="233"/>
    <x v="2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x v="234"/>
    <x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x v="235"/>
    <x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x v="236"/>
    <x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x v="237"/>
    <x v="2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x v="238"/>
    <x v="2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x v="239"/>
    <x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x v="240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x v="241"/>
    <x v="3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x v="242"/>
    <x v="6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x v="243"/>
    <x v="3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x v="244"/>
    <x v="7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x v="245"/>
    <x v="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x v="246"/>
    <x v="7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x v="247"/>
    <x v="7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x v="248"/>
    <x v="6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x v="249"/>
    <x v="7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x v="250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x v="251"/>
    <x v="5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x v="252"/>
    <x v="7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x v="253"/>
    <x v="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x v="254"/>
    <x v="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x v="255"/>
    <x v="6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x v="256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x v="257"/>
    <x v="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x v="258"/>
    <x v="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x v="259"/>
    <x v="0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x v="260"/>
    <x v="7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x v="261"/>
    <x v="5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x v="262"/>
    <x v="6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x v="263"/>
    <x v="5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x v="264"/>
    <x v="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x v="265"/>
    <x v="7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x v="266"/>
    <x v="7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x v="267"/>
    <x v="3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x v="268"/>
    <x v="6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x v="269"/>
    <x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x v="270"/>
    <x v="6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x v="27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x v="272"/>
    <x v="7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x v="273"/>
    <x v="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x v="274"/>
    <x v="5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x v="275"/>
    <x v="5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x v="276"/>
    <x v="5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x v="277"/>
    <x v="0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x v="278"/>
    <x v="5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x v="279"/>
    <x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x v="280"/>
    <x v="3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x v="281"/>
    <x v="8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x v="282"/>
    <x v="7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x v="283"/>
    <x v="6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x v="284"/>
    <x v="6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x v="285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x v="286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x v="287"/>
    <x v="5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x v="288"/>
    <x v="5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x v="289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x v="290"/>
    <x v="7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x v="29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x v="292"/>
    <x v="6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x v="293"/>
    <x v="3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x v="294"/>
    <x v="7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x v="295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x v="296"/>
    <x v="5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x v="297"/>
    <x v="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x v="298"/>
    <x v="3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x v="299"/>
    <x v="7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x v="300"/>
    <x v="6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x v="30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x v="302"/>
    <x v="5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x v="303"/>
    <x v="5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x v="304"/>
    <x v="5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x v="305"/>
    <x v="5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x v="306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x v="307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x v="308"/>
    <x v="6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x v="309"/>
    <x v="5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x v="310"/>
    <x v="6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x v="311"/>
    <x v="6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x v="312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x v="313"/>
    <x v="7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x v="314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x v="315"/>
    <x v="5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x v="316"/>
    <x v="3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x v="317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x v="318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x v="319"/>
    <x v="8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x v="320"/>
    <x v="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x v="321"/>
    <x v="2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x v="322"/>
    <x v="2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x v="323"/>
    <x v="2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x v="324"/>
    <x v="0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x v="325"/>
    <x v="2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x v="326"/>
    <x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x v="327"/>
    <x v="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x v="328"/>
    <x v="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x v="329"/>
    <x v="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x v="330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x v="331"/>
    <x v="2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x v="332"/>
    <x v="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x v="333"/>
    <x v="2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x v="334"/>
    <x v="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x v="335"/>
    <x v="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x v="336"/>
    <x v="0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x v="337"/>
    <x v="0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x v="338"/>
    <x v="2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x v="339"/>
    <x v="0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x v="340"/>
    <x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x v="341"/>
    <x v="3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x v="342"/>
    <x v="2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x v="343"/>
    <x v="3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x v="344"/>
    <x v="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x v="345"/>
    <x v="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x v="346"/>
    <x v="0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x v="347"/>
    <x v="0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x v="348"/>
    <x v="0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x v="349"/>
    <x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x v="350"/>
    <x v="2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x v="351"/>
    <x v="2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x v="352"/>
    <x v="3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x v="353"/>
    <x v="0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x v="354"/>
    <x v="2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x v="355"/>
    <x v="3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x v="356"/>
    <x v="2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x v="357"/>
    <x v="0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x v="358"/>
    <x v="2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x v="359"/>
    <x v="3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x v="360"/>
    <x v="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x v="361"/>
    <x v="3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x v="362"/>
    <x v="3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x v="363"/>
    <x v="7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x v="364"/>
    <x v="3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x v="365"/>
    <x v="3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x v="366"/>
    <x v="5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x v="367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x v="368"/>
    <x v="0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x v="369"/>
    <x v="6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x v="370"/>
    <x v="2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x v="371"/>
    <x v="5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x v="372"/>
    <x v="2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x v="373"/>
    <x v="5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x v="374"/>
    <x v="6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x v="375"/>
    <x v="3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x v="376"/>
    <x v="2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x v="377"/>
    <x v="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x v="378"/>
    <x v="2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x v="379"/>
    <x v="5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x v="380"/>
    <x v="0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x v="381"/>
    <x v="5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x v="382"/>
    <x v="5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x v="383"/>
    <x v="3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x v="384"/>
    <x v="3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x v="385"/>
    <x v="3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x v="386"/>
    <x v="0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x v="387"/>
    <x v="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x v="388"/>
    <x v="2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x v="389"/>
    <x v="3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x v="390"/>
    <x v="0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x v="391"/>
    <x v="6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x v="392"/>
    <x v="6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x v="393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x v="394"/>
    <x v="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x v="395"/>
    <x v="5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x v="396"/>
    <x v="5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x v="397"/>
    <x v="7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x v="398"/>
    <x v="0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x v="399"/>
    <x v="2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x v="400"/>
    <x v="3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x v="401"/>
    <x v="6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x v="402"/>
    <x v="0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x v="403"/>
    <x v="6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x v="404"/>
    <x v="3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x v="405"/>
    <x v="3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x v="406"/>
    <x v="6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x v="407"/>
    <x v="6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x v="408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x v="409"/>
    <x v="2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x v="410"/>
    <x v="0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x v="41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x v="412"/>
    <x v="5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x v="413"/>
    <x v="5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x v="414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x v="415"/>
    <x v="3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x v="416"/>
    <x v="3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x v="417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x v="418"/>
    <x v="0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x v="419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x v="420"/>
    <x v="3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x v="421"/>
    <x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x v="422"/>
    <x v="3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x v="423"/>
    <x v="4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x v="424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x v="425"/>
    <x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x v="426"/>
    <x v="2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x v="427"/>
    <x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x v="428"/>
    <x v="3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x v="429"/>
    <x v="8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x v="430"/>
    <x v="4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x v="431"/>
    <x v="2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x v="432"/>
    <x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x v="433"/>
    <x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x v="434"/>
    <x v="4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x v="435"/>
    <x v="4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x v="436"/>
    <x v="4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x v="437"/>
    <x v="2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x v="438"/>
    <x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x v="439"/>
    <x v="3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x v="440"/>
    <x v="2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x v="441"/>
    <x v="4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x v="442"/>
    <x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x v="443"/>
    <x v="3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x v="444"/>
    <x v="6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x v="445"/>
    <x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x v="446"/>
    <x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x v="447"/>
    <x v="4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x v="448"/>
    <x v="3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x v="449"/>
    <x v="4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x v="450"/>
    <x v="3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x v="451"/>
    <x v="4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x v="452"/>
    <x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x v="453"/>
    <x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x v="454"/>
    <x v="3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x v="455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x v="456"/>
    <x v="4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x v="457"/>
    <x v="3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x v="458"/>
    <x v="4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x v="459"/>
    <x v="6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x v="460"/>
    <x v="3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x v="461"/>
    <x v="4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x v="462"/>
    <x v="6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x v="463"/>
    <x v="6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x v="464"/>
    <x v="2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x v="465"/>
    <x v="3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x v="466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x v="467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x v="468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x v="469"/>
    <x v="3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x v="470"/>
    <x v="4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x v="471"/>
    <x v="3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x v="472"/>
    <x v="3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x v="473"/>
    <x v="3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x v="474"/>
    <x v="1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x v="475"/>
    <x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x v="476"/>
    <x v="3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x v="477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x v="478"/>
    <x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x v="479"/>
    <x v="3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x v="480"/>
    <x v="4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x v="481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x v="482"/>
    <x v="2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x v="483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x v="484"/>
    <x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x v="485"/>
    <x v="4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x v="486"/>
    <x v="3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x v="487"/>
    <x v="2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x v="488"/>
    <x v="2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x v="489"/>
    <x v="6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x v="49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x v="491"/>
    <x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x v="492"/>
    <x v="2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x v="493"/>
    <x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x v="494"/>
    <x v="3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x v="495"/>
    <x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x v="496"/>
    <x v="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x v="497"/>
    <x v="3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x v="498"/>
    <x v="6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x v="499"/>
    <x v="8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x v="500"/>
    <x v="7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x v="501"/>
    <x v="6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x v="502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x v="503"/>
    <x v="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x v="504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x v="505"/>
    <x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x v="506"/>
    <x v="4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x v="507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x v="508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x v="509"/>
    <x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x v="510"/>
    <x v="2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x v="511"/>
    <x v="4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x v="512"/>
    <x v="2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x v="513"/>
    <x v="2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x v="514"/>
    <x v="3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x v="515"/>
    <x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x v="516"/>
    <x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x v="517"/>
    <x v="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x v="518"/>
    <x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x v="519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x v="520"/>
    <x v="0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x v="521"/>
    <x v="2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x v="522"/>
    <x v="2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x v="523"/>
    <x v="0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x v="524"/>
    <x v="2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x v="525"/>
    <x v="3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x v="526"/>
    <x v="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x v="527"/>
    <x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x v="528"/>
    <x v="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x v="529"/>
    <x v="2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x v="530"/>
    <x v="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x v="531"/>
    <x v="2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x v="532"/>
    <x v="2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x v="533"/>
    <x v="2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x v="534"/>
    <x v="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x v="535"/>
    <x v="2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x v="536"/>
    <x v="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x v="537"/>
    <x v="0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x v="538"/>
    <x v="2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x v="539"/>
    <x v="2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x v="540"/>
    <x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x v="541"/>
    <x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x v="542"/>
    <x v="2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x v="543"/>
    <x v="3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x v="544"/>
    <x v="2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x v="545"/>
    <x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x v="546"/>
    <x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x v="547"/>
    <x v="2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x v="548"/>
    <x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x v="549"/>
    <x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x v="550"/>
    <x v="1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x v="551"/>
    <x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x v="552"/>
    <x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x v="553"/>
    <x v="3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x v="554"/>
    <x v="3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x v="555"/>
    <x v="2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x v="556"/>
    <x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x v="557"/>
    <x v="2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x v="558"/>
    <x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x v="559"/>
    <x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x v="560"/>
    <x v="3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x v="561"/>
    <x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x v="562"/>
    <x v="2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x v="563"/>
    <x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x v="564"/>
    <x v="2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x v="565"/>
    <x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x v="566"/>
    <x v="2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x v="567"/>
    <x v="3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x v="568"/>
    <x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x v="569"/>
    <x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x v="570"/>
    <x v="2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x v="571"/>
    <x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x v="572"/>
    <x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x v="573"/>
    <x v="3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x v="574"/>
    <x v="2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x v="575"/>
    <x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x v="576"/>
    <x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x v="577"/>
    <x v="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x v="578"/>
    <x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x v="579"/>
    <x v="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x v="580"/>
    <x v="2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x v="581"/>
    <x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x v="582"/>
    <x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x v="583"/>
    <x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x v="584"/>
    <x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x v="585"/>
    <x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x v="586"/>
    <x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x v="587"/>
    <x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x v="588"/>
    <x v="2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x v="589"/>
    <x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x v="590"/>
    <x v="2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x v="591"/>
    <x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x v="592"/>
    <x v="3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x v="593"/>
    <x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x v="594"/>
    <x v="2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x v="595"/>
    <x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x v="596"/>
    <x v="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x v="597"/>
    <x v="2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x v="598"/>
    <x v="3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x v="599"/>
    <x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x v="600"/>
    <x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x v="601"/>
    <x v="3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x v="602"/>
    <x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x v="603"/>
    <x v="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x v="604"/>
    <x v="3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x v="605"/>
    <x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x v="606"/>
    <x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x v="607"/>
    <x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x v="608"/>
    <x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x v="609"/>
    <x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x v="610"/>
    <x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x v="611"/>
    <x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x v="612"/>
    <x v="2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x v="613"/>
    <x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x v="614"/>
    <x v="2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x v="615"/>
    <x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x v="616"/>
    <x v="1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x v="617"/>
    <x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x v="618"/>
    <x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x v="619"/>
    <x v="3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x v="620"/>
    <x v="3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x v="621"/>
    <x v="2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x v="622"/>
    <x v="2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x v="623"/>
    <x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x v="624"/>
    <x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x v="625"/>
    <x v="1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x v="626"/>
    <x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x v="627"/>
    <x v="2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x v="628"/>
    <x v="3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x v="629"/>
    <x v="2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x v="630"/>
    <x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x v="631"/>
    <x v="2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x v="632"/>
    <x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x v="633"/>
    <x v="2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x v="634"/>
    <x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x v="635"/>
    <x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x v="636"/>
    <x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x v="637"/>
    <x v="1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x v="638"/>
    <x v="1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x v="639"/>
    <x v="3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x v="640"/>
    <x v="2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x v="641"/>
    <x v="0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x v="642"/>
    <x v="0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x v="643"/>
    <x v="0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x v="644"/>
    <x v="3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x v="645"/>
    <x v="2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x v="646"/>
    <x v="3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x v="647"/>
    <x v="2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x v="648"/>
    <x v="3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x v="649"/>
    <x v="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x v="650"/>
    <x v="3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x v="651"/>
    <x v="3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x v="652"/>
    <x v="2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x v="653"/>
    <x v="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x v="654"/>
    <x v="0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x v="655"/>
    <x v="0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x v="656"/>
    <x v="2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x v="657"/>
    <x v="0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x v="658"/>
    <x v="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x v="659"/>
    <x v="0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x v="660"/>
    <x v="3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x v="661"/>
    <x v="2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x v="662"/>
    <x v="3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x v="663"/>
    <x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x v="664"/>
    <x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x v="665"/>
    <x v="2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x v="666"/>
    <x v="3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x v="667"/>
    <x v="2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x v="668"/>
    <x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x v="669"/>
    <x v="2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x v="670"/>
    <x v="2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x v="671"/>
    <x v="3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x v="672"/>
    <x v="3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x v="673"/>
    <x v="3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x v="674"/>
    <x v="3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x v="675"/>
    <x v="3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x v="676"/>
    <x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x v="677"/>
    <x v="2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x v="678"/>
    <x v="2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x v="679"/>
    <x v="2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x v="680"/>
    <x v="3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x v="681"/>
    <x v="2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x v="682"/>
    <x v="1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x v="683"/>
    <x v="2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x v="684"/>
    <x v="3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x v="685"/>
    <x v="3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x v="686"/>
    <x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x v="687"/>
    <x v="2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x v="688"/>
    <x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x v="689"/>
    <x v="2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x v="690"/>
    <x v="2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x v="691"/>
    <x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x v="692"/>
    <x v="2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x v="693"/>
    <x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x v="694"/>
    <x v="1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x v="695"/>
    <x v="3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x v="696"/>
    <x v="3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x v="697"/>
    <x v="2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x v="698"/>
    <x v="3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x v="699"/>
    <x v="4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x v="700"/>
    <x v="2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x v="701"/>
    <x v="3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x v="702"/>
    <x v="2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x v="703"/>
    <x v="2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x v="704"/>
    <x v="2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x v="705"/>
    <x v="2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x v="706"/>
    <x v="2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x v="707"/>
    <x v="2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x v="708"/>
    <x v="3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x v="709"/>
    <x v="3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x v="710"/>
    <x v="3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x v="711"/>
    <x v="2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x v="712"/>
    <x v="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x v="713"/>
    <x v="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x v="714"/>
    <x v="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x v="715"/>
    <x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x v="716"/>
    <x v="3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x v="717"/>
    <x v="3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x v="718"/>
    <x v="1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x v="719"/>
    <x v="2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x v="720"/>
    <x v="5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x v="721"/>
    <x v="3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x v="722"/>
    <x v="5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x v="723"/>
    <x v="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x v="724"/>
    <x v="6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x v="725"/>
    <x v="0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x v="726"/>
    <x v="4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x v="727"/>
    <x v="5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x v="728"/>
    <x v="6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x v="729"/>
    <x v="5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x v="730"/>
    <x v="6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x v="731"/>
    <x v="6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x v="732"/>
    <x v="4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x v="733"/>
    <x v="4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x v="734"/>
    <x v="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x v="735"/>
    <x v="3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x v="736"/>
    <x v="4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x v="737"/>
    <x v="3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x v="738"/>
    <x v="3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x v="739"/>
    <x v="3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x v="740"/>
    <x v="0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x v="741"/>
    <x v="4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x v="742"/>
    <x v="3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x v="743"/>
    <x v="5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x v="744"/>
    <x v="5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x v="745"/>
    <x v="4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x v="746"/>
    <x v="5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x v="747"/>
    <x v="3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x v="748"/>
    <x v="3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x v="749"/>
    <x v="2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x v="750"/>
    <x v="4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x v="751"/>
    <x v="6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x v="752"/>
    <x v="2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x v="753"/>
    <x v="0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x v="754"/>
    <x v="5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x v="755"/>
    <x v="4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x v="756"/>
    <x v="6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x v="757"/>
    <x v="5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x v="758"/>
    <x v="7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x v="759"/>
    <x v="3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x v="760"/>
    <x v="2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x v="761"/>
    <x v="3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x v="762"/>
    <x v="2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x v="763"/>
    <x v="4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x v="764"/>
    <x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x v="765"/>
    <x v="3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x v="766"/>
    <x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x v="767"/>
    <x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x v="768"/>
    <x v="4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x v="769"/>
    <x v="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x v="770"/>
    <x v="4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x v="771"/>
    <x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x v="772"/>
    <x v="8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x v="773"/>
    <x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x v="774"/>
    <x v="3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x v="775"/>
    <x v="6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x v="776"/>
    <x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x v="777"/>
    <x v="4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x v="778"/>
    <x v="3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x v="779"/>
    <x v="7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x v="780"/>
    <x v="6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x v="781"/>
    <x v="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x v="782"/>
    <x v="5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x v="783"/>
    <x v="5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x v="784"/>
    <x v="3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x v="785"/>
    <x v="4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x v="786"/>
    <x v="5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x v="787"/>
    <x v="4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x v="788"/>
    <x v="5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x v="789"/>
    <x v="4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x v="790"/>
    <x v="4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x v="791"/>
    <x v="4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x v="792"/>
    <x v="4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x v="793"/>
    <x v="4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x v="794"/>
    <x v="6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x v="795"/>
    <x v="5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x v="796"/>
    <x v="4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x v="797"/>
    <x v="5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x v="798"/>
    <x v="3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x v="799"/>
    <x v="5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x v="800"/>
    <x v="3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x v="801"/>
    <x v="6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x v="802"/>
    <x v="5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x v="803"/>
    <x v="6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x v="804"/>
    <x v="6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x v="805"/>
    <x v="6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x v="806"/>
    <x v="6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x v="807"/>
    <x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x v="808"/>
    <x v="3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x v="809"/>
    <x v="4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x v="810"/>
    <x v="5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x v="811"/>
    <x v="4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x v="812"/>
    <x v="4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x v="813"/>
    <x v="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x v="814"/>
    <x v="6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x v="815"/>
    <x v="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x v="816"/>
    <x v="4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x v="817"/>
    <x v="5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x v="818"/>
    <x v="5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x v="819"/>
    <x v="4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x v="820"/>
    <x v="3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x v="821"/>
    <x v="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x v="822"/>
    <x v="5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x v="823"/>
    <x v="0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x v="824"/>
    <x v="7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x v="825"/>
    <x v="5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x v="826"/>
    <x v="5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x v="827"/>
    <x v="5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x v="828"/>
    <x v="5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x v="829"/>
    <x v="2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x v="830"/>
    <x v="4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x v="831"/>
    <x v="5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x v="832"/>
    <x v="6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x v="833"/>
    <x v="3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x v="834"/>
    <x v="4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x v="835"/>
    <x v="5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x v="836"/>
    <x v="4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x v="837"/>
    <x v="3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x v="838"/>
    <x v="6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x v="839"/>
    <x v="5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x v="840"/>
    <x v="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x v="841"/>
    <x v="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x v="842"/>
    <x v="4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x v="843"/>
    <x v="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x v="844"/>
    <x v="3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x v="845"/>
    <x v="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x v="846"/>
    <x v="3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x v="847"/>
    <x v="0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x v="848"/>
    <x v="0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x v="849"/>
    <x v="0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x v="850"/>
    <x v="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x v="851"/>
    <x v="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x v="852"/>
    <x v="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x v="853"/>
    <x v="0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x v="854"/>
    <x v="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x v="855"/>
    <x v="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x v="856"/>
    <x v="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x v="857"/>
    <x v="0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x v="858"/>
    <x v="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x v="859"/>
    <x v="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x v="860"/>
    <x v="4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x v="861"/>
    <x v="2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x v="862"/>
    <x v="4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x v="863"/>
    <x v="5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x v="864"/>
    <x v="4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x v="865"/>
    <x v="5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x v="866"/>
    <x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x v="867"/>
    <x v="8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x v="868"/>
    <x v="4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x v="869"/>
    <x v="4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x v="870"/>
    <x v="4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x v="871"/>
    <x v="4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x v="872"/>
    <x v="6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x v="873"/>
    <x v="5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x v="874"/>
    <x v="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x v="875"/>
    <x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x v="876"/>
    <x v="4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x v="877"/>
    <x v="4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x v="878"/>
    <x v="7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x v="879"/>
    <x v="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x v="880"/>
    <x v="5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x v="881"/>
    <x v="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x v="882"/>
    <x v="6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x v="883"/>
    <x v="2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x v="884"/>
    <x v="5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x v="885"/>
    <x v="2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x v="886"/>
    <x v="2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x v="887"/>
    <x v="5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x v="888"/>
    <x v="6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x v="889"/>
    <x v="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x v="890"/>
    <x v="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x v="891"/>
    <x v="3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x v="892"/>
    <x v="7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x v="893"/>
    <x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x v="894"/>
    <x v="2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x v="895"/>
    <x v="7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x v="896"/>
    <x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x v="897"/>
    <x v="5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x v="898"/>
    <x v="6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x v="899"/>
    <x v="6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x v="900"/>
    <x v="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x v="901"/>
    <x v="7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x v="902"/>
    <x v="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x v="903"/>
    <x v="5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x v="904"/>
    <x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x v="905"/>
    <x v="7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x v="906"/>
    <x v="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x v="907"/>
    <x v="6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x v="908"/>
    <x v="7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x v="909"/>
    <x v="5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x v="910"/>
    <x v="1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x v="911"/>
    <x v="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x v="912"/>
    <x v="5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x v="913"/>
    <x v="5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x v="914"/>
    <x v="5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x v="915"/>
    <x v="5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x v="916"/>
    <x v="7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x v="917"/>
    <x v="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x v="918"/>
    <x v="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x v="919"/>
    <x v="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x v="920"/>
    <x v="4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x v="921"/>
    <x v="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x v="922"/>
    <x v="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x v="923"/>
    <x v="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x v="924"/>
    <x v="4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x v="925"/>
    <x v="4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x v="926"/>
    <x v="7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x v="927"/>
    <x v="5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x v="928"/>
    <x v="5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x v="929"/>
    <x v="5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x v="930"/>
    <x v="7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x v="931"/>
    <x v="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x v="932"/>
    <x v="4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x v="933"/>
    <x v="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x v="934"/>
    <x v="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x v="935"/>
    <x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x v="936"/>
    <x v="6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x v="937"/>
    <x v="4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x v="938"/>
    <x v="5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x v="939"/>
    <x v="4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x v="940"/>
    <x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x v="941"/>
    <x v="1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x v="942"/>
    <x v="2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x v="943"/>
    <x v="2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x v="944"/>
    <x v="2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x v="945"/>
    <x v="2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x v="946"/>
    <x v="2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x v="947"/>
    <x v="2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x v="948"/>
    <x v="2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x v="949"/>
    <x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x v="950"/>
    <x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x v="951"/>
    <x v="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x v="952"/>
    <x v="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x v="953"/>
    <x v="3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x v="954"/>
    <x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x v="955"/>
    <x v="2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x v="956"/>
    <x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x v="957"/>
    <x v="2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x v="958"/>
    <x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x v="959"/>
    <x v="3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x v="960"/>
    <x v="1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x v="961"/>
    <x v="1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x v="962"/>
    <x v="2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x v="963"/>
    <x v="2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x v="964"/>
    <x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x v="965"/>
    <x v="2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x v="966"/>
    <x v="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x v="967"/>
    <x v="2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x v="968"/>
    <x v="3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x v="969"/>
    <x v="1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x v="970"/>
    <x v="2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x v="971"/>
    <x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x v="972"/>
    <x v="3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x v="973"/>
    <x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x v="974"/>
    <x v="2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x v="975"/>
    <x v="2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x v="976"/>
    <x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x v="977"/>
    <x v="2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x v="978"/>
    <x v="2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x v="979"/>
    <x v="2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x v="980"/>
    <x v="3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x v="981"/>
    <x v="3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x v="982"/>
    <x v="2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x v="983"/>
    <x v="2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x v="984"/>
    <x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x v="985"/>
    <x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x v="986"/>
    <x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x v="987"/>
    <x v="3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x v="988"/>
    <x v="2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x v="989"/>
    <x v="2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x v="990"/>
    <x v="3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x v="991"/>
    <x v="2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x v="992"/>
    <x v="2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x v="993"/>
    <x v="2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x v="994"/>
    <x v="3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x v="995"/>
    <x v="3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x v="996"/>
    <x v="3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x v="997"/>
    <x v="3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x v="998"/>
    <x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x v="999"/>
    <x v="3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x v="1000"/>
    <x v="1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x v="1001"/>
    <x v="2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x v="1002"/>
    <x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x v="1003"/>
    <x v="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x v="1004"/>
    <x v="2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x v="1005"/>
    <x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x v="1006"/>
    <x v="3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x v="1007"/>
    <x v="2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x v="1008"/>
    <x v="2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x v="1009"/>
    <x v="2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x v="1010"/>
    <x v="2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x v="1011"/>
    <x v="3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x v="1012"/>
    <x v="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x v="1013"/>
    <x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x v="1014"/>
    <x v="3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x v="1015"/>
    <x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x v="1016"/>
    <x v="2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x v="1017"/>
    <x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x v="1018"/>
    <x v="2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x v="1019"/>
    <x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x v="1020"/>
    <x v="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x v="1021"/>
    <x v="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x v="1022"/>
    <x v="0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x v="1023"/>
    <x v="0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x v="1024"/>
    <x v="2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x v="1025"/>
    <x v="0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x v="1026"/>
    <x v="2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x v="1027"/>
    <x v="3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x v="1028"/>
    <x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x v="1029"/>
    <x v="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x v="1030"/>
    <x v="2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x v="1031"/>
    <x v="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x v="1032"/>
    <x v="2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x v="1033"/>
    <x v="2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x v="1034"/>
    <x v="2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x v="1035"/>
    <x v="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x v="1036"/>
    <x v="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x v="1037"/>
    <x v="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x v="1038"/>
    <x v="2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x v="1039"/>
    <x v="2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x v="1040"/>
    <x v="2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x v="1041"/>
    <x v="3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x v="1042"/>
    <x v="3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x v="1043"/>
    <x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x v="1044"/>
    <x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x v="1045"/>
    <x v="3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x v="1046"/>
    <x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x v="1047"/>
    <x v="3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x v="1048"/>
    <x v="2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x v="1049"/>
    <x v="2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x v="1050"/>
    <x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x v="1051"/>
    <x v="3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x v="1052"/>
    <x v="2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x v="1053"/>
    <x v="1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x v="1054"/>
    <x v="3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x v="1055"/>
    <x v="2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x v="1056"/>
    <x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x v="1057"/>
    <x v="2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x v="1058"/>
    <x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x v="1059"/>
    <x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x v="1060"/>
    <x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x v="1061"/>
    <x v="2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x v="1062"/>
    <x v="2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x v="1063"/>
    <x v="2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x v="1064"/>
    <x v="4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x v="1065"/>
    <x v="3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x v="1066"/>
    <x v="4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x v="1067"/>
    <x v="4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x v="1068"/>
    <x v="2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x v="1069"/>
    <x v="4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x v="1070"/>
    <x v="5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x v="1071"/>
    <x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x v="1072"/>
    <x v="3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x v="1073"/>
    <x v="6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x v="1074"/>
    <x v="4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x v="1075"/>
    <x v="5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x v="1076"/>
    <x v="3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x v="1077"/>
    <x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x v="1078"/>
    <x v="6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x v="1079"/>
    <x v="2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x v="1080"/>
    <x v="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x v="1081"/>
    <x v="3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x v="1082"/>
    <x v="5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x v="1083"/>
    <x v="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x v="1084"/>
    <x v="3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x v="1085"/>
    <x v="2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x v="1086"/>
    <x v="3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x v="1087"/>
    <x v="3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x v="1088"/>
    <x v="3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x v="1089"/>
    <x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x v="1090"/>
    <x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x v="1091"/>
    <x v="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x v="1092"/>
    <x v="5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x v="1093"/>
    <x v="2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x v="1094"/>
    <x v="6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x v="1095"/>
    <x v="4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x v="1096"/>
    <x v="3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x v="1097"/>
    <x v="3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x v="1098"/>
    <x v="3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x v="1099"/>
    <x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x v="1100"/>
    <x v="2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x v="1101"/>
    <x v="2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x v="1102"/>
    <x v="4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x v="1103"/>
    <x v="2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x v="1104"/>
    <x v="3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x v="1105"/>
    <x v="3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x v="1106"/>
    <x v="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x v="1107"/>
    <x v="3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x v="1108"/>
    <x v="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x v="1109"/>
    <x v="2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x v="1110"/>
    <x v="5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x v="1111"/>
    <x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x v="1112"/>
    <x v="3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x v="1113"/>
    <x v="3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x v="1114"/>
    <x v="4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x v="1115"/>
    <x v="2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x v="1116"/>
    <x v="5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x v="1117"/>
    <x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x v="1118"/>
    <x v="3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x v="1119"/>
    <x v="3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x v="1120"/>
    <x v="6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x v="1121"/>
    <x v="2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x v="1122"/>
    <x v="4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x v="1123"/>
    <x v="3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x v="1124"/>
    <x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x v="1125"/>
    <x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x v="1126"/>
    <x v="2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x v="1127"/>
    <x v="3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x v="1128"/>
    <x v="3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x v="1129"/>
    <x v="2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x v="1130"/>
    <x v="3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x v="1131"/>
    <x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x v="1132"/>
    <x v="2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x v="1133"/>
    <x v="3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x v="1134"/>
    <x v="3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x v="1135"/>
    <x v="2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x v="1136"/>
    <x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x v="1137"/>
    <x v="2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x v="1138"/>
    <x v="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x v="1139"/>
    <x v="3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x v="1140"/>
    <x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x v="1141"/>
    <x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x v="1142"/>
    <x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x v="1143"/>
    <x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x v="1144"/>
    <x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x v="1145"/>
    <x v="3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x v="1146"/>
    <x v="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x v="1147"/>
    <x v="3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x v="1148"/>
    <x v="2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x v="1149"/>
    <x v="2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x v="1150"/>
    <x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x v="1151"/>
    <x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x v="1152"/>
    <x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x v="1153"/>
    <x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x v="1154"/>
    <x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x v="1155"/>
    <x v="3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x v="1156"/>
    <x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x v="1157"/>
    <x v="3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x v="1158"/>
    <x v="3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x v="1159"/>
    <x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x v="1160"/>
    <x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x v="1161"/>
    <x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x v="1162"/>
    <x v="3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x v="1163"/>
    <x v="3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x v="1164"/>
    <x v="2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x v="1165"/>
    <x v="3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x v="1166"/>
    <x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x v="1167"/>
    <x v="3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x v="1168"/>
    <x v="2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x v="1169"/>
    <x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x v="1170"/>
    <x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x v="1171"/>
    <x v="3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x v="1172"/>
    <x v="3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x v="1173"/>
    <x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x v="1174"/>
    <x v="2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x v="1175"/>
    <x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x v="1176"/>
    <x v="1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x v="1177"/>
    <x v="3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x v="1178"/>
    <x v="3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x v="1179"/>
    <x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x v="1180"/>
    <x v="3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x v="1181"/>
    <x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x v="1182"/>
    <x v="2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x v="1183"/>
    <x v="2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x v="1184"/>
    <x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x v="1185"/>
    <x v="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x v="1186"/>
    <x v="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x v="1187"/>
    <x v="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x v="1188"/>
    <x v="2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x v="1189"/>
    <x v="2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x v="1190"/>
    <x v="3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x v="1191"/>
    <x v="2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x v="1192"/>
    <x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x v="1193"/>
    <x v="2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x v="1194"/>
    <x v="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x v="1195"/>
    <x v="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x v="1196"/>
    <x v="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x v="1197"/>
    <x v="2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x v="1198"/>
    <x v="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x v="1199"/>
    <x v="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x v="1200"/>
    <x v="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x v="1201"/>
    <x v="2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x v="1202"/>
    <x v="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x v="1203"/>
    <x v="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x v="1204"/>
    <x v="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x v="1205"/>
    <x v="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x v="1206"/>
    <x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x v="1207"/>
    <x v="2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x v="1208"/>
    <x v="2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x v="1209"/>
    <x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x v="1210"/>
    <x v="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x v="1211"/>
    <x v="2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x v="1212"/>
    <x v="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x v="1213"/>
    <x v="2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x v="1214"/>
    <x v="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x v="1215"/>
    <x v="3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x v="1216"/>
    <x v="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x v="1217"/>
    <x v="2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x v="1218"/>
    <x v="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x v="1219"/>
    <x v="2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x v="1220"/>
    <x v="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x v="1221"/>
    <x v="2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x v="1222"/>
    <x v="2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x v="1223"/>
    <x v="2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x v="1224"/>
    <x v="3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x v="1225"/>
    <x v="4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x v="1226"/>
    <x v="3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x v="1227"/>
    <x v="3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x v="1228"/>
    <x v="6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x v="1229"/>
    <x v="5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x v="1230"/>
    <x v="6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x v="1231"/>
    <x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x v="1232"/>
    <x v="4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x v="1233"/>
    <x v="5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x v="1234"/>
    <x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x v="1235"/>
    <x v="4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x v="1236"/>
    <x v="5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x v="1237"/>
    <x v="5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x v="1238"/>
    <x v="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x v="1239"/>
    <x v="6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x v="1240"/>
    <x v="4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x v="1241"/>
    <x v="3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x v="1242"/>
    <x v="6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x v="1243"/>
    <x v="6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x v="1244"/>
    <x v="4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x v="1245"/>
    <x v="3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x v="1246"/>
    <x v="6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x v="1247"/>
    <x v="4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x v="1248"/>
    <x v="3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x v="1249"/>
    <x v="5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x v="1250"/>
    <x v="3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x v="1251"/>
    <x v="6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x v="1252"/>
    <x v="4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x v="1253"/>
    <x v="3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x v="1254"/>
    <x v="7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x v="1255"/>
    <x v="4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x v="1256"/>
    <x v="5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x v="1257"/>
    <x v="6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x v="1258"/>
    <x v="4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x v="1259"/>
    <x v="3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x v="1260"/>
    <x v="3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x v="1261"/>
    <x v="4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x v="1262"/>
    <x v="3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x v="1263"/>
    <x v="3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x v="1264"/>
    <x v="4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x v="1265"/>
    <x v="7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x v="1266"/>
    <x v="4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x v="1267"/>
    <x v="4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x v="1268"/>
    <x v="4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x v="1269"/>
    <x v="2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x v="1270"/>
    <x v="5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x v="1271"/>
    <x v="4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x v="1272"/>
    <x v="7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x v="1273"/>
    <x v="3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x v="1274"/>
    <x v="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x v="1275"/>
    <x v="4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x v="1276"/>
    <x v="8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x v="1277"/>
    <x v="5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x v="1278"/>
    <x v="3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x v="1279"/>
    <x v="3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x v="1280"/>
    <x v="7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x v="1281"/>
    <x v="4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x v="1282"/>
    <x v="4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x v="1283"/>
    <x v="4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x v="1284"/>
    <x v="2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x v="1285"/>
    <x v="0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x v="1286"/>
    <x v="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x v="1287"/>
    <x v="0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x v="1288"/>
    <x v="2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x v="1289"/>
    <x v="2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x v="1290"/>
    <x v="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x v="1291"/>
    <x v="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x v="1292"/>
    <x v="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x v="1293"/>
    <x v="0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x v="1294"/>
    <x v="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x v="1295"/>
    <x v="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x v="1296"/>
    <x v="2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x v="1297"/>
    <x v="2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x v="1298"/>
    <x v="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x v="1299"/>
    <x v="0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x v="1300"/>
    <x v="2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x v="1301"/>
    <x v="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x v="1302"/>
    <x v="2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x v="1303"/>
    <x v="2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x v="1304"/>
    <x v="1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x v="1305"/>
    <x v="2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x v="1306"/>
    <x v="3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x v="1307"/>
    <x v="2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x v="1308"/>
    <x v="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x v="1309"/>
    <x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x v="1310"/>
    <x v="2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x v="1311"/>
    <x v="2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x v="1312"/>
    <x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x v="1313"/>
    <x v="2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x v="1314"/>
    <x v="2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x v="1315"/>
    <x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x v="1316"/>
    <x v="2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x v="1317"/>
    <x v="2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x v="1318"/>
    <x v="3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x v="1319"/>
    <x v="3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x v="1320"/>
    <x v="2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x v="1321"/>
    <x v="2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x v="1322"/>
    <x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x v="1323"/>
    <x v="2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x v="1324"/>
    <x v="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x v="1325"/>
    <x v="2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x v="1326"/>
    <x v="3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x v="1327"/>
    <x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x v="1328"/>
    <x v="2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x v="1329"/>
    <x v="3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x v="1330"/>
    <x v="2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x v="1331"/>
    <x v="2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x v="1332"/>
    <x v="2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x v="1333"/>
    <x v="3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x v="1334"/>
    <x v="2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x v="1335"/>
    <x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x v="1336"/>
    <x v="3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x v="1337"/>
    <x v="1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x v="1338"/>
    <x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x v="1339"/>
    <x v="3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x v="1340"/>
    <x v="3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x v="1341"/>
    <x v="2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x v="1342"/>
    <x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x v="1343"/>
    <x v="2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x v="1344"/>
    <x v="2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x v="1345"/>
    <x v="3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x v="1346"/>
    <x v="4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x v="1347"/>
    <x v="0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x v="1348"/>
    <x v="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x v="1349"/>
    <x v="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x v="1350"/>
    <x v="0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x v="1351"/>
    <x v="2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x v="1352"/>
    <x v="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x v="1353"/>
    <x v="4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x v="1354"/>
    <x v="2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x v="1355"/>
    <x v="5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x v="1356"/>
    <x v="4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x v="1357"/>
    <x v="4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x v="1358"/>
    <x v="6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x v="1359"/>
    <x v="6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x v="1360"/>
    <x v="5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x v="1361"/>
    <x v="3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x v="1362"/>
    <x v="4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x v="1363"/>
    <x v="2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x v="1364"/>
    <x v="3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x v="1365"/>
    <x v="0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x v="1366"/>
    <x v="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x v="1367"/>
    <x v="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x v="1368"/>
    <x v="0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x v="1369"/>
    <x v="3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x v="1370"/>
    <x v="4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x v="1371"/>
    <x v="0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x v="1372"/>
    <x v="5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x v="1373"/>
    <x v="2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x v="1374"/>
    <x v="2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x v="1375"/>
    <x v="2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x v="1376"/>
    <x v="2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x v="1377"/>
    <x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x v="1378"/>
    <x v="2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x v="1379"/>
    <x v="0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x v="1380"/>
    <x v="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x v="1381"/>
    <x v="2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x v="1382"/>
    <x v="4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x v="1383"/>
    <x v="2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x v="1384"/>
    <x v="0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x v="1385"/>
    <x v="2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x v="1386"/>
    <x v="0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x v="1387"/>
    <x v="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x v="1388"/>
    <x v="2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x v="1389"/>
    <x v="2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x v="1390"/>
    <x v="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x v="1391"/>
    <x v="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x v="1392"/>
    <x v="2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x v="1393"/>
    <x v="2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x v="1394"/>
    <x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x v="1395"/>
    <x v="2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x v="1396"/>
    <x v="0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x v="1397"/>
    <x v="2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x v="1398"/>
    <x v="2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x v="1399"/>
    <x v="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x v="1400"/>
    <x v="2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x v="1401"/>
    <x v="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x v="1402"/>
    <x v="0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x v="1403"/>
    <x v="4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x v="1404"/>
    <x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x v="1405"/>
    <x v="3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x v="1406"/>
    <x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x v="1407"/>
    <x v="3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x v="1408"/>
    <x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x v="1409"/>
    <x v="3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x v="1410"/>
    <x v="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x v="1411"/>
    <x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x v="1412"/>
    <x v="3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x v="1413"/>
    <x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x v="1414"/>
    <x v="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x v="1415"/>
    <x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x v="1416"/>
    <x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x v="1417"/>
    <x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x v="1418"/>
    <x v="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x v="1419"/>
    <x v="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x v="1420"/>
    <x v="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x v="1421"/>
    <x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x v="1422"/>
    <x v="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x v="1423"/>
    <x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x v="1424"/>
    <x v="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x v="1425"/>
    <x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x v="1426"/>
    <x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x v="1427"/>
    <x v="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x v="1428"/>
    <x v="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x v="1429"/>
    <x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x v="1430"/>
    <x v="3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x v="1431"/>
    <x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x v="1432"/>
    <x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x v="1433"/>
    <x v="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x v="1434"/>
    <x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x v="1435"/>
    <x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x v="1436"/>
    <x v="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x v="1437"/>
    <x v="3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x v="1438"/>
    <x v="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x v="1439"/>
    <x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x v="1440"/>
    <x v="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x v="1441"/>
    <x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x v="1442"/>
    <x v="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x v="1443"/>
    <x v="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x v="1444"/>
    <x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x v="1445"/>
    <x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x v="1446"/>
    <x v="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x v="1447"/>
    <x v="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x v="1448"/>
    <x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x v="1449"/>
    <x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x v="1450"/>
    <x v="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x v="1451"/>
    <x v="3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x v="1452"/>
    <x v="3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x v="1453"/>
    <x v="1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x v="1454"/>
    <x v="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x v="1455"/>
    <x v="3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x v="1456"/>
    <x v="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x v="1457"/>
    <x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x v="1458"/>
    <x v="3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x v="1459"/>
    <x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x v="1460"/>
    <x v="3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x v="1461"/>
    <x v="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x v="1462"/>
    <x v="4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x v="1463"/>
    <x v="4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x v="1464"/>
    <x v="4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x v="1465"/>
    <x v="5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x v="1466"/>
    <x v="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x v="1467"/>
    <x v="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x v="1468"/>
    <x v="6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x v="1469"/>
    <x v="4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x v="1470"/>
    <x v="5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x v="1471"/>
    <x v="0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x v="1472"/>
    <x v="4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x v="1473"/>
    <x v="5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x v="1474"/>
    <x v="4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x v="1475"/>
    <x v="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x v="1476"/>
    <x v="6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x v="1477"/>
    <x v="6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x v="1478"/>
    <x v="4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x v="1479"/>
    <x v="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x v="1480"/>
    <x v="4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x v="1481"/>
    <x v="4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x v="1482"/>
    <x v="5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x v="1483"/>
    <x v="2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x v="1484"/>
    <x v="5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x v="1485"/>
    <x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x v="1486"/>
    <x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x v="1487"/>
    <x v="2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x v="1488"/>
    <x v="4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x v="1489"/>
    <x v="5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x v="1490"/>
    <x v="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x v="1491"/>
    <x v="3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x v="1492"/>
    <x v="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x v="1493"/>
    <x v="4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x v="1494"/>
    <x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x v="1495"/>
    <x v="6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x v="1496"/>
    <x v="3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x v="1497"/>
    <x v="4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x v="1498"/>
    <x v="3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x v="1499"/>
    <x v="2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x v="1500"/>
    <x v="4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x v="1501"/>
    <x v="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x v="1502"/>
    <x v="2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x v="1503"/>
    <x v="2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x v="1504"/>
    <x v="3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x v="1505"/>
    <x v="2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x v="1506"/>
    <x v="3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x v="1507"/>
    <x v="7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x v="1508"/>
    <x v="3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x v="1509"/>
    <x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x v="1510"/>
    <x v="3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x v="1511"/>
    <x v="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x v="1512"/>
    <x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x v="1513"/>
    <x v="3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x v="1514"/>
    <x v="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x v="1515"/>
    <x v="2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x v="1516"/>
    <x v="2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x v="1517"/>
    <x v="3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x v="1518"/>
    <x v="3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x v="1519"/>
    <x v="3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x v="1520"/>
    <x v="3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x v="1521"/>
    <x v="2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x v="1522"/>
    <x v="3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x v="1523"/>
    <x v="3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x v="1524"/>
    <x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x v="1525"/>
    <x v="2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x v="1526"/>
    <x v="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x v="1527"/>
    <x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x v="1528"/>
    <x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x v="1529"/>
    <x v="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x v="1530"/>
    <x v="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x v="1531"/>
    <x v="3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x v="1532"/>
    <x v="2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x v="1533"/>
    <x v="2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x v="1534"/>
    <x v="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x v="1535"/>
    <x v="2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x v="1536"/>
    <x v="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x v="1537"/>
    <x v="2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x v="1538"/>
    <x v="3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x v="1539"/>
    <x v="2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x v="1540"/>
    <x v="3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x v="1541"/>
    <x v="3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x v="1542"/>
    <x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x v="1543"/>
    <x v="3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x v="1544"/>
    <x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x v="1545"/>
    <x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x v="1546"/>
    <x v="3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x v="1547"/>
    <x v="1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x v="1548"/>
    <x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x v="1549"/>
    <x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x v="1550"/>
    <x v="2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x v="1551"/>
    <x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341"/>
    <x v="1552"/>
    <x v="3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2"/>
    <x v="1553"/>
    <x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3"/>
    <x v="1554"/>
    <x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4"/>
    <x v="1555"/>
    <x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5"/>
    <x v="1556"/>
    <x v="2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6"/>
    <x v="1557"/>
    <x v="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7"/>
    <x v="1558"/>
    <x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8"/>
    <x v="1559"/>
    <x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59"/>
    <x v="1560"/>
    <x v="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0"/>
    <x v="1561"/>
    <x v="4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1"/>
    <x v="1562"/>
    <x v="8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2"/>
    <x v="1563"/>
    <x v="3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3"/>
    <x v="1564"/>
    <x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4"/>
    <x v="1565"/>
    <x v="6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5"/>
    <x v="1566"/>
    <x v="2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6"/>
    <x v="1567"/>
    <x v="3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7"/>
    <x v="1568"/>
    <x v="3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8"/>
    <x v="1569"/>
    <x v="4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69"/>
    <x v="1570"/>
    <x v="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0"/>
    <x v="1571"/>
    <x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1"/>
    <x v="1572"/>
    <x v="2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2"/>
    <x v="1573"/>
    <x v="1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3"/>
    <x v="1574"/>
    <x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4"/>
    <x v="1575"/>
    <x v="3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5"/>
    <x v="1576"/>
    <x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6"/>
    <x v="1577"/>
    <x v="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7"/>
    <x v="1578"/>
    <x v="7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8"/>
    <x v="1579"/>
    <x v="4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79"/>
    <x v="1580"/>
    <x v="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0"/>
    <x v="1581"/>
    <x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1"/>
    <x v="1582"/>
    <x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2"/>
    <x v="1583"/>
    <x v="3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3"/>
    <x v="1584"/>
    <x v="3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4"/>
    <x v="1585"/>
    <x v="2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5"/>
    <x v="1586"/>
    <x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6"/>
    <x v="1587"/>
    <x v="3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7"/>
    <x v="1588"/>
    <x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8"/>
    <x v="1589"/>
    <x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89"/>
    <x v="1590"/>
    <x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0"/>
    <x v="1591"/>
    <x v="2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1"/>
    <x v="1592"/>
    <x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2"/>
    <x v="1593"/>
    <x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3"/>
    <x v="1594"/>
    <x v="2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4"/>
    <x v="1595"/>
    <x v="3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5"/>
    <x v="1596"/>
    <x v="3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6"/>
    <x v="1597"/>
    <x v="2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7"/>
    <x v="1598"/>
    <x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8"/>
    <x v="1599"/>
    <x v="2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599"/>
    <x v="1600"/>
    <x v="3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0"/>
    <x v="1601"/>
    <x v="6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1"/>
    <x v="1602"/>
    <x v="6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2"/>
    <x v="1603"/>
    <x v="6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3"/>
    <x v="1604"/>
    <x v="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4"/>
    <x v="1605"/>
    <x v="6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5"/>
    <x v="1606"/>
    <x v="7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6"/>
    <x v="1607"/>
    <x v="5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7"/>
    <x v="1608"/>
    <x v="4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8"/>
    <x v="1609"/>
    <x v="6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09"/>
    <x v="1610"/>
    <x v="5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0"/>
    <x v="1611"/>
    <x v="4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1"/>
    <x v="1612"/>
    <x v="5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2"/>
    <x v="1613"/>
    <x v="5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3"/>
    <x v="1614"/>
    <x v="3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4"/>
    <x v="1615"/>
    <x v="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5"/>
    <x v="1616"/>
    <x v="5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6"/>
    <x v="1617"/>
    <x v="4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7"/>
    <x v="1618"/>
    <x v="4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8"/>
    <x v="1619"/>
    <x v="3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19"/>
    <x v="1620"/>
    <x v="4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0"/>
    <x v="1621"/>
    <x v="5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1"/>
    <x v="1622"/>
    <x v="3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2"/>
    <x v="1623"/>
    <x v="4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3"/>
    <x v="1624"/>
    <x v="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4"/>
    <x v="1625"/>
    <x v="5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5"/>
    <x v="1626"/>
    <x v="4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6"/>
    <x v="1627"/>
    <x v="5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7"/>
    <x v="1628"/>
    <x v="3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8"/>
    <x v="1629"/>
    <x v="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29"/>
    <x v="1630"/>
    <x v="5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0"/>
    <x v="1631"/>
    <x v="5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1"/>
    <x v="1632"/>
    <x v="6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2"/>
    <x v="1633"/>
    <x v="6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3"/>
    <x v="1634"/>
    <x v="6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4"/>
    <x v="1635"/>
    <x v="2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5"/>
    <x v="1636"/>
    <x v="6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6"/>
    <x v="1637"/>
    <x v="8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7"/>
    <x v="1638"/>
    <x v="4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8"/>
    <x v="1639"/>
    <x v="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39"/>
    <x v="1640"/>
    <x v="7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0"/>
    <x v="1641"/>
    <x v="3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1"/>
    <x v="1642"/>
    <x v="6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2"/>
    <x v="1643"/>
    <x v="5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3"/>
    <x v="1644"/>
    <x v="5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4"/>
    <x v="1645"/>
    <x v="4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5"/>
    <x v="1646"/>
    <x v="3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6"/>
    <x v="1647"/>
    <x v="5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7"/>
    <x v="1648"/>
    <x v="6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8"/>
    <x v="1649"/>
    <x v="3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49"/>
    <x v="1650"/>
    <x v="4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0"/>
    <x v="1651"/>
    <x v="6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1"/>
    <x v="1652"/>
    <x v="4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2"/>
    <x v="1653"/>
    <x v="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3"/>
    <x v="1654"/>
    <x v="5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4"/>
    <x v="1655"/>
    <x v="5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5"/>
    <x v="1656"/>
    <x v="5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6"/>
    <x v="1657"/>
    <x v="5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7"/>
    <x v="1658"/>
    <x v="5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8"/>
    <x v="1659"/>
    <x v="4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59"/>
    <x v="1660"/>
    <x v="2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0"/>
    <x v="1661"/>
    <x v="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1"/>
    <x v="1662"/>
    <x v="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2"/>
    <x v="1663"/>
    <x v="0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3"/>
    <x v="1664"/>
    <x v="5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4"/>
    <x v="1665"/>
    <x v="6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5"/>
    <x v="1666"/>
    <x v="4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6"/>
    <x v="1667"/>
    <x v="3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7"/>
    <x v="1668"/>
    <x v="6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8"/>
    <x v="1669"/>
    <x v="2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69"/>
    <x v="1670"/>
    <x v="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0"/>
    <x v="1671"/>
    <x v="2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1"/>
    <x v="1672"/>
    <x v="5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2"/>
    <x v="1673"/>
    <x v="0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3"/>
    <x v="1674"/>
    <x v="2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4"/>
    <x v="1675"/>
    <x v="6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5"/>
    <x v="1676"/>
    <x v="5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6"/>
    <x v="1677"/>
    <x v="2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7"/>
    <x v="1678"/>
    <x v="3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8"/>
    <x v="1679"/>
    <x v="6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79"/>
    <x v="1680"/>
    <x v="3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0"/>
    <x v="1681"/>
    <x v="1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1"/>
    <x v="1682"/>
    <x v="1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2"/>
    <x v="1683"/>
    <x v="1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3"/>
    <x v="1684"/>
    <x v="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4"/>
    <x v="1685"/>
    <x v="1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5"/>
    <x v="1686"/>
    <x v="1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6"/>
    <x v="1687"/>
    <x v="1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7"/>
    <x v="1688"/>
    <x v="1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8"/>
    <x v="1689"/>
    <x v="1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89"/>
    <x v="1690"/>
    <x v="1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0"/>
    <x v="1691"/>
    <x v="1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1"/>
    <x v="1692"/>
    <x v="1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2"/>
    <x v="1693"/>
    <x v="1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3"/>
    <x v="1694"/>
    <x v="1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4"/>
    <x v="1695"/>
    <x v="1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5"/>
    <x v="1696"/>
    <x v="1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6"/>
    <x v="1697"/>
    <x v="1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7"/>
    <x v="1698"/>
    <x v="1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8"/>
    <x v="1699"/>
    <x v="1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699"/>
    <x v="1700"/>
    <x v="1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0"/>
    <x v="1701"/>
    <x v="3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1"/>
    <x v="1702"/>
    <x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2"/>
    <x v="1703"/>
    <x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3"/>
    <x v="1704"/>
    <x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4"/>
    <x v="1705"/>
    <x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5"/>
    <x v="1706"/>
    <x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6"/>
    <x v="1707"/>
    <x v="2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7"/>
    <x v="1708"/>
    <x v="2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8"/>
    <x v="1709"/>
    <x v="3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09"/>
    <x v="1710"/>
    <x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0"/>
    <x v="1711"/>
    <x v="3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1"/>
    <x v="1712"/>
    <x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2"/>
    <x v="1713"/>
    <x v="3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3"/>
    <x v="1714"/>
    <x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4"/>
    <x v="1715"/>
    <x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5"/>
    <x v="1716"/>
    <x v="2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6"/>
    <x v="1717"/>
    <x v="2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7"/>
    <x v="1718"/>
    <x v="2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8"/>
    <x v="1719"/>
    <x v="3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19"/>
    <x v="1720"/>
    <x v="3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0"/>
    <x v="1721"/>
    <x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1"/>
    <x v="1722"/>
    <x v="2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2"/>
    <x v="1723"/>
    <x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3"/>
    <x v="1724"/>
    <x v="3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4"/>
    <x v="1725"/>
    <x v="3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5"/>
    <x v="1726"/>
    <x v="3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6"/>
    <x v="1727"/>
    <x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7"/>
    <x v="1728"/>
    <x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8"/>
    <x v="1729"/>
    <x v="2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29"/>
    <x v="1730"/>
    <x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0"/>
    <x v="1731"/>
    <x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1"/>
    <x v="1732"/>
    <x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2"/>
    <x v="1733"/>
    <x v="2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3"/>
    <x v="1734"/>
    <x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4"/>
    <x v="1735"/>
    <x v="2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5"/>
    <x v="1736"/>
    <x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6"/>
    <x v="1737"/>
    <x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7"/>
    <x v="1738"/>
    <x v="3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8"/>
    <x v="1739"/>
    <x v="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39"/>
    <x v="1740"/>
    <x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0"/>
    <x v="1741"/>
    <x v="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1"/>
    <x v="1742"/>
    <x v="2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2"/>
    <x v="1743"/>
    <x v="2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3"/>
    <x v="1744"/>
    <x v="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4"/>
    <x v="1745"/>
    <x v="2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5"/>
    <x v="1746"/>
    <x v="2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6"/>
    <x v="1747"/>
    <x v="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7"/>
    <x v="1748"/>
    <x v="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8"/>
    <x v="1749"/>
    <x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49"/>
    <x v="1750"/>
    <x v="2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0"/>
    <x v="1751"/>
    <x v="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1"/>
    <x v="1752"/>
    <x v="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2"/>
    <x v="1753"/>
    <x v="2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3"/>
    <x v="1754"/>
    <x v="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4"/>
    <x v="1755"/>
    <x v="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5"/>
    <x v="1756"/>
    <x v="2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6"/>
    <x v="1757"/>
    <x v="2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7"/>
    <x v="1758"/>
    <x v="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8"/>
    <x v="1759"/>
    <x v="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59"/>
    <x v="1760"/>
    <x v="2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0"/>
    <x v="1761"/>
    <x v="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1"/>
    <x v="1762"/>
    <x v="2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2"/>
    <x v="1763"/>
    <x v="2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3"/>
    <x v="1764"/>
    <x v="3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4"/>
    <x v="1765"/>
    <x v="3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5"/>
    <x v="1766"/>
    <x v="3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6"/>
    <x v="1767"/>
    <x v="3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7"/>
    <x v="1768"/>
    <x v="3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8"/>
    <x v="1769"/>
    <x v="3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69"/>
    <x v="1770"/>
    <x v="3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0"/>
    <x v="1771"/>
    <x v="3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1"/>
    <x v="1772"/>
    <x v="3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2"/>
    <x v="1773"/>
    <x v="3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3"/>
    <x v="1774"/>
    <x v="3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4"/>
    <x v="1775"/>
    <x v="3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5"/>
    <x v="1776"/>
    <x v="3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6"/>
    <x v="1777"/>
    <x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7"/>
    <x v="1778"/>
    <x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8"/>
    <x v="1779"/>
    <x v="2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79"/>
    <x v="1780"/>
    <x v="2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0"/>
    <x v="1781"/>
    <x v="2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1"/>
    <x v="1782"/>
    <x v="2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2"/>
    <x v="1783"/>
    <x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3"/>
    <x v="1784"/>
    <x v="3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4"/>
    <x v="1785"/>
    <x v="3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5"/>
    <x v="1786"/>
    <x v="3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6"/>
    <x v="1787"/>
    <x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7"/>
    <x v="1788"/>
    <x v="3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8"/>
    <x v="1789"/>
    <x v="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89"/>
    <x v="1790"/>
    <x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0"/>
    <x v="1791"/>
    <x v="3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1"/>
    <x v="1792"/>
    <x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2"/>
    <x v="1793"/>
    <x v="3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3"/>
    <x v="1794"/>
    <x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4"/>
    <x v="1795"/>
    <x v="2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5"/>
    <x v="1796"/>
    <x v="2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6"/>
    <x v="1797"/>
    <x v="2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7"/>
    <x v="1798"/>
    <x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8"/>
    <x v="1799"/>
    <x v="3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799"/>
    <x v="1800"/>
    <x v="2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0"/>
    <x v="1801"/>
    <x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1"/>
    <x v="1802"/>
    <x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2"/>
    <x v="1803"/>
    <x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3"/>
    <x v="1804"/>
    <x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4"/>
    <x v="1805"/>
    <x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5"/>
    <x v="1806"/>
    <x v="3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6"/>
    <x v="1807"/>
    <x v="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7"/>
    <x v="1808"/>
    <x v="1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8"/>
    <x v="1809"/>
    <x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09"/>
    <x v="1810"/>
    <x v="3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0"/>
    <x v="1811"/>
    <x v="3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1"/>
    <x v="1812"/>
    <x v="2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2"/>
    <x v="1813"/>
    <x v="3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3"/>
    <x v="1814"/>
    <x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4"/>
    <x v="1815"/>
    <x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5"/>
    <x v="1816"/>
    <x v="2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6"/>
    <x v="1817"/>
    <x v="2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7"/>
    <x v="1818"/>
    <x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8"/>
    <x v="1819"/>
    <x v="3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19"/>
    <x v="1820"/>
    <x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0"/>
    <x v="1821"/>
    <x v="5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1"/>
    <x v="1822"/>
    <x v="4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2"/>
    <x v="1823"/>
    <x v="5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3"/>
    <x v="1824"/>
    <x v="4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4"/>
    <x v="1825"/>
    <x v="4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5"/>
    <x v="1826"/>
    <x v="3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6"/>
    <x v="1827"/>
    <x v="6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7"/>
    <x v="1828"/>
    <x v="3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8"/>
    <x v="1829"/>
    <x v="7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29"/>
    <x v="1830"/>
    <x v="3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0"/>
    <x v="1831"/>
    <x v="5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1"/>
    <x v="1832"/>
    <x v="6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2"/>
    <x v="1833"/>
    <x v="4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3"/>
    <x v="1834"/>
    <x v="3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4"/>
    <x v="1835"/>
    <x v="2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5"/>
    <x v="1836"/>
    <x v="4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6"/>
    <x v="1837"/>
    <x v="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7"/>
    <x v="1838"/>
    <x v="6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8"/>
    <x v="1839"/>
    <x v="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39"/>
    <x v="1840"/>
    <x v="4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0"/>
    <x v="1841"/>
    <x v="3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1"/>
    <x v="1842"/>
    <x v="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2"/>
    <x v="1843"/>
    <x v="6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3"/>
    <x v="1844"/>
    <x v="6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4"/>
    <x v="1845"/>
    <x v="2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5"/>
    <x v="1846"/>
    <x v="5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6"/>
    <x v="1847"/>
    <x v="0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7"/>
    <x v="1848"/>
    <x v="6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8"/>
    <x v="1849"/>
    <x v="5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49"/>
    <x v="1850"/>
    <x v="3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0"/>
    <x v="1851"/>
    <x v="3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1"/>
    <x v="1852"/>
    <x v="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2"/>
    <x v="1853"/>
    <x v="5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3"/>
    <x v="1854"/>
    <x v="4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4"/>
    <x v="1855"/>
    <x v="4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5"/>
    <x v="1856"/>
    <x v="3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6"/>
    <x v="1857"/>
    <x v="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7"/>
    <x v="1858"/>
    <x v="6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8"/>
    <x v="1859"/>
    <x v="6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59"/>
    <x v="1860"/>
    <x v="3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0"/>
    <x v="1861"/>
    <x v="3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1"/>
    <x v="1862"/>
    <x v="1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2"/>
    <x v="1863"/>
    <x v="3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3"/>
    <x v="1864"/>
    <x v="3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4"/>
    <x v="1865"/>
    <x v="2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5"/>
    <x v="1866"/>
    <x v="1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6"/>
    <x v="1867"/>
    <x v="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7"/>
    <x v="1868"/>
    <x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8"/>
    <x v="1869"/>
    <x v="2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69"/>
    <x v="1870"/>
    <x v="2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0"/>
    <x v="1871"/>
    <x v="3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1"/>
    <x v="1872"/>
    <x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2"/>
    <x v="1873"/>
    <x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3"/>
    <x v="1874"/>
    <x v="2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4"/>
    <x v="1875"/>
    <x v="2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5"/>
    <x v="1876"/>
    <x v="3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6"/>
    <x v="1877"/>
    <x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7"/>
    <x v="1878"/>
    <x v="3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8"/>
    <x v="1879"/>
    <x v="2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79"/>
    <x v="1880"/>
    <x v="2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0"/>
    <x v="1881"/>
    <x v="0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1"/>
    <x v="1882"/>
    <x v="5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2"/>
    <x v="1883"/>
    <x v="5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3"/>
    <x v="1884"/>
    <x v="5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4"/>
    <x v="1885"/>
    <x v="5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5"/>
    <x v="1886"/>
    <x v="3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6"/>
    <x v="1887"/>
    <x v="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7"/>
    <x v="1888"/>
    <x v="7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8"/>
    <x v="1889"/>
    <x v="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89"/>
    <x v="1890"/>
    <x v="5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0"/>
    <x v="1891"/>
    <x v="7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1"/>
    <x v="1892"/>
    <x v="6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2"/>
    <x v="1893"/>
    <x v="6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3"/>
    <x v="1894"/>
    <x v="5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4"/>
    <x v="1895"/>
    <x v="0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5"/>
    <x v="1896"/>
    <x v="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6"/>
    <x v="1897"/>
    <x v="3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7"/>
    <x v="1898"/>
    <x v="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8"/>
    <x v="1899"/>
    <x v="0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899"/>
    <x v="1900"/>
    <x v="5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0"/>
    <x v="1901"/>
    <x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1"/>
    <x v="1902"/>
    <x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2"/>
    <x v="1903"/>
    <x v="2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3"/>
    <x v="1904"/>
    <x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4"/>
    <x v="1905"/>
    <x v="3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5"/>
    <x v="1906"/>
    <x v="2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6"/>
    <x v="1907"/>
    <x v="3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7"/>
    <x v="1908"/>
    <x v="2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8"/>
    <x v="1909"/>
    <x v="3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09"/>
    <x v="1910"/>
    <x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0"/>
    <x v="1911"/>
    <x v="3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1"/>
    <x v="1912"/>
    <x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2"/>
    <x v="1913"/>
    <x v="3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3"/>
    <x v="1914"/>
    <x v="3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4"/>
    <x v="1915"/>
    <x v="3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5"/>
    <x v="1916"/>
    <x v="2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6"/>
    <x v="1917"/>
    <x v="1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7"/>
    <x v="1918"/>
    <x v="3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8"/>
    <x v="1919"/>
    <x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19"/>
    <x v="1920"/>
    <x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0"/>
    <x v="1921"/>
    <x v="5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1"/>
    <x v="1922"/>
    <x v="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2"/>
    <x v="1923"/>
    <x v="6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3"/>
    <x v="1924"/>
    <x v="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4"/>
    <x v="1925"/>
    <x v="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5"/>
    <x v="1926"/>
    <x v="7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6"/>
    <x v="1927"/>
    <x v="5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7"/>
    <x v="1928"/>
    <x v="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8"/>
    <x v="1929"/>
    <x v="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29"/>
    <x v="1930"/>
    <x v="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0"/>
    <x v="1931"/>
    <x v="5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1"/>
    <x v="1932"/>
    <x v="5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2"/>
    <x v="1933"/>
    <x v="3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3"/>
    <x v="1934"/>
    <x v="6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4"/>
    <x v="1935"/>
    <x v="3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5"/>
    <x v="1936"/>
    <x v="6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6"/>
    <x v="1937"/>
    <x v="5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7"/>
    <x v="1938"/>
    <x v="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8"/>
    <x v="1939"/>
    <x v="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9"/>
    <x v="1940"/>
    <x v="6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0"/>
    <x v="1941"/>
    <x v="3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1"/>
    <x v="1942"/>
    <x v="6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2"/>
    <x v="1943"/>
    <x v="2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3"/>
    <x v="1944"/>
    <x v="3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4"/>
    <x v="1945"/>
    <x v="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5"/>
    <x v="1946"/>
    <x v="3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6"/>
    <x v="1947"/>
    <x v="8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7"/>
    <x v="1948"/>
    <x v="2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8"/>
    <x v="1949"/>
    <x v="3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49"/>
    <x v="1950"/>
    <x v="6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0"/>
    <x v="1951"/>
    <x v="2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1"/>
    <x v="1952"/>
    <x v="4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2"/>
    <x v="1953"/>
    <x v="5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3"/>
    <x v="1954"/>
    <x v="2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4"/>
    <x v="1955"/>
    <x v="5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5"/>
    <x v="1956"/>
    <x v="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6"/>
    <x v="1957"/>
    <x v="5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7"/>
    <x v="1958"/>
    <x v="4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8"/>
    <x v="1959"/>
    <x v="3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59"/>
    <x v="1960"/>
    <x v="3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0"/>
    <x v="1961"/>
    <x v="5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1"/>
    <x v="1962"/>
    <x v="3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2"/>
    <x v="1963"/>
    <x v="3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3"/>
    <x v="1964"/>
    <x v="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4"/>
    <x v="1965"/>
    <x v="6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5"/>
    <x v="1966"/>
    <x v="3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6"/>
    <x v="1967"/>
    <x v="3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7"/>
    <x v="1968"/>
    <x v="2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8"/>
    <x v="1969"/>
    <x v="2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69"/>
    <x v="1970"/>
    <x v="4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0"/>
    <x v="1971"/>
    <x v="4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1"/>
    <x v="1972"/>
    <x v="5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2"/>
    <x v="1973"/>
    <x v="2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3"/>
    <x v="1974"/>
    <x v="4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4"/>
    <x v="1975"/>
    <x v="4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5"/>
    <x v="1976"/>
    <x v="4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6"/>
    <x v="1977"/>
    <x v="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7"/>
    <x v="1978"/>
    <x v="5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8"/>
    <x v="1979"/>
    <x v="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79"/>
    <x v="1980"/>
    <x v="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0"/>
    <x v="1981"/>
    <x v="3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1"/>
    <x v="1982"/>
    <x v="2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2"/>
    <x v="1983"/>
    <x v="2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3"/>
    <x v="1984"/>
    <x v="3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4"/>
    <x v="1985"/>
    <x v="2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5"/>
    <x v="1986"/>
    <x v="2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6"/>
    <x v="1987"/>
    <x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7"/>
    <x v="1988"/>
    <x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8"/>
    <x v="1989"/>
    <x v="2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89"/>
    <x v="1990"/>
    <x v="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0"/>
    <x v="1991"/>
    <x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1"/>
    <x v="1992"/>
    <x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2"/>
    <x v="1993"/>
    <x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3"/>
    <x v="1994"/>
    <x v="2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4"/>
    <x v="1995"/>
    <x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5"/>
    <x v="1996"/>
    <x v="3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6"/>
    <x v="1997"/>
    <x v="3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7"/>
    <x v="1998"/>
    <x v="3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8"/>
    <x v="1999"/>
    <x v="3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1999"/>
    <x v="2000"/>
    <x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0"/>
    <x v="2001"/>
    <x v="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1"/>
    <x v="2002"/>
    <x v="2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2"/>
    <x v="2003"/>
    <x v="7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3"/>
    <x v="2004"/>
    <x v="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4"/>
    <x v="2005"/>
    <x v="4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5"/>
    <x v="2006"/>
    <x v="3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6"/>
    <x v="2007"/>
    <x v="7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7"/>
    <x v="2008"/>
    <x v="6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8"/>
    <x v="2009"/>
    <x v="2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09"/>
    <x v="2010"/>
    <x v="2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0"/>
    <x v="2011"/>
    <x v="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1"/>
    <x v="2012"/>
    <x v="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2"/>
    <x v="2013"/>
    <x v="2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3"/>
    <x v="2014"/>
    <x v="4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4"/>
    <x v="2015"/>
    <x v="6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5"/>
    <x v="2016"/>
    <x v="4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6"/>
    <x v="2017"/>
    <x v="5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7"/>
    <x v="2018"/>
    <x v="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8"/>
    <x v="2019"/>
    <x v="2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19"/>
    <x v="2020"/>
    <x v="3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0"/>
    <x v="2021"/>
    <x v="3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1"/>
    <x v="2022"/>
    <x v="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2"/>
    <x v="2023"/>
    <x v="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3"/>
    <x v="2024"/>
    <x v="5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4"/>
    <x v="2025"/>
    <x v="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5"/>
    <x v="2026"/>
    <x v="3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6"/>
    <x v="2027"/>
    <x v="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7"/>
    <x v="2028"/>
    <x v="7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8"/>
    <x v="2029"/>
    <x v="3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29"/>
    <x v="2030"/>
    <x v="5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0"/>
    <x v="2031"/>
    <x v="3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1"/>
    <x v="2032"/>
    <x v="2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2"/>
    <x v="2033"/>
    <x v="3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3"/>
    <x v="2034"/>
    <x v="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4"/>
    <x v="2035"/>
    <x v="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5"/>
    <x v="2036"/>
    <x v="3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6"/>
    <x v="2037"/>
    <x v="4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7"/>
    <x v="2038"/>
    <x v="4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8"/>
    <x v="2039"/>
    <x v="2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39"/>
    <x v="2040"/>
    <x v="4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0"/>
    <x v="2041"/>
    <x v="2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1"/>
    <x v="2042"/>
    <x v="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2"/>
    <x v="2043"/>
    <x v="2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3"/>
    <x v="2044"/>
    <x v="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4"/>
    <x v="2045"/>
    <x v="5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5"/>
    <x v="2046"/>
    <x v="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6"/>
    <x v="2047"/>
    <x v="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7"/>
    <x v="2048"/>
    <x v="4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8"/>
    <x v="2049"/>
    <x v="4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49"/>
    <x v="2050"/>
    <x v="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0"/>
    <x v="2051"/>
    <x v="4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1"/>
    <x v="2052"/>
    <x v="2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2"/>
    <x v="2053"/>
    <x v="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3"/>
    <x v="2054"/>
    <x v="3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4"/>
    <x v="2055"/>
    <x v="3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5"/>
    <x v="2056"/>
    <x v="4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6"/>
    <x v="2057"/>
    <x v="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7"/>
    <x v="2058"/>
    <x v="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8"/>
    <x v="2059"/>
    <x v="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59"/>
    <x v="2060"/>
    <x v="3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0"/>
    <x v="2061"/>
    <x v="2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1"/>
    <x v="2062"/>
    <x v="2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2"/>
    <x v="2063"/>
    <x v="2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3"/>
    <x v="2064"/>
    <x v="4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4"/>
    <x v="2065"/>
    <x v="4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5"/>
    <x v="2066"/>
    <x v="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6"/>
    <x v="2067"/>
    <x v="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7"/>
    <x v="2068"/>
    <x v="2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8"/>
    <x v="2069"/>
    <x v="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69"/>
    <x v="2070"/>
    <x v="2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0"/>
    <x v="2071"/>
    <x v="2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1"/>
    <x v="2072"/>
    <x v="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2"/>
    <x v="2073"/>
    <x v="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3"/>
    <x v="2074"/>
    <x v="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4"/>
    <x v="2075"/>
    <x v="4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5"/>
    <x v="2076"/>
    <x v="3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6"/>
    <x v="2077"/>
    <x v="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7"/>
    <x v="2078"/>
    <x v="2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8"/>
    <x v="2079"/>
    <x v="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79"/>
    <x v="2080"/>
    <x v="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0"/>
    <x v="2081"/>
    <x v="5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1"/>
    <x v="2082"/>
    <x v="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2"/>
    <x v="2083"/>
    <x v="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3"/>
    <x v="2084"/>
    <x v="3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4"/>
    <x v="2085"/>
    <x v="5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5"/>
    <x v="2086"/>
    <x v="6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6"/>
    <x v="2087"/>
    <x v="6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7"/>
    <x v="2088"/>
    <x v="7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8"/>
    <x v="2089"/>
    <x v="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89"/>
    <x v="2090"/>
    <x v="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0"/>
    <x v="2091"/>
    <x v="6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1"/>
    <x v="2092"/>
    <x v="6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2"/>
    <x v="2093"/>
    <x v="5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3"/>
    <x v="2094"/>
    <x v="5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4"/>
    <x v="2095"/>
    <x v="6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5"/>
    <x v="2096"/>
    <x v="5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6"/>
    <x v="2097"/>
    <x v="6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7"/>
    <x v="2098"/>
    <x v="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8"/>
    <x v="2099"/>
    <x v="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099"/>
    <x v="2100"/>
    <x v="5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0"/>
    <x v="2101"/>
    <x v="6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1"/>
    <x v="2102"/>
    <x v="6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2"/>
    <x v="2103"/>
    <x v="5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3"/>
    <x v="2104"/>
    <x v="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4"/>
    <x v="2105"/>
    <x v="3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5"/>
    <x v="2106"/>
    <x v="5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6"/>
    <x v="2107"/>
    <x v="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7"/>
    <x v="2108"/>
    <x v="5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8"/>
    <x v="2109"/>
    <x v="0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09"/>
    <x v="2110"/>
    <x v="3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0"/>
    <x v="2111"/>
    <x v="6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1"/>
    <x v="2112"/>
    <x v="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2"/>
    <x v="2113"/>
    <x v="3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3"/>
    <x v="2114"/>
    <x v="7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4"/>
    <x v="2115"/>
    <x v="6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5"/>
    <x v="2116"/>
    <x v="5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6"/>
    <x v="2117"/>
    <x v="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7"/>
    <x v="2118"/>
    <x v="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8"/>
    <x v="2119"/>
    <x v="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19"/>
    <x v="2120"/>
    <x v="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0"/>
    <x v="2121"/>
    <x v="2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1"/>
    <x v="2122"/>
    <x v="2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2"/>
    <x v="2123"/>
    <x v="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3"/>
    <x v="2124"/>
    <x v="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4"/>
    <x v="2125"/>
    <x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5"/>
    <x v="2126"/>
    <x v="3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6"/>
    <x v="2127"/>
    <x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7"/>
    <x v="2128"/>
    <x v="3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8"/>
    <x v="2129"/>
    <x v="2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29"/>
    <x v="2130"/>
    <x v="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0"/>
    <x v="2131"/>
    <x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1"/>
    <x v="2132"/>
    <x v="3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2"/>
    <x v="2133"/>
    <x v="6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3"/>
    <x v="2134"/>
    <x v="4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4"/>
    <x v="2135"/>
    <x v="5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5"/>
    <x v="2136"/>
    <x v="4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6"/>
    <x v="2137"/>
    <x v="3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7"/>
    <x v="2138"/>
    <x v="4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8"/>
    <x v="2139"/>
    <x v="2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39"/>
    <x v="2140"/>
    <x v="5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0"/>
    <x v="2141"/>
    <x v="3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1"/>
    <x v="2142"/>
    <x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2"/>
    <x v="2143"/>
    <x v="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3"/>
    <x v="2144"/>
    <x v="4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4"/>
    <x v="2145"/>
    <x v="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5"/>
    <x v="2146"/>
    <x v="2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6"/>
    <x v="2147"/>
    <x v="3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7"/>
    <x v="2148"/>
    <x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8"/>
    <x v="2149"/>
    <x v="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49"/>
    <x v="2150"/>
    <x v="2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0"/>
    <x v="2151"/>
    <x v="2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1"/>
    <x v="2152"/>
    <x v="3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2"/>
    <x v="2153"/>
    <x v="3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3"/>
    <x v="2154"/>
    <x v="3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4"/>
    <x v="2155"/>
    <x v="2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5"/>
    <x v="2156"/>
    <x v="4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6"/>
    <x v="2157"/>
    <x v="2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7"/>
    <x v="2158"/>
    <x v="5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8"/>
    <x v="2159"/>
    <x v="6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59"/>
    <x v="2160"/>
    <x v="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0"/>
    <x v="2161"/>
    <x v="0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1"/>
    <x v="2162"/>
    <x v="3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2"/>
    <x v="2163"/>
    <x v="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3"/>
    <x v="2164"/>
    <x v="2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4"/>
    <x v="2165"/>
    <x v="2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5"/>
    <x v="2166"/>
    <x v="3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6"/>
    <x v="2167"/>
    <x v="5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7"/>
    <x v="2168"/>
    <x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8"/>
    <x v="2169"/>
    <x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69"/>
    <x v="2170"/>
    <x v="0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0"/>
    <x v="2171"/>
    <x v="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1"/>
    <x v="2172"/>
    <x v="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2"/>
    <x v="2173"/>
    <x v="4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3"/>
    <x v="2174"/>
    <x v="2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4"/>
    <x v="2175"/>
    <x v="2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5"/>
    <x v="2176"/>
    <x v="0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6"/>
    <x v="2177"/>
    <x v="2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7"/>
    <x v="2178"/>
    <x v="2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8"/>
    <x v="2179"/>
    <x v="0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79"/>
    <x v="2180"/>
    <x v="0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0"/>
    <x v="2181"/>
    <x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1"/>
    <x v="2182"/>
    <x v="3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2"/>
    <x v="2183"/>
    <x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3"/>
    <x v="2184"/>
    <x v="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4"/>
    <x v="2185"/>
    <x v="4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5"/>
    <x v="2186"/>
    <x v="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6"/>
    <x v="2187"/>
    <x v="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7"/>
    <x v="2188"/>
    <x v="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8"/>
    <x v="2189"/>
    <x v="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89"/>
    <x v="2190"/>
    <x v="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0"/>
    <x v="2191"/>
    <x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1"/>
    <x v="2192"/>
    <x v="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2"/>
    <x v="2193"/>
    <x v="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3"/>
    <x v="2194"/>
    <x v="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4"/>
    <x v="2195"/>
    <x v="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5"/>
    <x v="2196"/>
    <x v="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6"/>
    <x v="2197"/>
    <x v="0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7"/>
    <x v="2198"/>
    <x v="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8"/>
    <x v="2199"/>
    <x v="0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199"/>
    <x v="2200"/>
    <x v="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0"/>
    <x v="2201"/>
    <x v="4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1"/>
    <x v="2202"/>
    <x v="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2"/>
    <x v="2203"/>
    <x v="0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3"/>
    <x v="2204"/>
    <x v="4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4"/>
    <x v="2205"/>
    <x v="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5"/>
    <x v="2206"/>
    <x v="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6"/>
    <x v="2207"/>
    <x v="4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7"/>
    <x v="2208"/>
    <x v="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8"/>
    <x v="2209"/>
    <x v="3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09"/>
    <x v="2210"/>
    <x v="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0"/>
    <x v="2211"/>
    <x v="3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1"/>
    <x v="2212"/>
    <x v="4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2"/>
    <x v="2213"/>
    <x v="0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3"/>
    <x v="2214"/>
    <x v="3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4"/>
    <x v="2215"/>
    <x v="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5"/>
    <x v="2216"/>
    <x v="0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6"/>
    <x v="2217"/>
    <x v="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7"/>
    <x v="2218"/>
    <x v="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8"/>
    <x v="2219"/>
    <x v="0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19"/>
    <x v="2220"/>
    <x v="4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0"/>
    <x v="2221"/>
    <x v="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1"/>
    <x v="2222"/>
    <x v="6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2"/>
    <x v="2223"/>
    <x v="0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3"/>
    <x v="2224"/>
    <x v="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4"/>
    <x v="2225"/>
    <x v="3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5"/>
    <x v="2226"/>
    <x v="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6"/>
    <x v="2227"/>
    <x v="4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7"/>
    <x v="2228"/>
    <x v="0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8"/>
    <x v="2229"/>
    <x v="4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29"/>
    <x v="2230"/>
    <x v="3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0"/>
    <x v="2231"/>
    <x v="4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1"/>
    <x v="2232"/>
    <x v="3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2"/>
    <x v="2233"/>
    <x v="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3"/>
    <x v="2234"/>
    <x v="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4"/>
    <x v="2235"/>
    <x v="0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5"/>
    <x v="2236"/>
    <x v="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6"/>
    <x v="2237"/>
    <x v="3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7"/>
    <x v="2238"/>
    <x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8"/>
    <x v="2239"/>
    <x v="4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39"/>
    <x v="2240"/>
    <x v="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0"/>
    <x v="2241"/>
    <x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1"/>
    <x v="2242"/>
    <x v="4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2"/>
    <x v="2243"/>
    <x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3"/>
    <x v="2244"/>
    <x v="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4"/>
    <x v="2245"/>
    <x v="3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5"/>
    <x v="2246"/>
    <x v="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6"/>
    <x v="2247"/>
    <x v="0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7"/>
    <x v="2248"/>
    <x v="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8"/>
    <x v="2249"/>
    <x v="4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49"/>
    <x v="2250"/>
    <x v="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0"/>
    <x v="2251"/>
    <x v="3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1"/>
    <x v="2252"/>
    <x v="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2"/>
    <x v="2253"/>
    <x v="0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3"/>
    <x v="2254"/>
    <x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4"/>
    <x v="2255"/>
    <x v="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5"/>
    <x v="2256"/>
    <x v="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6"/>
    <x v="2257"/>
    <x v="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7"/>
    <x v="2258"/>
    <x v="0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8"/>
    <x v="2259"/>
    <x v="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59"/>
    <x v="2260"/>
    <x v="3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0"/>
    <x v="2261"/>
    <x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1"/>
    <x v="2262"/>
    <x v="3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2"/>
    <x v="2263"/>
    <x v="0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3"/>
    <x v="2264"/>
    <x v="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4"/>
    <x v="2265"/>
    <x v="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5"/>
    <x v="2266"/>
    <x v="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6"/>
    <x v="2267"/>
    <x v="3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7"/>
    <x v="2268"/>
    <x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8"/>
    <x v="2269"/>
    <x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69"/>
    <x v="2270"/>
    <x v="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0"/>
    <x v="2271"/>
    <x v="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1"/>
    <x v="2272"/>
    <x v="0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2"/>
    <x v="2273"/>
    <x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3"/>
    <x v="2274"/>
    <x v="3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4"/>
    <x v="2275"/>
    <x v="3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5"/>
    <x v="2276"/>
    <x v="4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6"/>
    <x v="2277"/>
    <x v="5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7"/>
    <x v="2278"/>
    <x v="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8"/>
    <x v="2279"/>
    <x v="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79"/>
    <x v="2280"/>
    <x v="0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0"/>
    <x v="2281"/>
    <x v="6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1"/>
    <x v="2282"/>
    <x v="0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2"/>
    <x v="2283"/>
    <x v="5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3"/>
    <x v="2284"/>
    <x v="6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4"/>
    <x v="2285"/>
    <x v="5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5"/>
    <x v="2286"/>
    <x v="4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6"/>
    <x v="2287"/>
    <x v="3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7"/>
    <x v="2288"/>
    <x v="5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8"/>
    <x v="2289"/>
    <x v="4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89"/>
    <x v="2290"/>
    <x v="8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0"/>
    <x v="2291"/>
    <x v="5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1"/>
    <x v="2292"/>
    <x v="5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2"/>
    <x v="2293"/>
    <x v="5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3"/>
    <x v="2294"/>
    <x v="5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4"/>
    <x v="2295"/>
    <x v="5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5"/>
    <x v="2296"/>
    <x v="5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6"/>
    <x v="2297"/>
    <x v="5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7"/>
    <x v="2298"/>
    <x v="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8"/>
    <x v="2299"/>
    <x v="6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299"/>
    <x v="2300"/>
    <x v="5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0"/>
    <x v="2301"/>
    <x v="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1"/>
    <x v="2302"/>
    <x v="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2"/>
    <x v="2303"/>
    <x v="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254"/>
    <x v="2304"/>
    <x v="7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3"/>
    <x v="2305"/>
    <x v="3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4"/>
    <x v="2306"/>
    <x v="5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5"/>
    <x v="2307"/>
    <x v="5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6"/>
    <x v="2308"/>
    <x v="3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7"/>
    <x v="2309"/>
    <x v="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08"/>
    <x v="2310"/>
    <x v="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09"/>
    <x v="2311"/>
    <x v="3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0"/>
    <x v="2312"/>
    <x v="3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1"/>
    <x v="2313"/>
    <x v="5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2"/>
    <x v="2314"/>
    <x v="5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3"/>
    <x v="2315"/>
    <x v="5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4"/>
    <x v="2316"/>
    <x v="8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5"/>
    <x v="2317"/>
    <x v="7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6"/>
    <x v="2318"/>
    <x v="8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7"/>
    <x v="2319"/>
    <x v="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18"/>
    <x v="2320"/>
    <x v="3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19"/>
    <x v="2321"/>
    <x v="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0"/>
    <x v="2322"/>
    <x v="1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1"/>
    <x v="2323"/>
    <x v="1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2"/>
    <x v="2324"/>
    <x v="1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3"/>
    <x v="2325"/>
    <x v="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4"/>
    <x v="2326"/>
    <x v="1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5"/>
    <x v="2327"/>
    <x v="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6"/>
    <x v="2328"/>
    <x v="0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7"/>
    <x v="2329"/>
    <x v="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28"/>
    <x v="2330"/>
    <x v="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29"/>
    <x v="2331"/>
    <x v="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0"/>
    <x v="2332"/>
    <x v="0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1"/>
    <x v="2333"/>
    <x v="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2"/>
    <x v="2334"/>
    <x v="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3"/>
    <x v="2335"/>
    <x v="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4"/>
    <x v="2336"/>
    <x v="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5"/>
    <x v="2337"/>
    <x v="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6"/>
    <x v="2338"/>
    <x v="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7"/>
    <x v="2339"/>
    <x v="2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38"/>
    <x v="2340"/>
    <x v="2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39"/>
    <x v="2341"/>
    <x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0"/>
    <x v="2342"/>
    <x v="3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1"/>
    <x v="2343"/>
    <x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2"/>
    <x v="2344"/>
    <x v="2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3"/>
    <x v="2345"/>
    <x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4"/>
    <x v="2346"/>
    <x v="2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5"/>
    <x v="2347"/>
    <x v="2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6"/>
    <x v="2348"/>
    <x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7"/>
    <x v="2349"/>
    <x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48"/>
    <x v="2350"/>
    <x v="2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49"/>
    <x v="2351"/>
    <x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0"/>
    <x v="2352"/>
    <x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1"/>
    <x v="2353"/>
    <x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2"/>
    <x v="2354"/>
    <x v="3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3"/>
    <x v="2355"/>
    <x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4"/>
    <x v="2356"/>
    <x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5"/>
    <x v="2357"/>
    <x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6"/>
    <x v="2358"/>
    <x v="3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7"/>
    <x v="2359"/>
    <x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58"/>
    <x v="2360"/>
    <x v="2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59"/>
    <x v="2361"/>
    <x v="2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0"/>
    <x v="2362"/>
    <x v="3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1"/>
    <x v="2363"/>
    <x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2"/>
    <x v="2364"/>
    <x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3"/>
    <x v="2365"/>
    <x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4"/>
    <x v="2366"/>
    <x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5"/>
    <x v="2367"/>
    <x v="2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6"/>
    <x v="2368"/>
    <x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7"/>
    <x v="2369"/>
    <x v="2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68"/>
    <x v="2370"/>
    <x v="3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69"/>
    <x v="2371"/>
    <x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0"/>
    <x v="2372"/>
    <x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1"/>
    <x v="2373"/>
    <x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2"/>
    <x v="2374"/>
    <x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3"/>
    <x v="2375"/>
    <x v="2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4"/>
    <x v="2376"/>
    <x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5"/>
    <x v="2377"/>
    <x v="2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6"/>
    <x v="2378"/>
    <x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7"/>
    <x v="2379"/>
    <x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78"/>
    <x v="2380"/>
    <x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79"/>
    <x v="2381"/>
    <x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0"/>
    <x v="2382"/>
    <x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1"/>
    <x v="2383"/>
    <x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2"/>
    <x v="2384"/>
    <x v="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3"/>
    <x v="2385"/>
    <x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4"/>
    <x v="2386"/>
    <x v="3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5"/>
    <x v="2387"/>
    <x v="2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6"/>
    <x v="2388"/>
    <x v="3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7"/>
    <x v="2389"/>
    <x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88"/>
    <x v="2390"/>
    <x v="3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89"/>
    <x v="2391"/>
    <x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0"/>
    <x v="2392"/>
    <x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1"/>
    <x v="2393"/>
    <x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2"/>
    <x v="2394"/>
    <x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3"/>
    <x v="2395"/>
    <x v="2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4"/>
    <x v="2396"/>
    <x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5"/>
    <x v="2397"/>
    <x v="3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6"/>
    <x v="2398"/>
    <x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7"/>
    <x v="2399"/>
    <x v="3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398"/>
    <x v="2400"/>
    <x v="2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399"/>
    <x v="2401"/>
    <x v="2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0"/>
    <x v="2402"/>
    <x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1"/>
    <x v="2403"/>
    <x v="2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2"/>
    <x v="2404"/>
    <x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3"/>
    <x v="2405"/>
    <x v="2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4"/>
    <x v="2406"/>
    <x v="3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5"/>
    <x v="2407"/>
    <x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6"/>
    <x v="2408"/>
    <x v="3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7"/>
    <x v="2409"/>
    <x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08"/>
    <x v="2410"/>
    <x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09"/>
    <x v="2411"/>
    <x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0"/>
    <x v="2412"/>
    <x v="2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1"/>
    <x v="2413"/>
    <x v="3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2"/>
    <x v="2414"/>
    <x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3"/>
    <x v="2415"/>
    <x v="2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4"/>
    <x v="2416"/>
    <x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5"/>
    <x v="2417"/>
    <x v="3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6"/>
    <x v="2418"/>
    <x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7"/>
    <x v="2419"/>
    <x v="3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18"/>
    <x v="2420"/>
    <x v="3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19"/>
    <x v="2421"/>
    <x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0"/>
    <x v="2422"/>
    <x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1"/>
    <x v="2423"/>
    <x v="3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2"/>
    <x v="2424"/>
    <x v="3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3"/>
    <x v="2425"/>
    <x v="2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4"/>
    <x v="2426"/>
    <x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5"/>
    <x v="2427"/>
    <x v="2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6"/>
    <x v="2428"/>
    <x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7"/>
    <x v="2429"/>
    <x v="2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28"/>
    <x v="2430"/>
    <x v="2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29"/>
    <x v="2431"/>
    <x v="2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0"/>
    <x v="2432"/>
    <x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1"/>
    <x v="2433"/>
    <x v="2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2"/>
    <x v="2434"/>
    <x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3"/>
    <x v="2435"/>
    <x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4"/>
    <x v="2436"/>
    <x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5"/>
    <x v="2437"/>
    <x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6"/>
    <x v="2438"/>
    <x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7"/>
    <x v="2439"/>
    <x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38"/>
    <x v="2440"/>
    <x v="2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39"/>
    <x v="2441"/>
    <x v="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0"/>
    <x v="2442"/>
    <x v="0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1"/>
    <x v="2443"/>
    <x v="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2"/>
    <x v="2444"/>
    <x v="2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3"/>
    <x v="2445"/>
    <x v="0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4"/>
    <x v="2446"/>
    <x v="2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5"/>
    <x v="2447"/>
    <x v="2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6"/>
    <x v="2448"/>
    <x v="2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7"/>
    <x v="2449"/>
    <x v="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48"/>
    <x v="2450"/>
    <x v="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49"/>
    <x v="2451"/>
    <x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0"/>
    <x v="2452"/>
    <x v="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1"/>
    <x v="2453"/>
    <x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2"/>
    <x v="2454"/>
    <x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3"/>
    <x v="2455"/>
    <x v="2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4"/>
    <x v="2456"/>
    <x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5"/>
    <x v="2457"/>
    <x v="2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6"/>
    <x v="2458"/>
    <x v="2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7"/>
    <x v="2459"/>
    <x v="2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58"/>
    <x v="2460"/>
    <x v="2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1837"/>
    <x v="2461"/>
    <x v="6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59"/>
    <x v="2462"/>
    <x v="5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0"/>
    <x v="2463"/>
    <x v="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1"/>
    <x v="2464"/>
    <x v="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2"/>
    <x v="2465"/>
    <x v="5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3"/>
    <x v="2466"/>
    <x v="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4"/>
    <x v="2467"/>
    <x v="5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5"/>
    <x v="2468"/>
    <x v="5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6"/>
    <x v="2469"/>
    <x v="6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67"/>
    <x v="2470"/>
    <x v="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68"/>
    <x v="2471"/>
    <x v="6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69"/>
    <x v="2472"/>
    <x v="7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0"/>
    <x v="2473"/>
    <x v="5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1"/>
    <x v="2474"/>
    <x v="7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2"/>
    <x v="2475"/>
    <x v="7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3"/>
    <x v="2476"/>
    <x v="3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4"/>
    <x v="2477"/>
    <x v="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5"/>
    <x v="2478"/>
    <x v="5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6"/>
    <x v="2479"/>
    <x v="5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77"/>
    <x v="2480"/>
    <x v="0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78"/>
    <x v="2481"/>
    <x v="5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79"/>
    <x v="2482"/>
    <x v="6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0"/>
    <x v="2483"/>
    <x v="5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1"/>
    <x v="2484"/>
    <x v="6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2"/>
    <x v="2485"/>
    <x v="6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3"/>
    <x v="2486"/>
    <x v="5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4"/>
    <x v="2487"/>
    <x v="5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5"/>
    <x v="2488"/>
    <x v="6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6"/>
    <x v="2489"/>
    <x v="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87"/>
    <x v="2490"/>
    <x v="5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88"/>
    <x v="2491"/>
    <x v="7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89"/>
    <x v="2492"/>
    <x v="5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0"/>
    <x v="2493"/>
    <x v="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1"/>
    <x v="2494"/>
    <x v="5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2"/>
    <x v="2495"/>
    <x v="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3"/>
    <x v="2496"/>
    <x v="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4"/>
    <x v="2497"/>
    <x v="6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5"/>
    <x v="2498"/>
    <x v="0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6"/>
    <x v="2499"/>
    <x v="5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497"/>
    <x v="2500"/>
    <x v="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498"/>
    <x v="2501"/>
    <x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499"/>
    <x v="2502"/>
    <x v="3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0"/>
    <x v="2503"/>
    <x v="2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1"/>
    <x v="2504"/>
    <x v="3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2"/>
    <x v="2505"/>
    <x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3"/>
    <x v="2506"/>
    <x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4"/>
    <x v="2507"/>
    <x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5"/>
    <x v="2508"/>
    <x v="3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6"/>
    <x v="2509"/>
    <x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07"/>
    <x v="2510"/>
    <x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08"/>
    <x v="2511"/>
    <x v="2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09"/>
    <x v="2512"/>
    <x v="3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0"/>
    <x v="2513"/>
    <x v="2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1"/>
    <x v="2514"/>
    <x v="3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2"/>
    <x v="2515"/>
    <x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3"/>
    <x v="2516"/>
    <x v="3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4"/>
    <x v="2517"/>
    <x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5"/>
    <x v="2518"/>
    <x v="3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6"/>
    <x v="2519"/>
    <x v="3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17"/>
    <x v="2520"/>
    <x v="2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18"/>
    <x v="2521"/>
    <x v="0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19"/>
    <x v="2522"/>
    <x v="2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0"/>
    <x v="2523"/>
    <x v="3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1"/>
    <x v="2524"/>
    <x v="3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2"/>
    <x v="2525"/>
    <x v="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3"/>
    <x v="2526"/>
    <x v="3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4"/>
    <x v="2527"/>
    <x v="4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5"/>
    <x v="2528"/>
    <x v="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6"/>
    <x v="2529"/>
    <x v="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27"/>
    <x v="2530"/>
    <x v="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28"/>
    <x v="2531"/>
    <x v="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29"/>
    <x v="2532"/>
    <x v="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0"/>
    <x v="2533"/>
    <x v="4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1"/>
    <x v="2534"/>
    <x v="8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2"/>
    <x v="2535"/>
    <x v="3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3"/>
    <x v="2536"/>
    <x v="4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4"/>
    <x v="2537"/>
    <x v="6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5"/>
    <x v="2538"/>
    <x v="4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6"/>
    <x v="2539"/>
    <x v="3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37"/>
    <x v="2540"/>
    <x v="6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38"/>
    <x v="2541"/>
    <x v="4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39"/>
    <x v="2542"/>
    <x v="4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0"/>
    <x v="2543"/>
    <x v="7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1"/>
    <x v="2544"/>
    <x v="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2"/>
    <x v="2545"/>
    <x v="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3"/>
    <x v="2546"/>
    <x v="4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4"/>
    <x v="2547"/>
    <x v="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5"/>
    <x v="2548"/>
    <x v="2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6"/>
    <x v="2549"/>
    <x v="4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47"/>
    <x v="2550"/>
    <x v="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48"/>
    <x v="2551"/>
    <x v="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49"/>
    <x v="2552"/>
    <x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0"/>
    <x v="2553"/>
    <x v="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1"/>
    <x v="2554"/>
    <x v="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2"/>
    <x v="2555"/>
    <x v="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3"/>
    <x v="2556"/>
    <x v="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4"/>
    <x v="2557"/>
    <x v="3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5"/>
    <x v="2558"/>
    <x v="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6"/>
    <x v="2559"/>
    <x v="6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57"/>
    <x v="2560"/>
    <x v="0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58"/>
    <x v="2561"/>
    <x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59"/>
    <x v="2562"/>
    <x v="2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0"/>
    <x v="2563"/>
    <x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1"/>
    <x v="2564"/>
    <x v="3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2"/>
    <x v="2565"/>
    <x v="2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3"/>
    <x v="2566"/>
    <x v="3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4"/>
    <x v="2567"/>
    <x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5"/>
    <x v="2568"/>
    <x v="2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6"/>
    <x v="2569"/>
    <x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67"/>
    <x v="2570"/>
    <x v="1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68"/>
    <x v="2571"/>
    <x v="2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69"/>
    <x v="2572"/>
    <x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0"/>
    <x v="2573"/>
    <x v="3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1"/>
    <x v="2574"/>
    <x v="2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2"/>
    <x v="2575"/>
    <x v="3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3"/>
    <x v="2576"/>
    <x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4"/>
    <x v="2577"/>
    <x v="3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5"/>
    <x v="2578"/>
    <x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6"/>
    <x v="2579"/>
    <x v="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77"/>
    <x v="2580"/>
    <x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78"/>
    <x v="2581"/>
    <x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79"/>
    <x v="2582"/>
    <x v="2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0"/>
    <x v="2583"/>
    <x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1"/>
    <x v="2584"/>
    <x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2"/>
    <x v="2585"/>
    <x v="3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3"/>
    <x v="2586"/>
    <x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4"/>
    <x v="2587"/>
    <x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5"/>
    <x v="2588"/>
    <x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6"/>
    <x v="2589"/>
    <x v="2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87"/>
    <x v="2590"/>
    <x v="2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88"/>
    <x v="2591"/>
    <x v="2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89"/>
    <x v="2592"/>
    <x v="3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0"/>
    <x v="2593"/>
    <x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1"/>
    <x v="2594"/>
    <x v="3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2"/>
    <x v="2595"/>
    <x v="1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3"/>
    <x v="2596"/>
    <x v="3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4"/>
    <x v="2597"/>
    <x v="2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5"/>
    <x v="2598"/>
    <x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6"/>
    <x v="2599"/>
    <x v="3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597"/>
    <x v="2600"/>
    <x v="2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598"/>
    <x v="2601"/>
    <x v="5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599"/>
    <x v="2602"/>
    <x v="3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0"/>
    <x v="2603"/>
    <x v="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1"/>
    <x v="2604"/>
    <x v="5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2"/>
    <x v="2605"/>
    <x v="2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3"/>
    <x v="2606"/>
    <x v="3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4"/>
    <x v="2607"/>
    <x v="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5"/>
    <x v="2608"/>
    <x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6"/>
    <x v="2609"/>
    <x v="5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07"/>
    <x v="2610"/>
    <x v="2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08"/>
    <x v="2611"/>
    <x v="2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09"/>
    <x v="2612"/>
    <x v="3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0"/>
    <x v="2613"/>
    <x v="5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1"/>
    <x v="2614"/>
    <x v="3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2"/>
    <x v="2615"/>
    <x v="2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3"/>
    <x v="2616"/>
    <x v="0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4"/>
    <x v="2617"/>
    <x v="3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5"/>
    <x v="2618"/>
    <x v="0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6"/>
    <x v="2619"/>
    <x v="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17"/>
    <x v="2620"/>
    <x v="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18"/>
    <x v="2621"/>
    <x v="0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19"/>
    <x v="2622"/>
    <x v="2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0"/>
    <x v="2623"/>
    <x v="2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1"/>
    <x v="2624"/>
    <x v="5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2"/>
    <x v="2625"/>
    <x v="2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3"/>
    <x v="2626"/>
    <x v="0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4"/>
    <x v="2627"/>
    <x v="0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5"/>
    <x v="2628"/>
    <x v="3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6"/>
    <x v="2629"/>
    <x v="0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27"/>
    <x v="2630"/>
    <x v="2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28"/>
    <x v="2631"/>
    <x v="0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29"/>
    <x v="2632"/>
    <x v="2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0"/>
    <x v="2633"/>
    <x v="3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1"/>
    <x v="2634"/>
    <x v="2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2"/>
    <x v="2635"/>
    <x v="0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3"/>
    <x v="2636"/>
    <x v="2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4"/>
    <x v="2637"/>
    <x v="2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5"/>
    <x v="2638"/>
    <x v="3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6"/>
    <x v="2639"/>
    <x v="0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37"/>
    <x v="2640"/>
    <x v="0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38"/>
    <x v="2641"/>
    <x v="3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39"/>
    <x v="2642"/>
    <x v="2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323"/>
    <x v="2643"/>
    <x v="2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0"/>
    <x v="2644"/>
    <x v="1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1"/>
    <x v="2645"/>
    <x v="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2"/>
    <x v="2646"/>
    <x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3"/>
    <x v="2647"/>
    <x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4"/>
    <x v="2648"/>
    <x v="2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5"/>
    <x v="2649"/>
    <x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46"/>
    <x v="2650"/>
    <x v="2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47"/>
    <x v="2651"/>
    <x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48"/>
    <x v="2652"/>
    <x v="3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49"/>
    <x v="2653"/>
    <x v="3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0"/>
    <x v="2654"/>
    <x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1"/>
    <x v="2655"/>
    <x v="2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2"/>
    <x v="2656"/>
    <x v="1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3"/>
    <x v="2657"/>
    <x v="2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4"/>
    <x v="2658"/>
    <x v="2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5"/>
    <x v="2659"/>
    <x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56"/>
    <x v="2660"/>
    <x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57"/>
    <x v="2661"/>
    <x v="4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58"/>
    <x v="2662"/>
    <x v="0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59"/>
    <x v="2663"/>
    <x v="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0"/>
    <x v="2664"/>
    <x v="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1"/>
    <x v="2665"/>
    <x v="0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2"/>
    <x v="2666"/>
    <x v="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3"/>
    <x v="2667"/>
    <x v="2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4"/>
    <x v="2668"/>
    <x v="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5"/>
    <x v="2669"/>
    <x v="0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66"/>
    <x v="2670"/>
    <x v="3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67"/>
    <x v="2671"/>
    <x v="3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68"/>
    <x v="2672"/>
    <x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69"/>
    <x v="2673"/>
    <x v="3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0"/>
    <x v="2674"/>
    <x v="2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1"/>
    <x v="2675"/>
    <x v="3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2"/>
    <x v="2676"/>
    <x v="2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3"/>
    <x v="2677"/>
    <x v="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4"/>
    <x v="2678"/>
    <x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5"/>
    <x v="2679"/>
    <x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76"/>
    <x v="2680"/>
    <x v="2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77"/>
    <x v="2681"/>
    <x v="3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78"/>
    <x v="2682"/>
    <x v="3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79"/>
    <x v="2683"/>
    <x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0"/>
    <x v="2684"/>
    <x v="3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1"/>
    <x v="2685"/>
    <x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2"/>
    <x v="2686"/>
    <x v="3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3"/>
    <x v="2687"/>
    <x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4"/>
    <x v="2688"/>
    <x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5"/>
    <x v="2689"/>
    <x v="2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86"/>
    <x v="2690"/>
    <x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87"/>
    <x v="2691"/>
    <x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88"/>
    <x v="2692"/>
    <x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89"/>
    <x v="2693"/>
    <x v="3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0"/>
    <x v="2694"/>
    <x v="3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1"/>
    <x v="2695"/>
    <x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2"/>
    <x v="2696"/>
    <x v="3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3"/>
    <x v="2697"/>
    <x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4"/>
    <x v="2698"/>
    <x v="3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5"/>
    <x v="2699"/>
    <x v="3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696"/>
    <x v="2700"/>
    <x v="3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697"/>
    <x v="2701"/>
    <x v="1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698"/>
    <x v="2702"/>
    <x v="1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699"/>
    <x v="2703"/>
    <x v="1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0"/>
    <x v="2704"/>
    <x v="1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1"/>
    <x v="2705"/>
    <x v="1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2"/>
    <x v="2706"/>
    <x v="3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3"/>
    <x v="2707"/>
    <x v="4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4"/>
    <x v="2708"/>
    <x v="2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5"/>
    <x v="2709"/>
    <x v="2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06"/>
    <x v="2710"/>
    <x v="3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07"/>
    <x v="2711"/>
    <x v="3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08"/>
    <x v="2712"/>
    <x v="4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09"/>
    <x v="2713"/>
    <x v="0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0"/>
    <x v="2714"/>
    <x v="2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1"/>
    <x v="2715"/>
    <x v="2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2"/>
    <x v="2716"/>
    <x v="0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3"/>
    <x v="2717"/>
    <x v="3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4"/>
    <x v="2718"/>
    <x v="2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5"/>
    <x v="2719"/>
    <x v="2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16"/>
    <x v="2720"/>
    <x v="2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17"/>
    <x v="2721"/>
    <x v="4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18"/>
    <x v="2722"/>
    <x v="2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19"/>
    <x v="2723"/>
    <x v="3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0"/>
    <x v="2724"/>
    <x v="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1"/>
    <x v="2725"/>
    <x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2"/>
    <x v="2726"/>
    <x v="2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3"/>
    <x v="2727"/>
    <x v="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4"/>
    <x v="2728"/>
    <x v="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5"/>
    <x v="2729"/>
    <x v="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26"/>
    <x v="2730"/>
    <x v="4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27"/>
    <x v="2731"/>
    <x v="3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28"/>
    <x v="2732"/>
    <x v="4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29"/>
    <x v="2733"/>
    <x v="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0"/>
    <x v="2734"/>
    <x v="2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1"/>
    <x v="2735"/>
    <x v="4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2"/>
    <x v="2736"/>
    <x v="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3"/>
    <x v="2737"/>
    <x v="4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4"/>
    <x v="2738"/>
    <x v="2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5"/>
    <x v="2739"/>
    <x v="3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36"/>
    <x v="2740"/>
    <x v="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37"/>
    <x v="2741"/>
    <x v="3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38"/>
    <x v="2742"/>
    <x v="5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39"/>
    <x v="2743"/>
    <x v="2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0"/>
    <x v="2744"/>
    <x v="5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1"/>
    <x v="2745"/>
    <x v="5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2"/>
    <x v="2746"/>
    <x v="3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3"/>
    <x v="2747"/>
    <x v="5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4"/>
    <x v="2748"/>
    <x v="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5"/>
    <x v="2749"/>
    <x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46"/>
    <x v="2750"/>
    <x v="5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47"/>
    <x v="2751"/>
    <x v="3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48"/>
    <x v="2752"/>
    <x v="6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49"/>
    <x v="2753"/>
    <x v="5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0"/>
    <x v="2754"/>
    <x v="3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1"/>
    <x v="2755"/>
    <x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2"/>
    <x v="2756"/>
    <x v="4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3"/>
    <x v="2757"/>
    <x v="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4"/>
    <x v="2758"/>
    <x v="2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5"/>
    <x v="2759"/>
    <x v="2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56"/>
    <x v="2760"/>
    <x v="4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57"/>
    <x v="2761"/>
    <x v="5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58"/>
    <x v="2762"/>
    <x v="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59"/>
    <x v="2763"/>
    <x v="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0"/>
    <x v="2764"/>
    <x v="5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1"/>
    <x v="2765"/>
    <x v="5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2"/>
    <x v="2766"/>
    <x v="6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3"/>
    <x v="2767"/>
    <x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4"/>
    <x v="2768"/>
    <x v="5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5"/>
    <x v="2769"/>
    <x v="3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66"/>
    <x v="2770"/>
    <x v="3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67"/>
    <x v="2771"/>
    <x v="5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68"/>
    <x v="2772"/>
    <x v="4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69"/>
    <x v="2773"/>
    <x v="2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0"/>
    <x v="2774"/>
    <x v="4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1"/>
    <x v="2775"/>
    <x v="6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2"/>
    <x v="2776"/>
    <x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3"/>
    <x v="2777"/>
    <x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4"/>
    <x v="2778"/>
    <x v="3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5"/>
    <x v="2779"/>
    <x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76"/>
    <x v="2780"/>
    <x v="1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77"/>
    <x v="2781"/>
    <x v="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78"/>
    <x v="2782"/>
    <x v="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79"/>
    <x v="2783"/>
    <x v="0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0"/>
    <x v="2784"/>
    <x v="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1"/>
    <x v="2785"/>
    <x v="2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2"/>
    <x v="2786"/>
    <x v="3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3"/>
    <x v="2787"/>
    <x v="3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4"/>
    <x v="2788"/>
    <x v="2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5"/>
    <x v="2789"/>
    <x v="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86"/>
    <x v="2790"/>
    <x v="0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87"/>
    <x v="2791"/>
    <x v="2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88"/>
    <x v="2792"/>
    <x v="0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89"/>
    <x v="2793"/>
    <x v="0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0"/>
    <x v="2794"/>
    <x v="2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1"/>
    <x v="2795"/>
    <x v="3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2"/>
    <x v="2796"/>
    <x v="3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3"/>
    <x v="2797"/>
    <x v="3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4"/>
    <x v="2798"/>
    <x v="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5"/>
    <x v="2799"/>
    <x v="2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796"/>
    <x v="2800"/>
    <x v="3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797"/>
    <x v="2801"/>
    <x v="3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798"/>
    <x v="2802"/>
    <x v="0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799"/>
    <x v="2803"/>
    <x v="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0"/>
    <x v="2804"/>
    <x v="3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1"/>
    <x v="2805"/>
    <x v="0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2"/>
    <x v="2806"/>
    <x v="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3"/>
    <x v="2807"/>
    <x v="0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4"/>
    <x v="2808"/>
    <x v="0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5"/>
    <x v="2809"/>
    <x v="2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06"/>
    <x v="2810"/>
    <x v="3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07"/>
    <x v="2811"/>
    <x v="0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08"/>
    <x v="2812"/>
    <x v="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09"/>
    <x v="2813"/>
    <x v="2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0"/>
    <x v="2814"/>
    <x v="0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1"/>
    <x v="2815"/>
    <x v="2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2"/>
    <x v="2816"/>
    <x v="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3"/>
    <x v="2817"/>
    <x v="0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4"/>
    <x v="2818"/>
    <x v="0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5"/>
    <x v="2819"/>
    <x v="0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16"/>
    <x v="2820"/>
    <x v="2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17"/>
    <x v="2821"/>
    <x v="3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18"/>
    <x v="2822"/>
    <x v="0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19"/>
    <x v="2823"/>
    <x v="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0"/>
    <x v="2824"/>
    <x v="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1"/>
    <x v="2825"/>
    <x v="0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2"/>
    <x v="2826"/>
    <x v="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3"/>
    <x v="2827"/>
    <x v="2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4"/>
    <x v="2828"/>
    <x v="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5"/>
    <x v="2829"/>
    <x v="2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26"/>
    <x v="2830"/>
    <x v="3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27"/>
    <x v="2831"/>
    <x v="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28"/>
    <x v="2832"/>
    <x v="3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29"/>
    <x v="2833"/>
    <x v="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0"/>
    <x v="2834"/>
    <x v="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1"/>
    <x v="2835"/>
    <x v="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2"/>
    <x v="2836"/>
    <x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3"/>
    <x v="2837"/>
    <x v="0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4"/>
    <x v="2838"/>
    <x v="3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5"/>
    <x v="2839"/>
    <x v="3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36"/>
    <x v="2840"/>
    <x v="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37"/>
    <x v="2841"/>
    <x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38"/>
    <x v="2842"/>
    <x v="3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39"/>
    <x v="2843"/>
    <x v="2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0"/>
    <x v="2844"/>
    <x v="2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1"/>
    <x v="2845"/>
    <x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2"/>
    <x v="2846"/>
    <x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3"/>
    <x v="2847"/>
    <x v="2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4"/>
    <x v="2848"/>
    <x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5"/>
    <x v="2849"/>
    <x v="2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46"/>
    <x v="2850"/>
    <x v="3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47"/>
    <x v="2851"/>
    <x v="2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48"/>
    <x v="2852"/>
    <x v="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49"/>
    <x v="2853"/>
    <x v="3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0"/>
    <x v="2854"/>
    <x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1"/>
    <x v="2855"/>
    <x v="2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2"/>
    <x v="2856"/>
    <x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3"/>
    <x v="2857"/>
    <x v="2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4"/>
    <x v="2858"/>
    <x v="3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5"/>
    <x v="2859"/>
    <x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56"/>
    <x v="2860"/>
    <x v="2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57"/>
    <x v="2861"/>
    <x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58"/>
    <x v="2862"/>
    <x v="3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59"/>
    <x v="2863"/>
    <x v="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0"/>
    <x v="2864"/>
    <x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1"/>
    <x v="2865"/>
    <x v="3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2"/>
    <x v="2866"/>
    <x v="2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3"/>
    <x v="2867"/>
    <x v="2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4"/>
    <x v="2868"/>
    <x v="2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5"/>
    <x v="2869"/>
    <x v="2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66"/>
    <x v="2870"/>
    <x v="3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67"/>
    <x v="2871"/>
    <x v="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68"/>
    <x v="2872"/>
    <x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69"/>
    <x v="2873"/>
    <x v="3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0"/>
    <x v="2874"/>
    <x v="2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1"/>
    <x v="2875"/>
    <x v="2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2"/>
    <x v="2876"/>
    <x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3"/>
    <x v="2877"/>
    <x v="2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4"/>
    <x v="2878"/>
    <x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5"/>
    <x v="2879"/>
    <x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76"/>
    <x v="2880"/>
    <x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77"/>
    <x v="2881"/>
    <x v="3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78"/>
    <x v="2882"/>
    <x v="2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79"/>
    <x v="2883"/>
    <x v="2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0"/>
    <x v="2884"/>
    <x v="3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1"/>
    <x v="2885"/>
    <x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2"/>
    <x v="2886"/>
    <x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3"/>
    <x v="2887"/>
    <x v="3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4"/>
    <x v="2888"/>
    <x v="3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5"/>
    <x v="2889"/>
    <x v="3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86"/>
    <x v="2890"/>
    <x v="3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87"/>
    <x v="2891"/>
    <x v="2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88"/>
    <x v="2892"/>
    <x v="3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89"/>
    <x v="2893"/>
    <x v="3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0"/>
    <x v="2894"/>
    <x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1"/>
    <x v="2895"/>
    <x v="3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2"/>
    <x v="2896"/>
    <x v="2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3"/>
    <x v="2897"/>
    <x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4"/>
    <x v="2898"/>
    <x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5"/>
    <x v="2899"/>
    <x v="2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896"/>
    <x v="2900"/>
    <x v="3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897"/>
    <x v="2901"/>
    <x v="3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898"/>
    <x v="2902"/>
    <x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899"/>
    <x v="2903"/>
    <x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0"/>
    <x v="2904"/>
    <x v="3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1"/>
    <x v="2905"/>
    <x v="2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2"/>
    <x v="2906"/>
    <x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3"/>
    <x v="2907"/>
    <x v="2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4"/>
    <x v="2908"/>
    <x v="2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5"/>
    <x v="2909"/>
    <x v="3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06"/>
    <x v="2910"/>
    <x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07"/>
    <x v="2911"/>
    <x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08"/>
    <x v="2912"/>
    <x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09"/>
    <x v="2913"/>
    <x v="3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0"/>
    <x v="2914"/>
    <x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1"/>
    <x v="2915"/>
    <x v="2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2"/>
    <x v="2916"/>
    <x v="3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3"/>
    <x v="2917"/>
    <x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4"/>
    <x v="2918"/>
    <x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5"/>
    <x v="2919"/>
    <x v="3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16"/>
    <x v="2920"/>
    <x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17"/>
    <x v="2921"/>
    <x v="3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18"/>
    <x v="2922"/>
    <x v="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19"/>
    <x v="2923"/>
    <x v="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0"/>
    <x v="2924"/>
    <x v="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1"/>
    <x v="2925"/>
    <x v="3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2"/>
    <x v="2926"/>
    <x v="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3"/>
    <x v="2927"/>
    <x v="3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4"/>
    <x v="2928"/>
    <x v="2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5"/>
    <x v="2929"/>
    <x v="3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26"/>
    <x v="2930"/>
    <x v="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27"/>
    <x v="2931"/>
    <x v="3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28"/>
    <x v="2932"/>
    <x v="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29"/>
    <x v="2933"/>
    <x v="2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0"/>
    <x v="2934"/>
    <x v="3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1"/>
    <x v="2935"/>
    <x v="2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2"/>
    <x v="2936"/>
    <x v="3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3"/>
    <x v="2937"/>
    <x v="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4"/>
    <x v="2938"/>
    <x v="3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5"/>
    <x v="2939"/>
    <x v="3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36"/>
    <x v="2940"/>
    <x v="3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37"/>
    <x v="2941"/>
    <x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38"/>
    <x v="2942"/>
    <x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39"/>
    <x v="2943"/>
    <x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0"/>
    <x v="2944"/>
    <x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1"/>
    <x v="2945"/>
    <x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2"/>
    <x v="2946"/>
    <x v="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3"/>
    <x v="2947"/>
    <x v="2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4"/>
    <x v="2948"/>
    <x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5"/>
    <x v="2949"/>
    <x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46"/>
    <x v="2950"/>
    <x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47"/>
    <x v="2951"/>
    <x v="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48"/>
    <x v="2952"/>
    <x v="2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49"/>
    <x v="2953"/>
    <x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0"/>
    <x v="2954"/>
    <x v="1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1"/>
    <x v="2955"/>
    <x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2"/>
    <x v="2956"/>
    <x v="2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3"/>
    <x v="2957"/>
    <x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4"/>
    <x v="2958"/>
    <x v="2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5"/>
    <x v="2959"/>
    <x v="2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56"/>
    <x v="2960"/>
    <x v="3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57"/>
    <x v="2961"/>
    <x v="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58"/>
    <x v="2962"/>
    <x v="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59"/>
    <x v="2963"/>
    <x v="0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0"/>
    <x v="2964"/>
    <x v="3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1"/>
    <x v="2965"/>
    <x v="0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2"/>
    <x v="2966"/>
    <x v="0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3"/>
    <x v="2967"/>
    <x v="0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4"/>
    <x v="2968"/>
    <x v="2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5"/>
    <x v="2969"/>
    <x v="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66"/>
    <x v="2970"/>
    <x v="3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67"/>
    <x v="2971"/>
    <x v="3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68"/>
    <x v="2972"/>
    <x v="2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69"/>
    <x v="2973"/>
    <x v="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0"/>
    <x v="2974"/>
    <x v="3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1"/>
    <x v="2975"/>
    <x v="3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2"/>
    <x v="2976"/>
    <x v="2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3"/>
    <x v="2977"/>
    <x v="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4"/>
    <x v="2978"/>
    <x v="3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5"/>
    <x v="2979"/>
    <x v="3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76"/>
    <x v="2980"/>
    <x v="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77"/>
    <x v="2981"/>
    <x v="0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78"/>
    <x v="2982"/>
    <x v="2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79"/>
    <x v="2983"/>
    <x v="3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0"/>
    <x v="2984"/>
    <x v="2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1"/>
    <x v="2985"/>
    <x v="2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2"/>
    <x v="2986"/>
    <x v="2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3"/>
    <x v="2987"/>
    <x v="2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4"/>
    <x v="2988"/>
    <x v="2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5"/>
    <x v="2989"/>
    <x v="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86"/>
    <x v="2990"/>
    <x v="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87"/>
    <x v="2991"/>
    <x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88"/>
    <x v="2992"/>
    <x v="2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89"/>
    <x v="2993"/>
    <x v="2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0"/>
    <x v="2994"/>
    <x v="3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1"/>
    <x v="2995"/>
    <x v="2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2"/>
    <x v="2996"/>
    <x v="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3"/>
    <x v="2997"/>
    <x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4"/>
    <x v="2998"/>
    <x v="3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807"/>
    <x v="2999"/>
    <x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995"/>
    <x v="3000"/>
    <x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996"/>
    <x v="3001"/>
    <x v="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997"/>
    <x v="3002"/>
    <x v="5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998"/>
    <x v="3003"/>
    <x v="2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999"/>
    <x v="3004"/>
    <x v="3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0"/>
    <x v="3005"/>
    <x v="3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1"/>
    <x v="3006"/>
    <x v="3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2"/>
    <x v="3007"/>
    <x v="0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3"/>
    <x v="3008"/>
    <x v="0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4"/>
    <x v="3009"/>
    <x v="3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05"/>
    <x v="3010"/>
    <x v="3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06"/>
    <x v="3011"/>
    <x v="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07"/>
    <x v="3012"/>
    <x v="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08"/>
    <x v="3013"/>
    <x v="0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09"/>
    <x v="3014"/>
    <x v="3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0"/>
    <x v="3015"/>
    <x v="3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1"/>
    <x v="3016"/>
    <x v="3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2"/>
    <x v="3017"/>
    <x v="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3"/>
    <x v="3018"/>
    <x v="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4"/>
    <x v="3019"/>
    <x v="3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15"/>
    <x v="3020"/>
    <x v="0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16"/>
    <x v="3021"/>
    <x v="2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17"/>
    <x v="3022"/>
    <x v="2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18"/>
    <x v="3023"/>
    <x v="0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19"/>
    <x v="3024"/>
    <x v="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0"/>
    <x v="3025"/>
    <x v="3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1"/>
    <x v="3026"/>
    <x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2"/>
    <x v="3027"/>
    <x v="0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3"/>
    <x v="3028"/>
    <x v="2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4"/>
    <x v="3029"/>
    <x v="3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25"/>
    <x v="3030"/>
    <x v="0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26"/>
    <x v="3031"/>
    <x v="2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27"/>
    <x v="3032"/>
    <x v="0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28"/>
    <x v="3033"/>
    <x v="2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29"/>
    <x v="3034"/>
    <x v="2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0"/>
    <x v="3035"/>
    <x v="4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1"/>
    <x v="3036"/>
    <x v="4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2"/>
    <x v="3037"/>
    <x v="7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3"/>
    <x v="3038"/>
    <x v="2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4"/>
    <x v="3039"/>
    <x v="4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35"/>
    <x v="3040"/>
    <x v="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36"/>
    <x v="3041"/>
    <x v="0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37"/>
    <x v="3042"/>
    <x v="0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38"/>
    <x v="3043"/>
    <x v="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39"/>
    <x v="3044"/>
    <x v="2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0"/>
    <x v="3045"/>
    <x v="3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1"/>
    <x v="3046"/>
    <x v="3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2"/>
    <x v="3047"/>
    <x v="2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3"/>
    <x v="3048"/>
    <x v="3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4"/>
    <x v="3049"/>
    <x v="0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45"/>
    <x v="3050"/>
    <x v="2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46"/>
    <x v="3051"/>
    <x v="1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47"/>
    <x v="3052"/>
    <x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48"/>
    <x v="3053"/>
    <x v="3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49"/>
    <x v="3054"/>
    <x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0"/>
    <x v="3055"/>
    <x v="3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1"/>
    <x v="3056"/>
    <x v="3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2"/>
    <x v="3057"/>
    <x v="2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3"/>
    <x v="3058"/>
    <x v="2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4"/>
    <x v="3059"/>
    <x v="3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55"/>
    <x v="3060"/>
    <x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56"/>
    <x v="3061"/>
    <x v="3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57"/>
    <x v="3062"/>
    <x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58"/>
    <x v="3063"/>
    <x v="2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59"/>
    <x v="3064"/>
    <x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0"/>
    <x v="3065"/>
    <x v="3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1"/>
    <x v="3066"/>
    <x v="2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2"/>
    <x v="3067"/>
    <x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3"/>
    <x v="3068"/>
    <x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4"/>
    <x v="3069"/>
    <x v="3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65"/>
    <x v="3070"/>
    <x v="2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66"/>
    <x v="3071"/>
    <x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67"/>
    <x v="3072"/>
    <x v="2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68"/>
    <x v="3073"/>
    <x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69"/>
    <x v="3074"/>
    <x v="2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0"/>
    <x v="3075"/>
    <x v="2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1"/>
    <x v="3076"/>
    <x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2"/>
    <x v="3077"/>
    <x v="1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3"/>
    <x v="3078"/>
    <x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4"/>
    <x v="3079"/>
    <x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75"/>
    <x v="3080"/>
    <x v="3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76"/>
    <x v="3081"/>
    <x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77"/>
    <x v="3082"/>
    <x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78"/>
    <x v="3083"/>
    <x v="3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79"/>
    <x v="3084"/>
    <x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0"/>
    <x v="3085"/>
    <x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1"/>
    <x v="3086"/>
    <x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2"/>
    <x v="3087"/>
    <x v="2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3"/>
    <x v="3088"/>
    <x v="3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4"/>
    <x v="3089"/>
    <x v="2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85"/>
    <x v="3090"/>
    <x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86"/>
    <x v="3091"/>
    <x v="2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87"/>
    <x v="3092"/>
    <x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806"/>
    <x v="3093"/>
    <x v="3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88"/>
    <x v="3094"/>
    <x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89"/>
    <x v="3095"/>
    <x v="2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0"/>
    <x v="3096"/>
    <x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1"/>
    <x v="3097"/>
    <x v="2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2"/>
    <x v="3098"/>
    <x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3"/>
    <x v="3099"/>
    <x v="2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094"/>
    <x v="3100"/>
    <x v="3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095"/>
    <x v="3101"/>
    <x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096"/>
    <x v="3102"/>
    <x v="2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097"/>
    <x v="3103"/>
    <x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098"/>
    <x v="3104"/>
    <x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099"/>
    <x v="3105"/>
    <x v="3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0"/>
    <x v="3106"/>
    <x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1"/>
    <x v="3107"/>
    <x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2"/>
    <x v="3108"/>
    <x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3"/>
    <x v="3109"/>
    <x v="3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04"/>
    <x v="3110"/>
    <x v="1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05"/>
    <x v="3111"/>
    <x v="3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06"/>
    <x v="3112"/>
    <x v="2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07"/>
    <x v="3113"/>
    <x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08"/>
    <x v="3114"/>
    <x v="3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09"/>
    <x v="3115"/>
    <x v="2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0"/>
    <x v="3116"/>
    <x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1"/>
    <x v="3117"/>
    <x v="2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2"/>
    <x v="3118"/>
    <x v="2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3"/>
    <x v="3119"/>
    <x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14"/>
    <x v="3120"/>
    <x v="2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15"/>
    <x v="3121"/>
    <x v="3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16"/>
    <x v="3122"/>
    <x v="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17"/>
    <x v="3123"/>
    <x v="2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18"/>
    <x v="3124"/>
    <x v="3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19"/>
    <x v="3125"/>
    <x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0"/>
    <x v="3126"/>
    <x v="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1"/>
    <x v="3127"/>
    <x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2"/>
    <x v="3128"/>
    <x v="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3"/>
    <x v="3129"/>
    <x v="1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24"/>
    <x v="3130"/>
    <x v="1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25"/>
    <x v="3131"/>
    <x v="1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26"/>
    <x v="3132"/>
    <x v="1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27"/>
    <x v="3133"/>
    <x v="1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28"/>
    <x v="3134"/>
    <x v="1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29"/>
    <x v="3135"/>
    <x v="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0"/>
    <x v="3136"/>
    <x v="1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1"/>
    <x v="3137"/>
    <x v="1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2"/>
    <x v="3138"/>
    <x v="1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3"/>
    <x v="3139"/>
    <x v="1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34"/>
    <x v="3140"/>
    <x v="1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35"/>
    <x v="3141"/>
    <x v="1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36"/>
    <x v="3142"/>
    <x v="1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37"/>
    <x v="3143"/>
    <x v="1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38"/>
    <x v="3144"/>
    <x v="1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39"/>
    <x v="3145"/>
    <x v="1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0"/>
    <x v="3146"/>
    <x v="1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1"/>
    <x v="3147"/>
    <x v="3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2"/>
    <x v="3148"/>
    <x v="3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3"/>
    <x v="3149"/>
    <x v="5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44"/>
    <x v="3150"/>
    <x v="7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45"/>
    <x v="3151"/>
    <x v="3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46"/>
    <x v="3152"/>
    <x v="4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47"/>
    <x v="3153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48"/>
    <x v="3154"/>
    <x v="5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49"/>
    <x v="3155"/>
    <x v="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0"/>
    <x v="3156"/>
    <x v="5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1"/>
    <x v="3157"/>
    <x v="3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2"/>
    <x v="3158"/>
    <x v="4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3"/>
    <x v="3159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54"/>
    <x v="3160"/>
    <x v="3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55"/>
    <x v="3161"/>
    <x v="3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56"/>
    <x v="3162"/>
    <x v="3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57"/>
    <x v="3163"/>
    <x v="3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58"/>
    <x v="3164"/>
    <x v="3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73"/>
    <x v="3165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59"/>
    <x v="3166"/>
    <x v="3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0"/>
    <x v="3167"/>
    <x v="3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1"/>
    <x v="3168"/>
    <x v="3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2"/>
    <x v="3169"/>
    <x v="4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63"/>
    <x v="3170"/>
    <x v="3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64"/>
    <x v="3171"/>
    <x v="2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65"/>
    <x v="3172"/>
    <x v="5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66"/>
    <x v="3173"/>
    <x v="3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67"/>
    <x v="3174"/>
    <x v="3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68"/>
    <x v="3175"/>
    <x v="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69"/>
    <x v="3176"/>
    <x v="4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0"/>
    <x v="3177"/>
    <x v="3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1"/>
    <x v="3178"/>
    <x v="3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2"/>
    <x v="3179"/>
    <x v="4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73"/>
    <x v="3180"/>
    <x v="3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74"/>
    <x v="3181"/>
    <x v="3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75"/>
    <x v="3182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76"/>
    <x v="3183"/>
    <x v="4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77"/>
    <x v="3184"/>
    <x v="3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78"/>
    <x v="3185"/>
    <x v="3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79"/>
    <x v="3186"/>
    <x v="3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0"/>
    <x v="3187"/>
    <x v="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1"/>
    <x v="3188"/>
    <x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2"/>
    <x v="3189"/>
    <x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83"/>
    <x v="3190"/>
    <x v="2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84"/>
    <x v="3191"/>
    <x v="2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85"/>
    <x v="3192"/>
    <x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86"/>
    <x v="3193"/>
    <x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87"/>
    <x v="3194"/>
    <x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88"/>
    <x v="3195"/>
    <x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89"/>
    <x v="3196"/>
    <x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0"/>
    <x v="3197"/>
    <x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1"/>
    <x v="3198"/>
    <x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2"/>
    <x v="3199"/>
    <x v="3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193"/>
    <x v="3200"/>
    <x v="2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194"/>
    <x v="3201"/>
    <x v="3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195"/>
    <x v="3202"/>
    <x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196"/>
    <x v="3203"/>
    <x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197"/>
    <x v="3204"/>
    <x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198"/>
    <x v="3205"/>
    <x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199"/>
    <x v="3206"/>
    <x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0"/>
    <x v="3207"/>
    <x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1"/>
    <x v="3208"/>
    <x v="3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2"/>
    <x v="3209"/>
    <x v="3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03"/>
    <x v="3210"/>
    <x v="5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04"/>
    <x v="3211"/>
    <x v="3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05"/>
    <x v="3212"/>
    <x v="3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06"/>
    <x v="3213"/>
    <x v="0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07"/>
    <x v="3214"/>
    <x v="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08"/>
    <x v="3215"/>
    <x v="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09"/>
    <x v="3216"/>
    <x v="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0"/>
    <x v="3217"/>
    <x v="2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1"/>
    <x v="3218"/>
    <x v="3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2"/>
    <x v="3219"/>
    <x v="0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13"/>
    <x v="3220"/>
    <x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14"/>
    <x v="3221"/>
    <x v="0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15"/>
    <x v="3222"/>
    <x v="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16"/>
    <x v="3223"/>
    <x v="0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17"/>
    <x v="3224"/>
    <x v="2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18"/>
    <x v="3225"/>
    <x v="2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19"/>
    <x v="3226"/>
    <x v="0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0"/>
    <x v="3227"/>
    <x v="2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1"/>
    <x v="3228"/>
    <x v="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2"/>
    <x v="3229"/>
    <x v="3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41"/>
    <x v="3230"/>
    <x v="3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23"/>
    <x v="3231"/>
    <x v="2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24"/>
    <x v="3232"/>
    <x v="2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25"/>
    <x v="3233"/>
    <x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26"/>
    <x v="3234"/>
    <x v="2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27"/>
    <x v="3235"/>
    <x v="2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28"/>
    <x v="3236"/>
    <x v="2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29"/>
    <x v="3237"/>
    <x v="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0"/>
    <x v="3238"/>
    <x v="0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1"/>
    <x v="3239"/>
    <x v="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32"/>
    <x v="3240"/>
    <x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33"/>
    <x v="3241"/>
    <x v="3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34"/>
    <x v="3242"/>
    <x v="3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35"/>
    <x v="3243"/>
    <x v="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36"/>
    <x v="3244"/>
    <x v="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37"/>
    <x v="3245"/>
    <x v="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38"/>
    <x v="3246"/>
    <x v="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39"/>
    <x v="3247"/>
    <x v="0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0"/>
    <x v="3248"/>
    <x v="0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1"/>
    <x v="3249"/>
    <x v="0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42"/>
    <x v="3250"/>
    <x v="3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43"/>
    <x v="3251"/>
    <x v="0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44"/>
    <x v="3252"/>
    <x v="2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45"/>
    <x v="3253"/>
    <x v="2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46"/>
    <x v="3254"/>
    <x v="0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47"/>
    <x v="3255"/>
    <x v="3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48"/>
    <x v="3256"/>
    <x v="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49"/>
    <x v="3257"/>
    <x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0"/>
    <x v="3258"/>
    <x v="3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1"/>
    <x v="3259"/>
    <x v="2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52"/>
    <x v="3260"/>
    <x v="0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53"/>
    <x v="3261"/>
    <x v="0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54"/>
    <x v="3262"/>
    <x v="3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55"/>
    <x v="3263"/>
    <x v="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56"/>
    <x v="3264"/>
    <x v="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57"/>
    <x v="3265"/>
    <x v="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58"/>
    <x v="3266"/>
    <x v="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59"/>
    <x v="3267"/>
    <x v="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0"/>
    <x v="3268"/>
    <x v="2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1"/>
    <x v="3269"/>
    <x v="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62"/>
    <x v="3270"/>
    <x v="0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63"/>
    <x v="3271"/>
    <x v="3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64"/>
    <x v="3272"/>
    <x v="0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65"/>
    <x v="3273"/>
    <x v="2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66"/>
    <x v="3274"/>
    <x v="2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67"/>
    <x v="3275"/>
    <x v="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68"/>
    <x v="3276"/>
    <x v="2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69"/>
    <x v="3277"/>
    <x v="3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0"/>
    <x v="3278"/>
    <x v="0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1"/>
    <x v="3279"/>
    <x v="2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72"/>
    <x v="3280"/>
    <x v="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73"/>
    <x v="3281"/>
    <x v="0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74"/>
    <x v="3282"/>
    <x v="2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75"/>
    <x v="3283"/>
    <x v="2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76"/>
    <x v="3284"/>
    <x v="2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77"/>
    <x v="3285"/>
    <x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78"/>
    <x v="3286"/>
    <x v="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79"/>
    <x v="3287"/>
    <x v="0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0"/>
    <x v="3288"/>
    <x v="2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1"/>
    <x v="3289"/>
    <x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82"/>
    <x v="3290"/>
    <x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83"/>
    <x v="3291"/>
    <x v="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84"/>
    <x v="3292"/>
    <x v="0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85"/>
    <x v="3293"/>
    <x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86"/>
    <x v="3294"/>
    <x v="0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87"/>
    <x v="3295"/>
    <x v="2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88"/>
    <x v="3296"/>
    <x v="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89"/>
    <x v="3297"/>
    <x v="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0"/>
    <x v="3298"/>
    <x v="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1"/>
    <x v="3299"/>
    <x v="0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292"/>
    <x v="3300"/>
    <x v="0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293"/>
    <x v="3301"/>
    <x v="2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294"/>
    <x v="3302"/>
    <x v="2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295"/>
    <x v="3303"/>
    <x v="0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296"/>
    <x v="3304"/>
    <x v="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297"/>
    <x v="3305"/>
    <x v="0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298"/>
    <x v="3306"/>
    <x v="2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299"/>
    <x v="3307"/>
    <x v="2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0"/>
    <x v="3308"/>
    <x v="2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1"/>
    <x v="3309"/>
    <x v="2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02"/>
    <x v="3310"/>
    <x v="0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03"/>
    <x v="3311"/>
    <x v="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04"/>
    <x v="3312"/>
    <x v="2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05"/>
    <x v="3313"/>
    <x v="2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06"/>
    <x v="3314"/>
    <x v="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07"/>
    <x v="3315"/>
    <x v="2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08"/>
    <x v="3316"/>
    <x v="3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09"/>
    <x v="3317"/>
    <x v="2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0"/>
    <x v="3318"/>
    <x v="2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1"/>
    <x v="3319"/>
    <x v="3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12"/>
    <x v="3320"/>
    <x v="2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13"/>
    <x v="3321"/>
    <x v="3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14"/>
    <x v="3322"/>
    <x v="2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15"/>
    <x v="3323"/>
    <x v="2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16"/>
    <x v="3324"/>
    <x v="2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17"/>
    <x v="3325"/>
    <x v="0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18"/>
    <x v="3326"/>
    <x v="0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19"/>
    <x v="3327"/>
    <x v="2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0"/>
    <x v="3328"/>
    <x v="3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1"/>
    <x v="3329"/>
    <x v="3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22"/>
    <x v="3330"/>
    <x v="0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23"/>
    <x v="3331"/>
    <x v="0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24"/>
    <x v="3332"/>
    <x v="3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25"/>
    <x v="3333"/>
    <x v="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26"/>
    <x v="3334"/>
    <x v="0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27"/>
    <x v="3335"/>
    <x v="3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28"/>
    <x v="3336"/>
    <x v="2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29"/>
    <x v="3337"/>
    <x v="3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0"/>
    <x v="3338"/>
    <x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1"/>
    <x v="3339"/>
    <x v="2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32"/>
    <x v="3340"/>
    <x v="2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33"/>
    <x v="3341"/>
    <x v="2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34"/>
    <x v="3342"/>
    <x v="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35"/>
    <x v="3343"/>
    <x v="2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36"/>
    <x v="3344"/>
    <x v="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37"/>
    <x v="3345"/>
    <x v="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38"/>
    <x v="3346"/>
    <x v="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39"/>
    <x v="3347"/>
    <x v="2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0"/>
    <x v="3348"/>
    <x v="2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1"/>
    <x v="3349"/>
    <x v="2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42"/>
    <x v="3350"/>
    <x v="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43"/>
    <x v="3351"/>
    <x v="3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44"/>
    <x v="3352"/>
    <x v="2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45"/>
    <x v="3353"/>
    <x v="2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46"/>
    <x v="3354"/>
    <x v="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47"/>
    <x v="3355"/>
    <x v="2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48"/>
    <x v="3356"/>
    <x v="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49"/>
    <x v="3357"/>
    <x v="3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0"/>
    <x v="3358"/>
    <x v="3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1"/>
    <x v="3359"/>
    <x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52"/>
    <x v="3360"/>
    <x v="2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53"/>
    <x v="3361"/>
    <x v="3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54"/>
    <x v="3362"/>
    <x v="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55"/>
    <x v="3363"/>
    <x v="3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266"/>
    <x v="3364"/>
    <x v="2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56"/>
    <x v="3365"/>
    <x v="0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57"/>
    <x v="3366"/>
    <x v="0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58"/>
    <x v="3367"/>
    <x v="0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59"/>
    <x v="3368"/>
    <x v="3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0"/>
    <x v="3369"/>
    <x v="2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61"/>
    <x v="3370"/>
    <x v="2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62"/>
    <x v="3371"/>
    <x v="0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2835"/>
    <x v="3372"/>
    <x v="3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63"/>
    <x v="3373"/>
    <x v="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64"/>
    <x v="3374"/>
    <x v="0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65"/>
    <x v="3375"/>
    <x v="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66"/>
    <x v="3376"/>
    <x v="0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67"/>
    <x v="3377"/>
    <x v="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68"/>
    <x v="3378"/>
    <x v="3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69"/>
    <x v="3379"/>
    <x v="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70"/>
    <x v="3380"/>
    <x v="3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71"/>
    <x v="3381"/>
    <x v="0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72"/>
    <x v="3382"/>
    <x v="2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73"/>
    <x v="3383"/>
    <x v="2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74"/>
    <x v="3384"/>
    <x v="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75"/>
    <x v="3385"/>
    <x v="3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76"/>
    <x v="3386"/>
    <x v="3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77"/>
    <x v="3387"/>
    <x v="3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78"/>
    <x v="3388"/>
    <x v="0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79"/>
    <x v="3389"/>
    <x v="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80"/>
    <x v="3390"/>
    <x v="3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81"/>
    <x v="3391"/>
    <x v="3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82"/>
    <x v="3392"/>
    <x v="2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83"/>
    <x v="3393"/>
    <x v="3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84"/>
    <x v="3394"/>
    <x v="3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85"/>
    <x v="3395"/>
    <x v="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806"/>
    <x v="3396"/>
    <x v="3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86"/>
    <x v="3397"/>
    <x v="2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87"/>
    <x v="3398"/>
    <x v="3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88"/>
    <x v="3399"/>
    <x v="0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389"/>
    <x v="3400"/>
    <x v="3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390"/>
    <x v="3401"/>
    <x v="0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391"/>
    <x v="3402"/>
    <x v="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392"/>
    <x v="3403"/>
    <x v="0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393"/>
    <x v="3404"/>
    <x v="0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394"/>
    <x v="3405"/>
    <x v="2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395"/>
    <x v="3406"/>
    <x v="3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396"/>
    <x v="3407"/>
    <x v="3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397"/>
    <x v="3408"/>
    <x v="3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398"/>
    <x v="3409"/>
    <x v="2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399"/>
    <x v="3410"/>
    <x v="2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00"/>
    <x v="3411"/>
    <x v="0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01"/>
    <x v="3412"/>
    <x v="3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02"/>
    <x v="3413"/>
    <x v="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03"/>
    <x v="3414"/>
    <x v="2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04"/>
    <x v="3415"/>
    <x v="2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05"/>
    <x v="3416"/>
    <x v="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06"/>
    <x v="3417"/>
    <x v="3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07"/>
    <x v="3418"/>
    <x v="3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08"/>
    <x v="3419"/>
    <x v="2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09"/>
    <x v="3420"/>
    <x v="2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10"/>
    <x v="3421"/>
    <x v="0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2232"/>
    <x v="3422"/>
    <x v="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11"/>
    <x v="3423"/>
    <x v="0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12"/>
    <x v="3424"/>
    <x v="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13"/>
    <x v="3425"/>
    <x v="3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14"/>
    <x v="3426"/>
    <x v="3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15"/>
    <x v="3427"/>
    <x v="3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16"/>
    <x v="3428"/>
    <x v="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17"/>
    <x v="3429"/>
    <x v="2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18"/>
    <x v="3430"/>
    <x v="3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19"/>
    <x v="3431"/>
    <x v="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20"/>
    <x v="3432"/>
    <x v="2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21"/>
    <x v="3433"/>
    <x v="3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22"/>
    <x v="3434"/>
    <x v="3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23"/>
    <x v="3435"/>
    <x v="2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24"/>
    <x v="3436"/>
    <x v="3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25"/>
    <x v="3437"/>
    <x v="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26"/>
    <x v="3438"/>
    <x v="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27"/>
    <x v="3439"/>
    <x v="2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28"/>
    <x v="3440"/>
    <x v="3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29"/>
    <x v="3441"/>
    <x v="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30"/>
    <x v="3442"/>
    <x v="0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31"/>
    <x v="3443"/>
    <x v="3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32"/>
    <x v="3444"/>
    <x v="2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33"/>
    <x v="3445"/>
    <x v="0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34"/>
    <x v="3446"/>
    <x v="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35"/>
    <x v="3447"/>
    <x v="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36"/>
    <x v="3448"/>
    <x v="3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37"/>
    <x v="3449"/>
    <x v="2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38"/>
    <x v="3450"/>
    <x v="0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39"/>
    <x v="3451"/>
    <x v="0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40"/>
    <x v="3452"/>
    <x v="3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41"/>
    <x v="3453"/>
    <x v="2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42"/>
    <x v="3454"/>
    <x v="3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43"/>
    <x v="3455"/>
    <x v="2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44"/>
    <x v="3456"/>
    <x v="3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45"/>
    <x v="3457"/>
    <x v="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46"/>
    <x v="3458"/>
    <x v="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47"/>
    <x v="3459"/>
    <x v="2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48"/>
    <x v="3460"/>
    <x v="3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49"/>
    <x v="3461"/>
    <x v="2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50"/>
    <x v="3462"/>
    <x v="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51"/>
    <x v="3463"/>
    <x v="2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52"/>
    <x v="3464"/>
    <x v="2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53"/>
    <x v="3465"/>
    <x v="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54"/>
    <x v="3466"/>
    <x v="2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55"/>
    <x v="3467"/>
    <x v="0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56"/>
    <x v="3468"/>
    <x v="2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57"/>
    <x v="3469"/>
    <x v="2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58"/>
    <x v="3470"/>
    <x v="2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59"/>
    <x v="3471"/>
    <x v="3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60"/>
    <x v="3472"/>
    <x v="3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61"/>
    <x v="3473"/>
    <x v="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62"/>
    <x v="3474"/>
    <x v="2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63"/>
    <x v="3475"/>
    <x v="3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64"/>
    <x v="3476"/>
    <x v="3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65"/>
    <x v="3477"/>
    <x v="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66"/>
    <x v="3478"/>
    <x v="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67"/>
    <x v="3479"/>
    <x v="3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68"/>
    <x v="3480"/>
    <x v="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69"/>
    <x v="3481"/>
    <x v="3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70"/>
    <x v="3482"/>
    <x v="3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71"/>
    <x v="3483"/>
    <x v="3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72"/>
    <x v="3484"/>
    <x v="2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73"/>
    <x v="3485"/>
    <x v="2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74"/>
    <x v="3486"/>
    <x v="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75"/>
    <x v="3487"/>
    <x v="0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76"/>
    <x v="3488"/>
    <x v="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77"/>
    <x v="3489"/>
    <x v="3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78"/>
    <x v="3490"/>
    <x v="2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79"/>
    <x v="3491"/>
    <x v="0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80"/>
    <x v="3492"/>
    <x v="0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81"/>
    <x v="3493"/>
    <x v="3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82"/>
    <x v="3494"/>
    <x v="2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83"/>
    <x v="3495"/>
    <x v="3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84"/>
    <x v="3496"/>
    <x v="2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85"/>
    <x v="3497"/>
    <x v="2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86"/>
    <x v="3498"/>
    <x v="2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87"/>
    <x v="3499"/>
    <x v="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488"/>
    <x v="3500"/>
    <x v="2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489"/>
    <x v="3501"/>
    <x v="0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490"/>
    <x v="3502"/>
    <x v="2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491"/>
    <x v="3503"/>
    <x v="2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492"/>
    <x v="3504"/>
    <x v="0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493"/>
    <x v="3505"/>
    <x v="3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494"/>
    <x v="3506"/>
    <x v="3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495"/>
    <x v="3507"/>
    <x v="2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496"/>
    <x v="3508"/>
    <x v="2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497"/>
    <x v="3509"/>
    <x v="3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498"/>
    <x v="3510"/>
    <x v="3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499"/>
    <x v="3511"/>
    <x v="3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00"/>
    <x v="3512"/>
    <x v="0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01"/>
    <x v="3513"/>
    <x v="3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02"/>
    <x v="3514"/>
    <x v="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03"/>
    <x v="3515"/>
    <x v="0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04"/>
    <x v="3516"/>
    <x v="3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05"/>
    <x v="3517"/>
    <x v="3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06"/>
    <x v="3518"/>
    <x v="3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07"/>
    <x v="3519"/>
    <x v="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08"/>
    <x v="3520"/>
    <x v="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09"/>
    <x v="3521"/>
    <x v="3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10"/>
    <x v="3522"/>
    <x v="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11"/>
    <x v="3523"/>
    <x v="2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12"/>
    <x v="3524"/>
    <x v="3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453"/>
    <x v="3525"/>
    <x v="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13"/>
    <x v="3526"/>
    <x v="2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14"/>
    <x v="3527"/>
    <x v="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15"/>
    <x v="3528"/>
    <x v="2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16"/>
    <x v="3529"/>
    <x v="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17"/>
    <x v="3530"/>
    <x v="2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18"/>
    <x v="3531"/>
    <x v="2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19"/>
    <x v="3532"/>
    <x v="3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20"/>
    <x v="3533"/>
    <x v="0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21"/>
    <x v="3534"/>
    <x v="0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804"/>
    <x v="3535"/>
    <x v="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22"/>
    <x v="3536"/>
    <x v="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23"/>
    <x v="3537"/>
    <x v="3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24"/>
    <x v="3538"/>
    <x v="2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25"/>
    <x v="3539"/>
    <x v="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26"/>
    <x v="3540"/>
    <x v="2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27"/>
    <x v="3541"/>
    <x v="0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28"/>
    <x v="3542"/>
    <x v="3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29"/>
    <x v="3543"/>
    <x v="0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30"/>
    <x v="3544"/>
    <x v="0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31"/>
    <x v="3545"/>
    <x v="0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32"/>
    <x v="3546"/>
    <x v="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33"/>
    <x v="3547"/>
    <x v="2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34"/>
    <x v="3548"/>
    <x v="2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35"/>
    <x v="3549"/>
    <x v="0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36"/>
    <x v="3550"/>
    <x v="2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37"/>
    <x v="3551"/>
    <x v="3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38"/>
    <x v="3552"/>
    <x v="3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39"/>
    <x v="3553"/>
    <x v="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40"/>
    <x v="3554"/>
    <x v="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41"/>
    <x v="3555"/>
    <x v="2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42"/>
    <x v="3556"/>
    <x v="3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43"/>
    <x v="3557"/>
    <x v="3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44"/>
    <x v="3558"/>
    <x v="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45"/>
    <x v="3559"/>
    <x v="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46"/>
    <x v="3560"/>
    <x v="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47"/>
    <x v="3561"/>
    <x v="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48"/>
    <x v="3562"/>
    <x v="2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49"/>
    <x v="3563"/>
    <x v="2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50"/>
    <x v="3564"/>
    <x v="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51"/>
    <x v="3565"/>
    <x v="3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52"/>
    <x v="3566"/>
    <x v="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53"/>
    <x v="3567"/>
    <x v="0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54"/>
    <x v="3568"/>
    <x v="3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55"/>
    <x v="3569"/>
    <x v="3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56"/>
    <x v="3570"/>
    <x v="3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57"/>
    <x v="3571"/>
    <x v="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58"/>
    <x v="3572"/>
    <x v="0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59"/>
    <x v="3573"/>
    <x v="3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60"/>
    <x v="3574"/>
    <x v="3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61"/>
    <x v="3575"/>
    <x v="2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62"/>
    <x v="3576"/>
    <x v="2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63"/>
    <x v="3577"/>
    <x v="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64"/>
    <x v="3578"/>
    <x v="2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65"/>
    <x v="3579"/>
    <x v="2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66"/>
    <x v="3580"/>
    <x v="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67"/>
    <x v="3581"/>
    <x v="3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68"/>
    <x v="3582"/>
    <x v="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69"/>
    <x v="3583"/>
    <x v="2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70"/>
    <x v="3584"/>
    <x v="0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71"/>
    <x v="3585"/>
    <x v="3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72"/>
    <x v="3586"/>
    <x v="2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73"/>
    <x v="3587"/>
    <x v="2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74"/>
    <x v="3588"/>
    <x v="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75"/>
    <x v="3589"/>
    <x v="0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76"/>
    <x v="3590"/>
    <x v="3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77"/>
    <x v="3591"/>
    <x v="3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78"/>
    <x v="3592"/>
    <x v="3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79"/>
    <x v="3593"/>
    <x v="3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80"/>
    <x v="3594"/>
    <x v="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81"/>
    <x v="3595"/>
    <x v="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82"/>
    <x v="3596"/>
    <x v="3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83"/>
    <x v="3597"/>
    <x v="2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84"/>
    <x v="3598"/>
    <x v="3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85"/>
    <x v="3599"/>
    <x v="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586"/>
    <x v="3600"/>
    <x v="2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587"/>
    <x v="3601"/>
    <x v="3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588"/>
    <x v="3602"/>
    <x v="2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589"/>
    <x v="3603"/>
    <x v="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590"/>
    <x v="3604"/>
    <x v="2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591"/>
    <x v="3605"/>
    <x v="2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592"/>
    <x v="3606"/>
    <x v="2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593"/>
    <x v="3607"/>
    <x v="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594"/>
    <x v="3608"/>
    <x v="2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595"/>
    <x v="3609"/>
    <x v="2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596"/>
    <x v="3610"/>
    <x v="0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597"/>
    <x v="3611"/>
    <x v="0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598"/>
    <x v="3612"/>
    <x v="3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599"/>
    <x v="3613"/>
    <x v="3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00"/>
    <x v="3614"/>
    <x v="0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01"/>
    <x v="3615"/>
    <x v="0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02"/>
    <x v="3616"/>
    <x v="0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03"/>
    <x v="3617"/>
    <x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04"/>
    <x v="3618"/>
    <x v="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05"/>
    <x v="3619"/>
    <x v="2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06"/>
    <x v="3620"/>
    <x v="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07"/>
    <x v="3621"/>
    <x v="2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08"/>
    <x v="3622"/>
    <x v="3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09"/>
    <x v="3623"/>
    <x v="3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10"/>
    <x v="3624"/>
    <x v="2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11"/>
    <x v="3625"/>
    <x v="0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12"/>
    <x v="3626"/>
    <x v="3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13"/>
    <x v="3627"/>
    <x v="2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14"/>
    <x v="3628"/>
    <x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15"/>
    <x v="3629"/>
    <x v="2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16"/>
    <x v="3630"/>
    <x v="3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17"/>
    <x v="3631"/>
    <x v="3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18"/>
    <x v="3632"/>
    <x v="3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19"/>
    <x v="3633"/>
    <x v="2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20"/>
    <x v="3634"/>
    <x v="2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21"/>
    <x v="3635"/>
    <x v="2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22"/>
    <x v="3636"/>
    <x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23"/>
    <x v="3637"/>
    <x v="3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24"/>
    <x v="3638"/>
    <x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25"/>
    <x v="3639"/>
    <x v="2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26"/>
    <x v="3640"/>
    <x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27"/>
    <x v="3641"/>
    <x v="3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28"/>
    <x v="3642"/>
    <x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29"/>
    <x v="3643"/>
    <x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30"/>
    <x v="3644"/>
    <x v="2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31"/>
    <x v="3645"/>
    <x v="2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32"/>
    <x v="3646"/>
    <x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33"/>
    <x v="3647"/>
    <x v="2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34"/>
    <x v="3648"/>
    <x v="3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35"/>
    <x v="3649"/>
    <x v="3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36"/>
    <x v="3650"/>
    <x v="2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37"/>
    <x v="3651"/>
    <x v="3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38"/>
    <x v="3652"/>
    <x v="2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39"/>
    <x v="3653"/>
    <x v="0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40"/>
    <x v="3654"/>
    <x v="2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41"/>
    <x v="3655"/>
    <x v="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42"/>
    <x v="3656"/>
    <x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43"/>
    <x v="3657"/>
    <x v="2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44"/>
    <x v="3658"/>
    <x v="3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45"/>
    <x v="3659"/>
    <x v="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46"/>
    <x v="3660"/>
    <x v="3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47"/>
    <x v="3661"/>
    <x v="2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48"/>
    <x v="3662"/>
    <x v="0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49"/>
    <x v="3663"/>
    <x v="2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50"/>
    <x v="3664"/>
    <x v="2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51"/>
    <x v="3665"/>
    <x v="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52"/>
    <x v="3666"/>
    <x v="3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53"/>
    <x v="3667"/>
    <x v="0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54"/>
    <x v="3668"/>
    <x v="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55"/>
    <x v="3669"/>
    <x v="0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56"/>
    <x v="3670"/>
    <x v="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57"/>
    <x v="3671"/>
    <x v="3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58"/>
    <x v="3672"/>
    <x v="3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59"/>
    <x v="3673"/>
    <x v="3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60"/>
    <x v="3674"/>
    <x v="2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61"/>
    <x v="3675"/>
    <x v="2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62"/>
    <x v="3676"/>
    <x v="3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63"/>
    <x v="3677"/>
    <x v="3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64"/>
    <x v="3678"/>
    <x v="0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65"/>
    <x v="3679"/>
    <x v="3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66"/>
    <x v="3680"/>
    <x v="2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67"/>
    <x v="3681"/>
    <x v="2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68"/>
    <x v="3682"/>
    <x v="3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69"/>
    <x v="3683"/>
    <x v="2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70"/>
    <x v="3684"/>
    <x v="0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71"/>
    <x v="3685"/>
    <x v="3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72"/>
    <x v="3686"/>
    <x v="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73"/>
    <x v="3687"/>
    <x v="3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74"/>
    <x v="3688"/>
    <x v="3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75"/>
    <x v="3689"/>
    <x v="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76"/>
    <x v="3690"/>
    <x v="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77"/>
    <x v="3691"/>
    <x v="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78"/>
    <x v="3692"/>
    <x v="3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79"/>
    <x v="3693"/>
    <x v="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80"/>
    <x v="3694"/>
    <x v="2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81"/>
    <x v="3695"/>
    <x v="3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82"/>
    <x v="3696"/>
    <x v="3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83"/>
    <x v="3697"/>
    <x v="2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84"/>
    <x v="3698"/>
    <x v="2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85"/>
    <x v="3699"/>
    <x v="3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686"/>
    <x v="3700"/>
    <x v="3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687"/>
    <x v="3701"/>
    <x v="0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688"/>
    <x v="3702"/>
    <x v="2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689"/>
    <x v="3703"/>
    <x v="2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690"/>
    <x v="3704"/>
    <x v="2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691"/>
    <x v="3705"/>
    <x v="3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692"/>
    <x v="3706"/>
    <x v="3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93"/>
    <x v="3707"/>
    <x v="2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694"/>
    <x v="3708"/>
    <x v="3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695"/>
    <x v="3709"/>
    <x v="3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696"/>
    <x v="3710"/>
    <x v="0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174"/>
    <x v="3711"/>
    <x v="3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697"/>
    <x v="3712"/>
    <x v="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698"/>
    <x v="3713"/>
    <x v="2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699"/>
    <x v="3714"/>
    <x v="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00"/>
    <x v="3715"/>
    <x v="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01"/>
    <x v="3716"/>
    <x v="0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02"/>
    <x v="3717"/>
    <x v="0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03"/>
    <x v="3718"/>
    <x v="0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04"/>
    <x v="3719"/>
    <x v="0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05"/>
    <x v="3720"/>
    <x v="0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06"/>
    <x v="3721"/>
    <x v="3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07"/>
    <x v="3722"/>
    <x v="2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08"/>
    <x v="3723"/>
    <x v="3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09"/>
    <x v="3724"/>
    <x v="2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10"/>
    <x v="3725"/>
    <x v="2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11"/>
    <x v="3726"/>
    <x v="2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12"/>
    <x v="3727"/>
    <x v="2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13"/>
    <x v="3728"/>
    <x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14"/>
    <x v="3729"/>
    <x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15"/>
    <x v="3730"/>
    <x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16"/>
    <x v="3731"/>
    <x v="3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17"/>
    <x v="3732"/>
    <x v="3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18"/>
    <x v="3733"/>
    <x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19"/>
    <x v="3734"/>
    <x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20"/>
    <x v="3735"/>
    <x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21"/>
    <x v="3736"/>
    <x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22"/>
    <x v="3737"/>
    <x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23"/>
    <x v="3738"/>
    <x v="3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24"/>
    <x v="3739"/>
    <x v="2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25"/>
    <x v="3740"/>
    <x v="3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26"/>
    <x v="3741"/>
    <x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27"/>
    <x v="3742"/>
    <x v="3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28"/>
    <x v="3743"/>
    <x v="3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29"/>
    <x v="3744"/>
    <x v="3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30"/>
    <x v="3745"/>
    <x v="3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31"/>
    <x v="3746"/>
    <x v="2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32"/>
    <x v="3747"/>
    <x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33"/>
    <x v="3748"/>
    <x v="2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34"/>
    <x v="3749"/>
    <x v="2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35"/>
    <x v="3750"/>
    <x v="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36"/>
    <x v="3751"/>
    <x v="2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37"/>
    <x v="3752"/>
    <x v="2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38"/>
    <x v="3753"/>
    <x v="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39"/>
    <x v="3754"/>
    <x v="3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40"/>
    <x v="3755"/>
    <x v="2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41"/>
    <x v="3756"/>
    <x v="3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42"/>
    <x v="3757"/>
    <x v="3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43"/>
    <x v="3758"/>
    <x v="3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44"/>
    <x v="3759"/>
    <x v="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45"/>
    <x v="3760"/>
    <x v="3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46"/>
    <x v="3761"/>
    <x v="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47"/>
    <x v="3762"/>
    <x v="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48"/>
    <x v="3763"/>
    <x v="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49"/>
    <x v="3764"/>
    <x v="2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50"/>
    <x v="3765"/>
    <x v="3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51"/>
    <x v="3766"/>
    <x v="3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566"/>
    <x v="3767"/>
    <x v="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52"/>
    <x v="3768"/>
    <x v="3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53"/>
    <x v="3769"/>
    <x v="2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54"/>
    <x v="3770"/>
    <x v="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55"/>
    <x v="3771"/>
    <x v="2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56"/>
    <x v="3772"/>
    <x v="2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57"/>
    <x v="3773"/>
    <x v="2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58"/>
    <x v="3774"/>
    <x v="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59"/>
    <x v="3775"/>
    <x v="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60"/>
    <x v="3776"/>
    <x v="3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61"/>
    <x v="3777"/>
    <x v="3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62"/>
    <x v="3778"/>
    <x v="3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63"/>
    <x v="3779"/>
    <x v="2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64"/>
    <x v="3780"/>
    <x v="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65"/>
    <x v="3781"/>
    <x v="3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66"/>
    <x v="3782"/>
    <x v="2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67"/>
    <x v="3783"/>
    <x v="2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68"/>
    <x v="3784"/>
    <x v="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69"/>
    <x v="3785"/>
    <x v="2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70"/>
    <x v="3786"/>
    <x v="2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514"/>
    <x v="3787"/>
    <x v="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71"/>
    <x v="3788"/>
    <x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72"/>
    <x v="3789"/>
    <x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73"/>
    <x v="3790"/>
    <x v="2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74"/>
    <x v="3791"/>
    <x v="3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75"/>
    <x v="3792"/>
    <x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76"/>
    <x v="3793"/>
    <x v="3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77"/>
    <x v="3794"/>
    <x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78"/>
    <x v="3795"/>
    <x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79"/>
    <x v="3796"/>
    <x v="2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80"/>
    <x v="3797"/>
    <x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81"/>
    <x v="3798"/>
    <x v="3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82"/>
    <x v="3799"/>
    <x v="2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783"/>
    <x v="3800"/>
    <x v="3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784"/>
    <x v="3801"/>
    <x v="3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785"/>
    <x v="3802"/>
    <x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786"/>
    <x v="3803"/>
    <x v="2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787"/>
    <x v="3804"/>
    <x v="2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788"/>
    <x v="3805"/>
    <x v="3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789"/>
    <x v="3806"/>
    <x v="3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790"/>
    <x v="3807"/>
    <x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791"/>
    <x v="3808"/>
    <x v="0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792"/>
    <x v="3809"/>
    <x v="3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793"/>
    <x v="3810"/>
    <x v="0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94"/>
    <x v="3811"/>
    <x v="2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2551"/>
    <x v="3812"/>
    <x v="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795"/>
    <x v="3813"/>
    <x v="2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532"/>
    <x v="3814"/>
    <x v="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796"/>
    <x v="3815"/>
    <x v="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797"/>
    <x v="3816"/>
    <x v="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798"/>
    <x v="3817"/>
    <x v="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99"/>
    <x v="3818"/>
    <x v="0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00"/>
    <x v="3819"/>
    <x v="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01"/>
    <x v="3820"/>
    <x v="0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02"/>
    <x v="3821"/>
    <x v="0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03"/>
    <x v="3822"/>
    <x v="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04"/>
    <x v="3823"/>
    <x v="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05"/>
    <x v="3824"/>
    <x v="2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06"/>
    <x v="3825"/>
    <x v="0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07"/>
    <x v="3826"/>
    <x v="0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08"/>
    <x v="3827"/>
    <x v="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09"/>
    <x v="3828"/>
    <x v="3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10"/>
    <x v="3829"/>
    <x v="2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11"/>
    <x v="3830"/>
    <x v="2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12"/>
    <x v="3831"/>
    <x v="3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13"/>
    <x v="3832"/>
    <x v="2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14"/>
    <x v="3833"/>
    <x v="3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15"/>
    <x v="3834"/>
    <x v="0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16"/>
    <x v="3835"/>
    <x v="2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17"/>
    <x v="3836"/>
    <x v="2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18"/>
    <x v="3837"/>
    <x v="0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19"/>
    <x v="3838"/>
    <x v="0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20"/>
    <x v="3839"/>
    <x v="0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21"/>
    <x v="3840"/>
    <x v="2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22"/>
    <x v="3841"/>
    <x v="3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23"/>
    <x v="3842"/>
    <x v="3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24"/>
    <x v="3843"/>
    <x v="3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25"/>
    <x v="3844"/>
    <x v="3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26"/>
    <x v="3845"/>
    <x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27"/>
    <x v="3846"/>
    <x v="3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28"/>
    <x v="3847"/>
    <x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29"/>
    <x v="3848"/>
    <x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30"/>
    <x v="3849"/>
    <x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31"/>
    <x v="3850"/>
    <x v="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32"/>
    <x v="3851"/>
    <x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33"/>
    <x v="3852"/>
    <x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34"/>
    <x v="3853"/>
    <x v="3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35"/>
    <x v="3854"/>
    <x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36"/>
    <x v="3855"/>
    <x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37"/>
    <x v="3856"/>
    <x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38"/>
    <x v="3857"/>
    <x v="3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39"/>
    <x v="3858"/>
    <x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40"/>
    <x v="3859"/>
    <x v="3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41"/>
    <x v="3860"/>
    <x v="3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42"/>
    <x v="3861"/>
    <x v="3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43"/>
    <x v="3862"/>
    <x v="2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44"/>
    <x v="3863"/>
    <x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45"/>
    <x v="3864"/>
    <x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46"/>
    <x v="3865"/>
    <x v="3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47"/>
    <x v="3866"/>
    <x v="2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48"/>
    <x v="3867"/>
    <x v="2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49"/>
    <x v="3868"/>
    <x v="3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50"/>
    <x v="3869"/>
    <x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51"/>
    <x v="3870"/>
    <x v="3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52"/>
    <x v="3871"/>
    <x v="1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53"/>
    <x v="3872"/>
    <x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54"/>
    <x v="3873"/>
    <x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55"/>
    <x v="3874"/>
    <x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56"/>
    <x v="3875"/>
    <x v="2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57"/>
    <x v="3876"/>
    <x v="2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58"/>
    <x v="3877"/>
    <x v="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59"/>
    <x v="3878"/>
    <x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60"/>
    <x v="3879"/>
    <x v="3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792"/>
    <x v="3880"/>
    <x v="3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61"/>
    <x v="3881"/>
    <x v="1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62"/>
    <x v="3882"/>
    <x v="2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63"/>
    <x v="3883"/>
    <x v="3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64"/>
    <x v="3884"/>
    <x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65"/>
    <x v="3885"/>
    <x v="2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66"/>
    <x v="3886"/>
    <x v="3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67"/>
    <x v="3887"/>
    <x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68"/>
    <x v="3888"/>
    <x v="1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69"/>
    <x v="3889"/>
    <x v="3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70"/>
    <x v="3890"/>
    <x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71"/>
    <x v="3891"/>
    <x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72"/>
    <x v="3892"/>
    <x v="3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73"/>
    <x v="3893"/>
    <x v="3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74"/>
    <x v="3894"/>
    <x v="2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75"/>
    <x v="3895"/>
    <x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76"/>
    <x v="3896"/>
    <x v="3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77"/>
    <x v="3897"/>
    <x v="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78"/>
    <x v="3898"/>
    <x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79"/>
    <x v="3899"/>
    <x v="3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880"/>
    <x v="3900"/>
    <x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881"/>
    <x v="3901"/>
    <x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882"/>
    <x v="3902"/>
    <x v="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883"/>
    <x v="3903"/>
    <x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884"/>
    <x v="3904"/>
    <x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885"/>
    <x v="3905"/>
    <x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886"/>
    <x v="3906"/>
    <x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887"/>
    <x v="3907"/>
    <x v="3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888"/>
    <x v="3908"/>
    <x v="3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889"/>
    <x v="3909"/>
    <x v="3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890"/>
    <x v="3910"/>
    <x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891"/>
    <x v="3911"/>
    <x v="3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892"/>
    <x v="3912"/>
    <x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893"/>
    <x v="3913"/>
    <x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894"/>
    <x v="3914"/>
    <x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895"/>
    <x v="3915"/>
    <x v="2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896"/>
    <x v="3916"/>
    <x v="2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897"/>
    <x v="3917"/>
    <x v="3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898"/>
    <x v="3918"/>
    <x v="3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899"/>
    <x v="3919"/>
    <x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00"/>
    <x v="3920"/>
    <x v="2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01"/>
    <x v="3921"/>
    <x v="3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02"/>
    <x v="3922"/>
    <x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03"/>
    <x v="3923"/>
    <x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04"/>
    <x v="3924"/>
    <x v="3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05"/>
    <x v="3925"/>
    <x v="3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06"/>
    <x v="3926"/>
    <x v="3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07"/>
    <x v="3927"/>
    <x v="3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08"/>
    <x v="3928"/>
    <x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09"/>
    <x v="3929"/>
    <x v="2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10"/>
    <x v="3930"/>
    <x v="2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11"/>
    <x v="3931"/>
    <x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12"/>
    <x v="3932"/>
    <x v="2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13"/>
    <x v="3933"/>
    <x v="2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14"/>
    <x v="3934"/>
    <x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15"/>
    <x v="3935"/>
    <x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16"/>
    <x v="3936"/>
    <x v="2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17"/>
    <x v="3937"/>
    <x v="2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18"/>
    <x v="3938"/>
    <x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19"/>
    <x v="3939"/>
    <x v="3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20"/>
    <x v="3940"/>
    <x v="3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21"/>
    <x v="3941"/>
    <x v="3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22"/>
    <x v="3942"/>
    <x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23"/>
    <x v="3943"/>
    <x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24"/>
    <x v="3944"/>
    <x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25"/>
    <x v="3945"/>
    <x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26"/>
    <x v="3946"/>
    <x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27"/>
    <x v="3947"/>
    <x v="2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28"/>
    <x v="3948"/>
    <x v="3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29"/>
    <x v="3949"/>
    <x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30"/>
    <x v="3950"/>
    <x v="2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31"/>
    <x v="3951"/>
    <x v="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32"/>
    <x v="3952"/>
    <x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33"/>
    <x v="3953"/>
    <x v="2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34"/>
    <x v="3954"/>
    <x v="3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35"/>
    <x v="3955"/>
    <x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36"/>
    <x v="3956"/>
    <x v="2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37"/>
    <x v="3957"/>
    <x v="2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38"/>
    <x v="3958"/>
    <x v="3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39"/>
    <x v="3959"/>
    <x v="3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40"/>
    <x v="3960"/>
    <x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41"/>
    <x v="3961"/>
    <x v="3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42"/>
    <x v="3962"/>
    <x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43"/>
    <x v="3963"/>
    <x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44"/>
    <x v="3964"/>
    <x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45"/>
    <x v="3965"/>
    <x v="2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46"/>
    <x v="3966"/>
    <x v="3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47"/>
    <x v="3967"/>
    <x v="1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48"/>
    <x v="3968"/>
    <x v="2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49"/>
    <x v="3969"/>
    <x v="2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50"/>
    <x v="3970"/>
    <x v="2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51"/>
    <x v="3971"/>
    <x v="3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52"/>
    <x v="3972"/>
    <x v="3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53"/>
    <x v="3973"/>
    <x v="2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54"/>
    <x v="3974"/>
    <x v="2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55"/>
    <x v="3975"/>
    <x v="2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56"/>
    <x v="3976"/>
    <x v="3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57"/>
    <x v="3977"/>
    <x v="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58"/>
    <x v="3978"/>
    <x v="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59"/>
    <x v="3979"/>
    <x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60"/>
    <x v="3980"/>
    <x v="3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61"/>
    <x v="3981"/>
    <x v="2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62"/>
    <x v="3982"/>
    <x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63"/>
    <x v="3983"/>
    <x v="3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64"/>
    <x v="3984"/>
    <x v="3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65"/>
    <x v="3985"/>
    <x v="2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66"/>
    <x v="3986"/>
    <x v="2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67"/>
    <x v="3987"/>
    <x v="3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68"/>
    <x v="3988"/>
    <x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69"/>
    <x v="3989"/>
    <x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70"/>
    <x v="3990"/>
    <x v="2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71"/>
    <x v="3991"/>
    <x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72"/>
    <x v="3992"/>
    <x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73"/>
    <x v="3993"/>
    <x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74"/>
    <x v="3994"/>
    <x v="3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75"/>
    <x v="3995"/>
    <x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76"/>
    <x v="3996"/>
    <x v="3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77"/>
    <x v="3997"/>
    <x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78"/>
    <x v="3998"/>
    <x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79"/>
    <x v="3999"/>
    <x v="3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3980"/>
    <x v="4000"/>
    <x v="2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748"/>
    <x v="4001"/>
    <x v="1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3981"/>
    <x v="4002"/>
    <x v="3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3982"/>
    <x v="4003"/>
    <x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3983"/>
    <x v="4004"/>
    <x v="3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3984"/>
    <x v="4005"/>
    <x v="3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985"/>
    <x v="4006"/>
    <x v="2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986"/>
    <x v="4007"/>
    <x v="3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3987"/>
    <x v="4008"/>
    <x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988"/>
    <x v="4009"/>
    <x v="3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3989"/>
    <x v="4010"/>
    <x v="3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3990"/>
    <x v="4011"/>
    <x v="3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991"/>
    <x v="4012"/>
    <x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3992"/>
    <x v="4013"/>
    <x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993"/>
    <x v="4014"/>
    <x v="2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994"/>
    <x v="4015"/>
    <x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3995"/>
    <x v="4016"/>
    <x v="3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3996"/>
    <x v="4017"/>
    <x v="3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3997"/>
    <x v="4018"/>
    <x v="2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3998"/>
    <x v="4019"/>
    <x v="2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999"/>
    <x v="4020"/>
    <x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00"/>
    <x v="4021"/>
    <x v="3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01"/>
    <x v="4022"/>
    <x v="3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02"/>
    <x v="4023"/>
    <x v="2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03"/>
    <x v="4024"/>
    <x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04"/>
    <x v="4025"/>
    <x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05"/>
    <x v="4026"/>
    <x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06"/>
    <x v="4027"/>
    <x v="1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07"/>
    <x v="4028"/>
    <x v="3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08"/>
    <x v="4029"/>
    <x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09"/>
    <x v="4030"/>
    <x v="2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10"/>
    <x v="4031"/>
    <x v="3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11"/>
    <x v="4032"/>
    <x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12"/>
    <x v="4033"/>
    <x v="2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13"/>
    <x v="4034"/>
    <x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14"/>
    <x v="4035"/>
    <x v="3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15"/>
    <x v="4036"/>
    <x v="3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16"/>
    <x v="4037"/>
    <x v="2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17"/>
    <x v="4038"/>
    <x v="3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18"/>
    <x v="4039"/>
    <x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19"/>
    <x v="4040"/>
    <x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20"/>
    <x v="4041"/>
    <x v="2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21"/>
    <x v="4042"/>
    <x v="3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22"/>
    <x v="4043"/>
    <x v="3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23"/>
    <x v="4044"/>
    <x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24"/>
    <x v="4045"/>
    <x v="3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25"/>
    <x v="4046"/>
    <x v="3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26"/>
    <x v="4047"/>
    <x v="3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27"/>
    <x v="4048"/>
    <x v="2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28"/>
    <x v="4049"/>
    <x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29"/>
    <x v="4050"/>
    <x v="3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30"/>
    <x v="4051"/>
    <x v="3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31"/>
    <x v="4052"/>
    <x v="3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32"/>
    <x v="4053"/>
    <x v="3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33"/>
    <x v="4054"/>
    <x v="2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34"/>
    <x v="4055"/>
    <x v="3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35"/>
    <x v="4056"/>
    <x v="2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36"/>
    <x v="4057"/>
    <x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268"/>
    <x v="4058"/>
    <x v="2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37"/>
    <x v="4059"/>
    <x v="3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38"/>
    <x v="4060"/>
    <x v="3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39"/>
    <x v="4061"/>
    <x v="2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40"/>
    <x v="4062"/>
    <x v="2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41"/>
    <x v="4063"/>
    <x v="3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42"/>
    <x v="4064"/>
    <x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43"/>
    <x v="4065"/>
    <x v="3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44"/>
    <x v="4066"/>
    <x v="2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45"/>
    <x v="4067"/>
    <x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46"/>
    <x v="4068"/>
    <x v="2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47"/>
    <x v="4069"/>
    <x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48"/>
    <x v="4070"/>
    <x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49"/>
    <x v="4071"/>
    <x v="2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50"/>
    <x v="4072"/>
    <x v="3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51"/>
    <x v="4073"/>
    <x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52"/>
    <x v="4074"/>
    <x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53"/>
    <x v="4075"/>
    <x v="3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54"/>
    <x v="4076"/>
    <x v="3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55"/>
    <x v="4077"/>
    <x v="2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56"/>
    <x v="4078"/>
    <x v="2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57"/>
    <x v="4079"/>
    <x v="2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58"/>
    <x v="4080"/>
    <x v="2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59"/>
    <x v="4081"/>
    <x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60"/>
    <x v="4082"/>
    <x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61"/>
    <x v="4083"/>
    <x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62"/>
    <x v="4084"/>
    <x v="2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63"/>
    <x v="4085"/>
    <x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64"/>
    <x v="4086"/>
    <x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65"/>
    <x v="4087"/>
    <x v="2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66"/>
    <x v="4088"/>
    <x v="3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67"/>
    <x v="4089"/>
    <x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68"/>
    <x v="4090"/>
    <x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69"/>
    <x v="4091"/>
    <x v="3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70"/>
    <x v="4092"/>
    <x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71"/>
    <x v="4093"/>
    <x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72"/>
    <x v="4094"/>
    <x v="3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73"/>
    <x v="4095"/>
    <x v="2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74"/>
    <x v="4096"/>
    <x v="1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75"/>
    <x v="4097"/>
    <x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76"/>
    <x v="4098"/>
    <x v="2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77"/>
    <x v="4099"/>
    <x v="2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078"/>
    <x v="4100"/>
    <x v="3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079"/>
    <x v="4101"/>
    <x v="2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080"/>
    <x v="4102"/>
    <x v="2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081"/>
    <x v="4103"/>
    <x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082"/>
    <x v="4104"/>
    <x v="2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083"/>
    <x v="4105"/>
    <x v="2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084"/>
    <x v="4106"/>
    <x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085"/>
    <x v="4107"/>
    <x v="3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086"/>
    <x v="4108"/>
    <x v="1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087"/>
    <x v="4109"/>
    <x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088"/>
    <x v="4110"/>
    <x v="2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089"/>
    <x v="4111"/>
    <x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090"/>
    <x v="4112"/>
    <x v="2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091"/>
    <x v="4113"/>
    <x v="0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EB5DA-8F99-5746-B1E8-D80486D9375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5"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9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6AE48-7253-3045-AFA3-0E5F1B94914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5"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20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0E924-4745-B946-82EE-C19942A68D94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zoomScale="95" zoomScaleNormal="95" workbookViewId="0">
      <selection activeCell="S2845" sqref="S284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21.33203125" style="12" bestFit="1" customWidth="1"/>
    <col min="17" max="17" width="16" style="15" bestFit="1" customWidth="1"/>
    <col min="18" max="19" width="41.1640625" style="10" customWidth="1"/>
    <col min="20" max="20" width="4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3" t="s">
        <v>8309</v>
      </c>
      <c r="Q1" s="14" t="s">
        <v>8310</v>
      </c>
      <c r="R1" s="9" t="s">
        <v>8308</v>
      </c>
      <c r="S1" s="9" t="s">
        <v>8307</v>
      </c>
      <c r="T1" s="16" t="s">
        <v>8361</v>
      </c>
      <c r="U1" s="18" t="s">
        <v>8362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YEAR(S2)</f>
        <v>2015</v>
      </c>
      <c r="P2" s="12">
        <f>ROUND(E2/D2*100,0)</f>
        <v>137</v>
      </c>
      <c r="Q2" s="15">
        <f>IFERROR(ROUND(E2/L2,2),"N/A")</f>
        <v>63.92</v>
      </c>
      <c r="R2" s="10">
        <f>(((I2/60)/60)/24)+DATE(1970,1,1)</f>
        <v>42208.125</v>
      </c>
      <c r="S2" s="21">
        <f>(((J2/60)/60)/24)+DATE(1970,1,1)</f>
        <v>42177.007071759261</v>
      </c>
      <c r="T2" s="17" t="s">
        <v>8311</v>
      </c>
      <c r="U2" t="s">
        <v>8312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YEAR(S3)</f>
        <v>2017</v>
      </c>
      <c r="P3" s="12">
        <f>ROUND(E3/D3*100,0)</f>
        <v>143</v>
      </c>
      <c r="Q3" s="15">
        <f t="shared" ref="Q3:Q66" si="0">IFERROR(ROUND(E3/L3,2),"N/A")</f>
        <v>185.48</v>
      </c>
      <c r="R3" s="10">
        <f>(((I3/60)/60)/24)+DATE(1970,1,1)</f>
        <v>42796.600497685184</v>
      </c>
      <c r="S3" s="21">
        <f>(((J3/60)/60)/24)+DATE(1970,1,1)</f>
        <v>42766.600497685184</v>
      </c>
      <c r="T3" s="17" t="s">
        <v>8311</v>
      </c>
      <c r="U3" t="s">
        <v>8312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YEAR(S4)</f>
        <v>2016</v>
      </c>
      <c r="P4" s="12">
        <f>ROUND(E4/D4*100,0)</f>
        <v>105</v>
      </c>
      <c r="Q4" s="15">
        <f t="shared" si="0"/>
        <v>15</v>
      </c>
      <c r="R4" s="10">
        <f>(((I4/60)/60)/24)+DATE(1970,1,1)</f>
        <v>42415.702349537038</v>
      </c>
      <c r="S4" s="21">
        <f>(((J4/60)/60)/24)+DATE(1970,1,1)</f>
        <v>42405.702349537038</v>
      </c>
      <c r="T4" s="17" t="s">
        <v>8311</v>
      </c>
      <c r="U4" t="s">
        <v>8312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YEAR(S5)</f>
        <v>2014</v>
      </c>
      <c r="P5" s="12">
        <f>ROUND(E5/D5*100,0)</f>
        <v>104</v>
      </c>
      <c r="Q5" s="15">
        <f t="shared" si="0"/>
        <v>69.27</v>
      </c>
      <c r="R5" s="10">
        <f>(((I5/60)/60)/24)+DATE(1970,1,1)</f>
        <v>41858.515127314815</v>
      </c>
      <c r="S5" s="21">
        <f>(((J5/60)/60)/24)+DATE(1970,1,1)</f>
        <v>41828.515127314815</v>
      </c>
      <c r="T5" s="17" t="s">
        <v>8311</v>
      </c>
      <c r="U5" t="s">
        <v>8312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YEAR(S6)</f>
        <v>2015</v>
      </c>
      <c r="P6" s="12">
        <f>ROUND(E6/D6*100,0)</f>
        <v>123</v>
      </c>
      <c r="Q6" s="15">
        <f t="shared" si="0"/>
        <v>190.55</v>
      </c>
      <c r="R6" s="10">
        <f>(((I6/60)/60)/24)+DATE(1970,1,1)</f>
        <v>42357.834247685183</v>
      </c>
      <c r="S6" s="21">
        <f>(((J6/60)/60)/24)+DATE(1970,1,1)</f>
        <v>42327.834247685183</v>
      </c>
      <c r="T6" s="17" t="s">
        <v>8311</v>
      </c>
      <c r="U6" t="s">
        <v>8312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YEAR(S7)</f>
        <v>2016</v>
      </c>
      <c r="P7" s="12">
        <f>ROUND(E7/D7*100,0)</f>
        <v>110</v>
      </c>
      <c r="Q7" s="15">
        <f t="shared" si="0"/>
        <v>93.4</v>
      </c>
      <c r="R7" s="10">
        <f>(((I7/60)/60)/24)+DATE(1970,1,1)</f>
        <v>42580.232638888891</v>
      </c>
      <c r="S7" s="21">
        <f>(((J7/60)/60)/24)+DATE(1970,1,1)</f>
        <v>42563.932951388888</v>
      </c>
      <c r="T7" s="17" t="s">
        <v>8311</v>
      </c>
      <c r="U7" t="s">
        <v>8312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YEAR(S8)</f>
        <v>2014</v>
      </c>
      <c r="P8" s="12">
        <f>ROUND(E8/D8*100,0)</f>
        <v>106</v>
      </c>
      <c r="Q8" s="15">
        <f t="shared" si="0"/>
        <v>146.88</v>
      </c>
      <c r="R8" s="10">
        <f>(((I8/60)/60)/24)+DATE(1970,1,1)</f>
        <v>41804.072337962964</v>
      </c>
      <c r="S8" s="21">
        <f>(((J8/60)/60)/24)+DATE(1970,1,1)</f>
        <v>41794.072337962964</v>
      </c>
      <c r="T8" s="17" t="s">
        <v>8311</v>
      </c>
      <c r="U8" t="s">
        <v>8312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YEAR(S9)</f>
        <v>2016</v>
      </c>
      <c r="P9" s="12">
        <f>ROUND(E9/D9*100,0)</f>
        <v>101</v>
      </c>
      <c r="Q9" s="15">
        <f t="shared" si="0"/>
        <v>159.82</v>
      </c>
      <c r="R9" s="10">
        <f>(((I9/60)/60)/24)+DATE(1970,1,1)</f>
        <v>42556.047071759262</v>
      </c>
      <c r="S9" s="21">
        <f>(((J9/60)/60)/24)+DATE(1970,1,1)</f>
        <v>42516.047071759262</v>
      </c>
      <c r="T9" s="17" t="s">
        <v>8311</v>
      </c>
      <c r="U9" t="s">
        <v>8312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YEAR(S10)</f>
        <v>2016</v>
      </c>
      <c r="P10" s="12">
        <f>ROUND(E10/D10*100,0)</f>
        <v>100</v>
      </c>
      <c r="Q10" s="15">
        <f t="shared" si="0"/>
        <v>291.79000000000002</v>
      </c>
      <c r="R10" s="10">
        <f>(((I10/60)/60)/24)+DATE(1970,1,1)</f>
        <v>42475.875</v>
      </c>
      <c r="S10" s="21">
        <f>(((J10/60)/60)/24)+DATE(1970,1,1)</f>
        <v>42468.94458333333</v>
      </c>
      <c r="T10" s="17" t="s">
        <v>8311</v>
      </c>
      <c r="U10" t="s">
        <v>8312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YEAR(S11)</f>
        <v>2016</v>
      </c>
      <c r="P11" s="12">
        <f>ROUND(E11/D11*100,0)</f>
        <v>126</v>
      </c>
      <c r="Q11" s="15">
        <f t="shared" si="0"/>
        <v>31.5</v>
      </c>
      <c r="R11" s="10">
        <f>(((I11/60)/60)/24)+DATE(1970,1,1)</f>
        <v>42477.103518518517</v>
      </c>
      <c r="S11" s="21">
        <f>(((J11/60)/60)/24)+DATE(1970,1,1)</f>
        <v>42447.103518518517</v>
      </c>
      <c r="T11" s="17" t="s">
        <v>8311</v>
      </c>
      <c r="U11" t="s">
        <v>8312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YEAR(S12)</f>
        <v>2014</v>
      </c>
      <c r="P12" s="12">
        <f>ROUND(E12/D12*100,0)</f>
        <v>101</v>
      </c>
      <c r="Q12" s="15">
        <f t="shared" si="0"/>
        <v>158.68</v>
      </c>
      <c r="R12" s="10">
        <f>(((I12/60)/60)/24)+DATE(1970,1,1)</f>
        <v>41815.068043981482</v>
      </c>
      <c r="S12" s="21">
        <f>(((J12/60)/60)/24)+DATE(1970,1,1)</f>
        <v>41780.068043981482</v>
      </c>
      <c r="T12" s="17" t="s">
        <v>8311</v>
      </c>
      <c r="U12" t="s">
        <v>8312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YEAR(S13)</f>
        <v>2016</v>
      </c>
      <c r="P13" s="12">
        <f>ROUND(E13/D13*100,0)</f>
        <v>121</v>
      </c>
      <c r="Q13" s="15">
        <f t="shared" si="0"/>
        <v>80.33</v>
      </c>
      <c r="R13" s="10">
        <f>(((I13/60)/60)/24)+DATE(1970,1,1)</f>
        <v>42604.125</v>
      </c>
      <c r="S13" s="21">
        <f>(((J13/60)/60)/24)+DATE(1970,1,1)</f>
        <v>42572.778495370367</v>
      </c>
      <c r="T13" s="17" t="s">
        <v>8311</v>
      </c>
      <c r="U13" t="s">
        <v>8312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YEAR(S14)</f>
        <v>2014</v>
      </c>
      <c r="P14" s="12">
        <f>ROUND(E14/D14*100,0)</f>
        <v>165</v>
      </c>
      <c r="Q14" s="15">
        <f t="shared" si="0"/>
        <v>59.96</v>
      </c>
      <c r="R14" s="10">
        <f>(((I14/60)/60)/24)+DATE(1970,1,1)</f>
        <v>41836.125</v>
      </c>
      <c r="S14" s="21">
        <f>(((J14/60)/60)/24)+DATE(1970,1,1)</f>
        <v>41791.713252314818</v>
      </c>
      <c r="T14" s="17" t="s">
        <v>8311</v>
      </c>
      <c r="U14" t="s">
        <v>8312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YEAR(S15)</f>
        <v>2016</v>
      </c>
      <c r="P15" s="12">
        <f>ROUND(E15/D15*100,0)</f>
        <v>160</v>
      </c>
      <c r="Q15" s="15">
        <f t="shared" si="0"/>
        <v>109.78</v>
      </c>
      <c r="R15" s="10">
        <f>(((I15/60)/60)/24)+DATE(1970,1,1)</f>
        <v>42544.852083333331</v>
      </c>
      <c r="S15" s="21">
        <f>(((J15/60)/60)/24)+DATE(1970,1,1)</f>
        <v>42508.677187499998</v>
      </c>
      <c r="T15" s="17" t="s">
        <v>8311</v>
      </c>
      <c r="U15" t="s">
        <v>8312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YEAR(S16)</f>
        <v>2014</v>
      </c>
      <c r="P16" s="12">
        <f>ROUND(E16/D16*100,0)</f>
        <v>101</v>
      </c>
      <c r="Q16" s="15">
        <f t="shared" si="0"/>
        <v>147.71</v>
      </c>
      <c r="R16" s="10">
        <f>(((I16/60)/60)/24)+DATE(1970,1,1)</f>
        <v>41833.582638888889</v>
      </c>
      <c r="S16" s="21">
        <f>(((J16/60)/60)/24)+DATE(1970,1,1)</f>
        <v>41808.02648148148</v>
      </c>
      <c r="T16" s="17" t="s">
        <v>8311</v>
      </c>
      <c r="U16" t="s">
        <v>8312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YEAR(S17)</f>
        <v>2015</v>
      </c>
      <c r="P17" s="12">
        <f>ROUND(E17/D17*100,0)</f>
        <v>107</v>
      </c>
      <c r="Q17" s="15">
        <f t="shared" si="0"/>
        <v>21.76</v>
      </c>
      <c r="R17" s="10">
        <f>(((I17/60)/60)/24)+DATE(1970,1,1)</f>
        <v>42274.843055555553</v>
      </c>
      <c r="S17" s="21">
        <f>(((J17/60)/60)/24)+DATE(1970,1,1)</f>
        <v>42256.391875000001</v>
      </c>
      <c r="T17" s="17" t="s">
        <v>8311</v>
      </c>
      <c r="U17" t="s">
        <v>8312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YEAR(S18)</f>
        <v>2014</v>
      </c>
      <c r="P18" s="12">
        <f>ROUND(E18/D18*100,0)</f>
        <v>100</v>
      </c>
      <c r="Q18" s="15">
        <f t="shared" si="0"/>
        <v>171.84</v>
      </c>
      <c r="R18" s="10">
        <f>(((I18/60)/60)/24)+DATE(1970,1,1)</f>
        <v>41806.229166666664</v>
      </c>
      <c r="S18" s="21">
        <f>(((J18/60)/60)/24)+DATE(1970,1,1)</f>
        <v>41760.796423611115</v>
      </c>
      <c r="T18" s="17" t="s">
        <v>8311</v>
      </c>
      <c r="U18" t="s">
        <v>8312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YEAR(S19)</f>
        <v>2014</v>
      </c>
      <c r="P19" s="12">
        <f>ROUND(E19/D19*100,0)</f>
        <v>101</v>
      </c>
      <c r="Q19" s="15">
        <f t="shared" si="0"/>
        <v>41.94</v>
      </c>
      <c r="R19" s="10">
        <f>(((I19/60)/60)/24)+DATE(1970,1,1)</f>
        <v>41947.773402777777</v>
      </c>
      <c r="S19" s="21">
        <f>(((J19/60)/60)/24)+DATE(1970,1,1)</f>
        <v>41917.731736111113</v>
      </c>
      <c r="T19" s="17" t="s">
        <v>8311</v>
      </c>
      <c r="U19" t="s">
        <v>8312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YEAR(S20)</f>
        <v>2014</v>
      </c>
      <c r="P20" s="12">
        <f>ROUND(E20/D20*100,0)</f>
        <v>106</v>
      </c>
      <c r="Q20" s="15">
        <f t="shared" si="0"/>
        <v>93.26</v>
      </c>
      <c r="R20" s="10">
        <f>(((I20/60)/60)/24)+DATE(1970,1,1)</f>
        <v>41899.542314814818</v>
      </c>
      <c r="S20" s="21">
        <f>(((J20/60)/60)/24)+DATE(1970,1,1)</f>
        <v>41869.542314814818</v>
      </c>
      <c r="T20" s="17" t="s">
        <v>8311</v>
      </c>
      <c r="U20" t="s">
        <v>8312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YEAR(S21)</f>
        <v>2015</v>
      </c>
      <c r="P21" s="12">
        <f>ROUND(E21/D21*100,0)</f>
        <v>145</v>
      </c>
      <c r="Q21" s="15">
        <f t="shared" si="0"/>
        <v>56.14</v>
      </c>
      <c r="R21" s="10">
        <f>(((I21/60)/60)/24)+DATE(1970,1,1)</f>
        <v>42205.816365740742</v>
      </c>
      <c r="S21" s="21">
        <f>(((J21/60)/60)/24)+DATE(1970,1,1)</f>
        <v>42175.816365740742</v>
      </c>
      <c r="T21" s="17" t="s">
        <v>8311</v>
      </c>
      <c r="U21" t="s">
        <v>8312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YEAR(S22)</f>
        <v>2015</v>
      </c>
      <c r="P22" s="12">
        <f>ROUND(E22/D22*100,0)</f>
        <v>100</v>
      </c>
      <c r="Q22" s="15">
        <f t="shared" si="0"/>
        <v>80.16</v>
      </c>
      <c r="R22" s="10">
        <f>(((I22/60)/60)/24)+DATE(1970,1,1)</f>
        <v>42260.758240740746</v>
      </c>
      <c r="S22" s="21">
        <f>(((J22/60)/60)/24)+DATE(1970,1,1)</f>
        <v>42200.758240740746</v>
      </c>
      <c r="T22" s="17" t="s">
        <v>8311</v>
      </c>
      <c r="U22" t="s">
        <v>8312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YEAR(S23)</f>
        <v>2014</v>
      </c>
      <c r="P23" s="12">
        <f>ROUND(E23/D23*100,0)</f>
        <v>109</v>
      </c>
      <c r="Q23" s="15">
        <f t="shared" si="0"/>
        <v>199.9</v>
      </c>
      <c r="R23" s="10">
        <f>(((I23/60)/60)/24)+DATE(1970,1,1)</f>
        <v>41908.627187500002</v>
      </c>
      <c r="S23" s="21">
        <f>(((J23/60)/60)/24)+DATE(1970,1,1)</f>
        <v>41878.627187500002</v>
      </c>
      <c r="T23" s="17" t="s">
        <v>8311</v>
      </c>
      <c r="U23" t="s">
        <v>8312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YEAR(S24)</f>
        <v>2014</v>
      </c>
      <c r="P24" s="12">
        <f>ROUND(E24/D24*100,0)</f>
        <v>117</v>
      </c>
      <c r="Q24" s="15">
        <f t="shared" si="0"/>
        <v>51.25</v>
      </c>
      <c r="R24" s="10">
        <f>(((I24/60)/60)/24)+DATE(1970,1,1)</f>
        <v>42005.332638888889</v>
      </c>
      <c r="S24" s="21">
        <f>(((J24/60)/60)/24)+DATE(1970,1,1)</f>
        <v>41989.91134259259</v>
      </c>
      <c r="T24" s="17" t="s">
        <v>8311</v>
      </c>
      <c r="U24" t="s">
        <v>8312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YEAR(S25)</f>
        <v>2015</v>
      </c>
      <c r="P25" s="12">
        <f>ROUND(E25/D25*100,0)</f>
        <v>119</v>
      </c>
      <c r="Q25" s="15">
        <f t="shared" si="0"/>
        <v>103.04</v>
      </c>
      <c r="R25" s="10">
        <f>(((I25/60)/60)/24)+DATE(1970,1,1)</f>
        <v>42124.638888888891</v>
      </c>
      <c r="S25" s="21">
        <f>(((J25/60)/60)/24)+DATE(1970,1,1)</f>
        <v>42097.778946759259</v>
      </c>
      <c r="T25" s="17" t="s">
        <v>8311</v>
      </c>
      <c r="U25" t="s">
        <v>8312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YEAR(S26)</f>
        <v>2015</v>
      </c>
      <c r="P26" s="12">
        <f>ROUND(E26/D26*100,0)</f>
        <v>109</v>
      </c>
      <c r="Q26" s="15">
        <f t="shared" si="0"/>
        <v>66.349999999999994</v>
      </c>
      <c r="R26" s="10">
        <f>(((I26/60)/60)/24)+DATE(1970,1,1)</f>
        <v>42262.818750000006</v>
      </c>
      <c r="S26" s="21">
        <f>(((J26/60)/60)/24)+DATE(1970,1,1)</f>
        <v>42229.820173611108</v>
      </c>
      <c r="T26" s="17" t="s">
        <v>8311</v>
      </c>
      <c r="U26" t="s">
        <v>8312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YEAR(S27)</f>
        <v>2015</v>
      </c>
      <c r="P27" s="12">
        <f>ROUND(E27/D27*100,0)</f>
        <v>133</v>
      </c>
      <c r="Q27" s="15">
        <f t="shared" si="0"/>
        <v>57.14</v>
      </c>
      <c r="R27" s="10">
        <f>(((I27/60)/60)/24)+DATE(1970,1,1)</f>
        <v>42378.025011574078</v>
      </c>
      <c r="S27" s="21">
        <f>(((J27/60)/60)/24)+DATE(1970,1,1)</f>
        <v>42318.025011574078</v>
      </c>
      <c r="T27" s="17" t="s">
        <v>8311</v>
      </c>
      <c r="U27" t="s">
        <v>8312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YEAR(S28)</f>
        <v>2014</v>
      </c>
      <c r="P28" s="12">
        <f>ROUND(E28/D28*100,0)</f>
        <v>155</v>
      </c>
      <c r="Q28" s="15">
        <f t="shared" si="0"/>
        <v>102.11</v>
      </c>
      <c r="R28" s="10">
        <f>(((I28/60)/60)/24)+DATE(1970,1,1)</f>
        <v>41868.515555555554</v>
      </c>
      <c r="S28" s="21">
        <f>(((J28/60)/60)/24)+DATE(1970,1,1)</f>
        <v>41828.515555555554</v>
      </c>
      <c r="T28" s="17" t="s">
        <v>8311</v>
      </c>
      <c r="U28" t="s">
        <v>8312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YEAR(S29)</f>
        <v>2014</v>
      </c>
      <c r="P29" s="12">
        <f>ROUND(E29/D29*100,0)</f>
        <v>112</v>
      </c>
      <c r="Q29" s="15">
        <f t="shared" si="0"/>
        <v>148.97</v>
      </c>
      <c r="R29" s="10">
        <f>(((I29/60)/60)/24)+DATE(1970,1,1)</f>
        <v>41959.206400462965</v>
      </c>
      <c r="S29" s="21">
        <f>(((J29/60)/60)/24)+DATE(1970,1,1)</f>
        <v>41929.164733796293</v>
      </c>
      <c r="T29" s="17" t="s">
        <v>8311</v>
      </c>
      <c r="U29" t="s">
        <v>8312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YEAR(S30)</f>
        <v>2015</v>
      </c>
      <c r="P30" s="12">
        <f>ROUND(E30/D30*100,0)</f>
        <v>100</v>
      </c>
      <c r="Q30" s="15">
        <f t="shared" si="0"/>
        <v>169.61</v>
      </c>
      <c r="R30" s="10">
        <f>(((I30/60)/60)/24)+DATE(1970,1,1)</f>
        <v>42354.96393518518</v>
      </c>
      <c r="S30" s="21">
        <f>(((J30/60)/60)/24)+DATE(1970,1,1)</f>
        <v>42324.96393518518</v>
      </c>
      <c r="T30" s="17" t="s">
        <v>8311</v>
      </c>
      <c r="U30" t="s">
        <v>8312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YEAR(S31)</f>
        <v>2014</v>
      </c>
      <c r="P31" s="12">
        <f>ROUND(E31/D31*100,0)</f>
        <v>123</v>
      </c>
      <c r="Q31" s="15">
        <f t="shared" si="0"/>
        <v>31.62</v>
      </c>
      <c r="R31" s="10">
        <f>(((I31/60)/60)/24)+DATE(1970,1,1)</f>
        <v>41842.67324074074</v>
      </c>
      <c r="S31" s="21">
        <f>(((J31/60)/60)/24)+DATE(1970,1,1)</f>
        <v>41812.67324074074</v>
      </c>
      <c r="T31" s="17" t="s">
        <v>8311</v>
      </c>
      <c r="U31" t="s">
        <v>8312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YEAR(S32)</f>
        <v>2014</v>
      </c>
      <c r="P32" s="12">
        <f>ROUND(E32/D32*100,0)</f>
        <v>101</v>
      </c>
      <c r="Q32" s="15">
        <f t="shared" si="0"/>
        <v>76.45</v>
      </c>
      <c r="R32" s="10">
        <f>(((I32/60)/60)/24)+DATE(1970,1,1)</f>
        <v>41872.292997685188</v>
      </c>
      <c r="S32" s="21">
        <f>(((J32/60)/60)/24)+DATE(1970,1,1)</f>
        <v>41842.292997685188</v>
      </c>
      <c r="T32" s="17" t="s">
        <v>8311</v>
      </c>
      <c r="U32" t="s">
        <v>8312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YEAR(S33)</f>
        <v>2016</v>
      </c>
      <c r="P33" s="12">
        <f>ROUND(E33/D33*100,0)</f>
        <v>100</v>
      </c>
      <c r="Q33" s="15">
        <f t="shared" si="0"/>
        <v>13</v>
      </c>
      <c r="R33" s="10">
        <f>(((I33/60)/60)/24)+DATE(1970,1,1)</f>
        <v>42394.79206018518</v>
      </c>
      <c r="S33" s="21">
        <f>(((J33/60)/60)/24)+DATE(1970,1,1)</f>
        <v>42376.79206018518</v>
      </c>
      <c r="T33" s="17" t="s">
        <v>8311</v>
      </c>
      <c r="U33" t="s">
        <v>8312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YEAR(S34)</f>
        <v>2016</v>
      </c>
      <c r="P34" s="12">
        <f>ROUND(E34/D34*100,0)</f>
        <v>100</v>
      </c>
      <c r="Q34" s="15">
        <f t="shared" si="0"/>
        <v>320.45</v>
      </c>
      <c r="R34" s="10">
        <f>(((I34/60)/60)/24)+DATE(1970,1,1)</f>
        <v>42503.165972222225</v>
      </c>
      <c r="S34" s="21">
        <f>(((J34/60)/60)/24)+DATE(1970,1,1)</f>
        <v>42461.627511574072</v>
      </c>
      <c r="T34" s="17" t="s">
        <v>8311</v>
      </c>
      <c r="U34" t="s">
        <v>8312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YEAR(S35)</f>
        <v>2015</v>
      </c>
      <c r="P35" s="12">
        <f>ROUND(E35/D35*100,0)</f>
        <v>102</v>
      </c>
      <c r="Q35" s="15">
        <f t="shared" si="0"/>
        <v>83.75</v>
      </c>
      <c r="R35" s="10">
        <f>(((I35/60)/60)/24)+DATE(1970,1,1)</f>
        <v>42316.702557870376</v>
      </c>
      <c r="S35" s="21">
        <f>(((J35/60)/60)/24)+DATE(1970,1,1)</f>
        <v>42286.660891203705</v>
      </c>
      <c r="T35" s="17" t="s">
        <v>8311</v>
      </c>
      <c r="U35" t="s">
        <v>8312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YEAR(S36)</f>
        <v>2014</v>
      </c>
      <c r="P36" s="12">
        <f>ROUND(E36/D36*100,0)</f>
        <v>130</v>
      </c>
      <c r="Q36" s="15">
        <f t="shared" si="0"/>
        <v>49.88</v>
      </c>
      <c r="R36" s="10">
        <f>(((I36/60)/60)/24)+DATE(1970,1,1)</f>
        <v>41856.321770833332</v>
      </c>
      <c r="S36" s="21">
        <f>(((J36/60)/60)/24)+DATE(1970,1,1)</f>
        <v>41841.321770833332</v>
      </c>
      <c r="T36" s="17" t="s">
        <v>8311</v>
      </c>
      <c r="U36" t="s">
        <v>8312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YEAR(S37)</f>
        <v>2015</v>
      </c>
      <c r="P37" s="12">
        <f>ROUND(E37/D37*100,0)</f>
        <v>167</v>
      </c>
      <c r="Q37" s="15">
        <f t="shared" si="0"/>
        <v>59.46</v>
      </c>
      <c r="R37" s="10">
        <f>(((I37/60)/60)/24)+DATE(1970,1,1)</f>
        <v>42122</v>
      </c>
      <c r="S37" s="21">
        <f>(((J37/60)/60)/24)+DATE(1970,1,1)</f>
        <v>42098.291828703703</v>
      </c>
      <c r="T37" s="17" t="s">
        <v>8311</v>
      </c>
      <c r="U37" t="s">
        <v>8312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YEAR(S38)</f>
        <v>2015</v>
      </c>
      <c r="P38" s="12">
        <f>ROUND(E38/D38*100,0)</f>
        <v>142</v>
      </c>
      <c r="Q38" s="15">
        <f t="shared" si="0"/>
        <v>193.84</v>
      </c>
      <c r="R38" s="10">
        <f>(((I38/60)/60)/24)+DATE(1970,1,1)</f>
        <v>42098.265335648146</v>
      </c>
      <c r="S38" s="21">
        <f>(((J38/60)/60)/24)+DATE(1970,1,1)</f>
        <v>42068.307002314818</v>
      </c>
      <c r="T38" s="17" t="s">
        <v>8311</v>
      </c>
      <c r="U38" t="s">
        <v>8312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YEAR(S39)</f>
        <v>2015</v>
      </c>
      <c r="P39" s="12">
        <f>ROUND(E39/D39*100,0)</f>
        <v>183</v>
      </c>
      <c r="Q39" s="15">
        <f t="shared" si="0"/>
        <v>159.51</v>
      </c>
      <c r="R39" s="10">
        <f>(((I39/60)/60)/24)+DATE(1970,1,1)</f>
        <v>42062.693043981482</v>
      </c>
      <c r="S39" s="21">
        <f>(((J39/60)/60)/24)+DATE(1970,1,1)</f>
        <v>42032.693043981482</v>
      </c>
      <c r="T39" s="17" t="s">
        <v>8311</v>
      </c>
      <c r="U39" t="s">
        <v>8312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YEAR(S40)</f>
        <v>2013</v>
      </c>
      <c r="P40" s="12">
        <f>ROUND(E40/D40*100,0)</f>
        <v>110</v>
      </c>
      <c r="Q40" s="15">
        <f t="shared" si="0"/>
        <v>41.68</v>
      </c>
      <c r="R40" s="10">
        <f>(((I40/60)/60)/24)+DATE(1970,1,1)</f>
        <v>41405.057222222218</v>
      </c>
      <c r="S40" s="21">
        <f>(((J40/60)/60)/24)+DATE(1970,1,1)</f>
        <v>41375.057222222218</v>
      </c>
      <c r="T40" s="17" t="s">
        <v>8311</v>
      </c>
      <c r="U40" t="s">
        <v>8312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YEAR(S41)</f>
        <v>2014</v>
      </c>
      <c r="P41" s="12">
        <f>ROUND(E41/D41*100,0)</f>
        <v>131</v>
      </c>
      <c r="Q41" s="15">
        <f t="shared" si="0"/>
        <v>150.9</v>
      </c>
      <c r="R41" s="10">
        <f>(((I41/60)/60)/24)+DATE(1970,1,1)</f>
        <v>41784.957638888889</v>
      </c>
      <c r="S41" s="21">
        <f>(((J41/60)/60)/24)+DATE(1970,1,1)</f>
        <v>41754.047083333331</v>
      </c>
      <c r="T41" s="17" t="s">
        <v>8311</v>
      </c>
      <c r="U41" t="s">
        <v>8312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YEAR(S42)</f>
        <v>2014</v>
      </c>
      <c r="P42" s="12">
        <f>ROUND(E42/D42*100,0)</f>
        <v>101</v>
      </c>
      <c r="Q42" s="15">
        <f t="shared" si="0"/>
        <v>126.69</v>
      </c>
      <c r="R42" s="10">
        <f>(((I42/60)/60)/24)+DATE(1970,1,1)</f>
        <v>41809.166666666664</v>
      </c>
      <c r="S42" s="21">
        <f>(((J42/60)/60)/24)+DATE(1970,1,1)</f>
        <v>41789.21398148148</v>
      </c>
      <c r="T42" s="17" t="s">
        <v>8311</v>
      </c>
      <c r="U42" t="s">
        <v>8312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YEAR(S43)</f>
        <v>2014</v>
      </c>
      <c r="P43" s="12">
        <f>ROUND(E43/D43*100,0)</f>
        <v>100</v>
      </c>
      <c r="Q43" s="15">
        <f t="shared" si="0"/>
        <v>105.26</v>
      </c>
      <c r="R43" s="10">
        <f>(((I43/60)/60)/24)+DATE(1970,1,1)</f>
        <v>41917.568912037037</v>
      </c>
      <c r="S43" s="21">
        <f>(((J43/60)/60)/24)+DATE(1970,1,1)</f>
        <v>41887.568912037037</v>
      </c>
      <c r="T43" s="17" t="s">
        <v>8311</v>
      </c>
      <c r="U43" t="s">
        <v>8312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YEAR(S44)</f>
        <v>2014</v>
      </c>
      <c r="P44" s="12">
        <f>ROUND(E44/D44*100,0)</f>
        <v>142</v>
      </c>
      <c r="Q44" s="15">
        <f t="shared" si="0"/>
        <v>117.51</v>
      </c>
      <c r="R44" s="10">
        <f>(((I44/60)/60)/24)+DATE(1970,1,1)</f>
        <v>42001.639189814814</v>
      </c>
      <c r="S44" s="21">
        <f>(((J44/60)/60)/24)+DATE(1970,1,1)</f>
        <v>41971.639189814814</v>
      </c>
      <c r="T44" s="17" t="s">
        <v>8311</v>
      </c>
      <c r="U44" t="s">
        <v>8312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YEAR(S45)</f>
        <v>2014</v>
      </c>
      <c r="P45" s="12">
        <f>ROUND(E45/D45*100,0)</f>
        <v>309</v>
      </c>
      <c r="Q45" s="15">
        <f t="shared" si="0"/>
        <v>117.36</v>
      </c>
      <c r="R45" s="10">
        <f>(((I45/60)/60)/24)+DATE(1970,1,1)</f>
        <v>41833</v>
      </c>
      <c r="S45" s="21">
        <f>(((J45/60)/60)/24)+DATE(1970,1,1)</f>
        <v>41802.790347222224</v>
      </c>
      <c r="T45" s="17" t="s">
        <v>8311</v>
      </c>
      <c r="U45" t="s">
        <v>8312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YEAR(S46)</f>
        <v>2014</v>
      </c>
      <c r="P46" s="12">
        <f>ROUND(E46/D46*100,0)</f>
        <v>100</v>
      </c>
      <c r="Q46" s="15">
        <f t="shared" si="0"/>
        <v>133.33000000000001</v>
      </c>
      <c r="R46" s="10">
        <f>(((I46/60)/60)/24)+DATE(1970,1,1)</f>
        <v>41919.098807870374</v>
      </c>
      <c r="S46" s="21">
        <f>(((J46/60)/60)/24)+DATE(1970,1,1)</f>
        <v>41874.098807870374</v>
      </c>
      <c r="T46" s="17" t="s">
        <v>8311</v>
      </c>
      <c r="U46" t="s">
        <v>8312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YEAR(S47)</f>
        <v>2016</v>
      </c>
      <c r="P47" s="12">
        <f>ROUND(E47/D47*100,0)</f>
        <v>120</v>
      </c>
      <c r="Q47" s="15">
        <f t="shared" si="0"/>
        <v>98.36</v>
      </c>
      <c r="R47" s="10">
        <f>(((I47/60)/60)/24)+DATE(1970,1,1)</f>
        <v>42487.623923611114</v>
      </c>
      <c r="S47" s="21">
        <f>(((J47/60)/60)/24)+DATE(1970,1,1)</f>
        <v>42457.623923611114</v>
      </c>
      <c r="T47" s="17" t="s">
        <v>8311</v>
      </c>
      <c r="U47" t="s">
        <v>8312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YEAR(S48)</f>
        <v>2015</v>
      </c>
      <c r="P48" s="12">
        <f>ROUND(E48/D48*100,0)</f>
        <v>104</v>
      </c>
      <c r="Q48" s="15">
        <f t="shared" si="0"/>
        <v>194.44</v>
      </c>
      <c r="R48" s="10">
        <f>(((I48/60)/60)/24)+DATE(1970,1,1)</f>
        <v>42353.964976851858</v>
      </c>
      <c r="S48" s="21">
        <f>(((J48/60)/60)/24)+DATE(1970,1,1)</f>
        <v>42323.964976851858</v>
      </c>
      <c r="T48" s="17" t="s">
        <v>8311</v>
      </c>
      <c r="U48" t="s">
        <v>8312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YEAR(S49)</f>
        <v>2014</v>
      </c>
      <c r="P49" s="12">
        <f>ROUND(E49/D49*100,0)</f>
        <v>108</v>
      </c>
      <c r="Q49" s="15">
        <f t="shared" si="0"/>
        <v>76.87</v>
      </c>
      <c r="R49" s="10">
        <f>(((I49/60)/60)/24)+DATE(1970,1,1)</f>
        <v>41992.861192129625</v>
      </c>
      <c r="S49" s="21">
        <f>(((J49/60)/60)/24)+DATE(1970,1,1)</f>
        <v>41932.819525462961</v>
      </c>
      <c r="T49" s="17" t="s">
        <v>8311</v>
      </c>
      <c r="U49" t="s">
        <v>8312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YEAR(S50)</f>
        <v>2015</v>
      </c>
      <c r="P50" s="12">
        <f>ROUND(E50/D50*100,0)</f>
        <v>108</v>
      </c>
      <c r="Q50" s="15">
        <f t="shared" si="0"/>
        <v>56.82</v>
      </c>
      <c r="R50" s="10">
        <f>(((I50/60)/60)/24)+DATE(1970,1,1)</f>
        <v>42064.5</v>
      </c>
      <c r="S50" s="21">
        <f>(((J50/60)/60)/24)+DATE(1970,1,1)</f>
        <v>42033.516898148147</v>
      </c>
      <c r="T50" s="17" t="s">
        <v>8311</v>
      </c>
      <c r="U50" t="s">
        <v>8312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YEAR(S51)</f>
        <v>2015</v>
      </c>
      <c r="P51" s="12">
        <f>ROUND(E51/D51*100,0)</f>
        <v>100</v>
      </c>
      <c r="Q51" s="15">
        <f t="shared" si="0"/>
        <v>137.93</v>
      </c>
      <c r="R51" s="10">
        <f>(((I51/60)/60)/24)+DATE(1970,1,1)</f>
        <v>42301.176446759258</v>
      </c>
      <c r="S51" s="21">
        <f>(((J51/60)/60)/24)+DATE(1970,1,1)</f>
        <v>42271.176446759258</v>
      </c>
      <c r="T51" s="17" t="s">
        <v>8311</v>
      </c>
      <c r="U51" t="s">
        <v>8312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YEAR(S52)</f>
        <v>2014</v>
      </c>
      <c r="P52" s="12">
        <f>ROUND(E52/D52*100,0)</f>
        <v>100</v>
      </c>
      <c r="Q52" s="15">
        <f t="shared" si="0"/>
        <v>27.27</v>
      </c>
      <c r="R52" s="10">
        <f>(((I52/60)/60)/24)+DATE(1970,1,1)</f>
        <v>42034.708333333328</v>
      </c>
      <c r="S52" s="21">
        <f>(((J52/60)/60)/24)+DATE(1970,1,1)</f>
        <v>41995.752986111111</v>
      </c>
      <c r="T52" s="17" t="s">
        <v>8311</v>
      </c>
      <c r="U52" t="s">
        <v>8312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YEAR(S53)</f>
        <v>2015</v>
      </c>
      <c r="P53" s="12">
        <f>ROUND(E53/D53*100,0)</f>
        <v>128</v>
      </c>
      <c r="Q53" s="15">
        <f t="shared" si="0"/>
        <v>118.34</v>
      </c>
      <c r="R53" s="10">
        <f>(((I53/60)/60)/24)+DATE(1970,1,1)</f>
        <v>42226.928668981483</v>
      </c>
      <c r="S53" s="21">
        <f>(((J53/60)/60)/24)+DATE(1970,1,1)</f>
        <v>42196.928668981483</v>
      </c>
      <c r="T53" s="17" t="s">
        <v>8311</v>
      </c>
      <c r="U53" t="s">
        <v>8312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YEAR(S54)</f>
        <v>2014</v>
      </c>
      <c r="P54" s="12">
        <f>ROUND(E54/D54*100,0)</f>
        <v>116</v>
      </c>
      <c r="Q54" s="15">
        <f t="shared" si="0"/>
        <v>223.48</v>
      </c>
      <c r="R54" s="10">
        <f>(((I54/60)/60)/24)+DATE(1970,1,1)</f>
        <v>41837.701921296299</v>
      </c>
      <c r="S54" s="21">
        <f>(((J54/60)/60)/24)+DATE(1970,1,1)</f>
        <v>41807.701921296299</v>
      </c>
      <c r="T54" s="17" t="s">
        <v>8311</v>
      </c>
      <c r="U54" t="s">
        <v>8312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YEAR(S55)</f>
        <v>2014</v>
      </c>
      <c r="P55" s="12">
        <f>ROUND(E55/D55*100,0)</f>
        <v>110</v>
      </c>
      <c r="Q55" s="15">
        <f t="shared" si="0"/>
        <v>28.11</v>
      </c>
      <c r="R55" s="10">
        <f>(((I55/60)/60)/24)+DATE(1970,1,1)</f>
        <v>41733.916666666664</v>
      </c>
      <c r="S55" s="21">
        <f>(((J55/60)/60)/24)+DATE(1970,1,1)</f>
        <v>41719.549131944441</v>
      </c>
      <c r="T55" s="17" t="s">
        <v>8311</v>
      </c>
      <c r="U55" t="s">
        <v>8312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YEAR(S56)</f>
        <v>2015</v>
      </c>
      <c r="P56" s="12">
        <f>ROUND(E56/D56*100,0)</f>
        <v>101</v>
      </c>
      <c r="Q56" s="15">
        <f t="shared" si="0"/>
        <v>194.23</v>
      </c>
      <c r="R56" s="10">
        <f>(((I56/60)/60)/24)+DATE(1970,1,1)</f>
        <v>42363.713206018518</v>
      </c>
      <c r="S56" s="21">
        <f>(((J56/60)/60)/24)+DATE(1970,1,1)</f>
        <v>42333.713206018518</v>
      </c>
      <c r="T56" s="17" t="s">
        <v>8311</v>
      </c>
      <c r="U56" t="s">
        <v>8312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YEAR(S57)</f>
        <v>2016</v>
      </c>
      <c r="P57" s="12">
        <f>ROUND(E57/D57*100,0)</f>
        <v>129</v>
      </c>
      <c r="Q57" s="15">
        <f t="shared" si="0"/>
        <v>128.94999999999999</v>
      </c>
      <c r="R57" s="10">
        <f>(((I57/60)/60)/24)+DATE(1970,1,1)</f>
        <v>42517.968935185185</v>
      </c>
      <c r="S57" s="21">
        <f>(((J57/60)/60)/24)+DATE(1970,1,1)</f>
        <v>42496.968935185185</v>
      </c>
      <c r="T57" s="17" t="s">
        <v>8311</v>
      </c>
      <c r="U57" t="s">
        <v>8312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YEAR(S58)</f>
        <v>2015</v>
      </c>
      <c r="P58" s="12">
        <f>ROUND(E58/D58*100,0)</f>
        <v>107</v>
      </c>
      <c r="Q58" s="15">
        <f t="shared" si="0"/>
        <v>49.32</v>
      </c>
      <c r="R58" s="10">
        <f>(((I58/60)/60)/24)+DATE(1970,1,1)</f>
        <v>42163.666666666672</v>
      </c>
      <c r="S58" s="21">
        <f>(((J58/60)/60)/24)+DATE(1970,1,1)</f>
        <v>42149.548888888887</v>
      </c>
      <c r="T58" s="17" t="s">
        <v>8311</v>
      </c>
      <c r="U58" t="s">
        <v>8312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YEAR(S59)</f>
        <v>2015</v>
      </c>
      <c r="P59" s="12">
        <f>ROUND(E59/D59*100,0)</f>
        <v>102</v>
      </c>
      <c r="Q59" s="15">
        <f t="shared" si="0"/>
        <v>221.52</v>
      </c>
      <c r="R59" s="10">
        <f>(((I59/60)/60)/24)+DATE(1970,1,1)</f>
        <v>42119.83289351852</v>
      </c>
      <c r="S59" s="21">
        <f>(((J59/60)/60)/24)+DATE(1970,1,1)</f>
        <v>42089.83289351852</v>
      </c>
      <c r="T59" s="17" t="s">
        <v>8311</v>
      </c>
      <c r="U59" t="s">
        <v>8312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YEAR(S60)</f>
        <v>2014</v>
      </c>
      <c r="P60" s="12">
        <f>ROUND(E60/D60*100,0)</f>
        <v>103</v>
      </c>
      <c r="Q60" s="15">
        <f t="shared" si="0"/>
        <v>137.21</v>
      </c>
      <c r="R60" s="10">
        <f>(((I60/60)/60)/24)+DATE(1970,1,1)</f>
        <v>41962.786712962959</v>
      </c>
      <c r="S60" s="21">
        <f>(((J60/60)/60)/24)+DATE(1970,1,1)</f>
        <v>41932.745046296295</v>
      </c>
      <c r="T60" s="17" t="s">
        <v>8311</v>
      </c>
      <c r="U60" t="s">
        <v>8312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YEAR(S61)</f>
        <v>2015</v>
      </c>
      <c r="P61" s="12">
        <f>ROUND(E61/D61*100,0)</f>
        <v>100</v>
      </c>
      <c r="Q61" s="15">
        <f t="shared" si="0"/>
        <v>606.82000000000005</v>
      </c>
      <c r="R61" s="10">
        <f>(((I61/60)/60)/24)+DATE(1970,1,1)</f>
        <v>42261.875</v>
      </c>
      <c r="S61" s="21">
        <f>(((J61/60)/60)/24)+DATE(1970,1,1)</f>
        <v>42230.23583333334</v>
      </c>
      <c r="T61" s="17" t="s">
        <v>8311</v>
      </c>
      <c r="U61" t="s">
        <v>8312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YEAR(S62)</f>
        <v>2014</v>
      </c>
      <c r="P62" s="12">
        <f>ROUND(E62/D62*100,0)</f>
        <v>103</v>
      </c>
      <c r="Q62" s="15">
        <f t="shared" si="0"/>
        <v>43.04</v>
      </c>
      <c r="R62" s="10">
        <f>(((I62/60)/60)/24)+DATE(1970,1,1)</f>
        <v>41721</v>
      </c>
      <c r="S62" s="21">
        <f>(((J62/60)/60)/24)+DATE(1970,1,1)</f>
        <v>41701.901817129627</v>
      </c>
      <c r="T62" s="17" t="s">
        <v>8311</v>
      </c>
      <c r="U62" t="s">
        <v>8313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YEAR(S63)</f>
        <v>2013</v>
      </c>
      <c r="P63" s="12">
        <f>ROUND(E63/D63*100,0)</f>
        <v>148</v>
      </c>
      <c r="Q63" s="15">
        <f t="shared" si="0"/>
        <v>322.39</v>
      </c>
      <c r="R63" s="10">
        <f>(((I63/60)/60)/24)+DATE(1970,1,1)</f>
        <v>41431.814317129632</v>
      </c>
      <c r="S63" s="21">
        <f>(((J63/60)/60)/24)+DATE(1970,1,1)</f>
        <v>41409.814317129632</v>
      </c>
      <c r="T63" s="17" t="s">
        <v>8311</v>
      </c>
      <c r="U63" t="s">
        <v>8313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YEAR(S64)</f>
        <v>2013</v>
      </c>
      <c r="P64" s="12">
        <f>ROUND(E64/D64*100,0)</f>
        <v>155</v>
      </c>
      <c r="Q64" s="15">
        <f t="shared" si="0"/>
        <v>96.71</v>
      </c>
      <c r="R64" s="10">
        <f>(((I64/60)/60)/24)+DATE(1970,1,1)</f>
        <v>41336.799513888887</v>
      </c>
      <c r="S64" s="21">
        <f>(((J64/60)/60)/24)+DATE(1970,1,1)</f>
        <v>41311.799513888887</v>
      </c>
      <c r="T64" s="17" t="s">
        <v>8311</v>
      </c>
      <c r="U64" t="s">
        <v>8313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YEAR(S65)</f>
        <v>2013</v>
      </c>
      <c r="P65" s="12">
        <f>ROUND(E65/D65*100,0)</f>
        <v>114</v>
      </c>
      <c r="Q65" s="15">
        <f t="shared" si="0"/>
        <v>35.47</v>
      </c>
      <c r="R65" s="10">
        <f>(((I65/60)/60)/24)+DATE(1970,1,1)</f>
        <v>41636.207638888889</v>
      </c>
      <c r="S65" s="21">
        <f>(((J65/60)/60)/24)+DATE(1970,1,1)</f>
        <v>41612.912187499998</v>
      </c>
      <c r="T65" s="17" t="s">
        <v>8311</v>
      </c>
      <c r="U65" t="s">
        <v>8313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YEAR(S66)</f>
        <v>2013</v>
      </c>
      <c r="P66" s="12">
        <f>ROUND(E66/D66*100,0)</f>
        <v>173</v>
      </c>
      <c r="Q66" s="15">
        <f t="shared" si="0"/>
        <v>86.67</v>
      </c>
      <c r="R66" s="10">
        <f>(((I66/60)/60)/24)+DATE(1970,1,1)</f>
        <v>41463.01829861111</v>
      </c>
      <c r="S66" s="21">
        <f>(((J66/60)/60)/24)+DATE(1970,1,1)</f>
        <v>41433.01829861111</v>
      </c>
      <c r="T66" s="17" t="s">
        <v>8311</v>
      </c>
      <c r="U66" t="s">
        <v>8313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YEAR(S67)</f>
        <v>2014</v>
      </c>
      <c r="P67" s="12">
        <f>ROUND(E67/D67*100,0)</f>
        <v>108</v>
      </c>
      <c r="Q67" s="15">
        <f t="shared" ref="Q67:Q130" si="1">IFERROR(ROUND(E67/L67,2),"N/A")</f>
        <v>132.05000000000001</v>
      </c>
      <c r="R67" s="10">
        <f>(((I67/60)/60)/24)+DATE(1970,1,1)</f>
        <v>41862.249305555553</v>
      </c>
      <c r="S67" s="21">
        <f>(((J67/60)/60)/24)+DATE(1970,1,1)</f>
        <v>41835.821226851855</v>
      </c>
      <c r="T67" s="17" t="s">
        <v>8311</v>
      </c>
      <c r="U67" t="s">
        <v>8313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YEAR(S68)</f>
        <v>2016</v>
      </c>
      <c r="P68" s="12">
        <f>ROUND(E68/D68*100,0)</f>
        <v>119</v>
      </c>
      <c r="Q68" s="15">
        <f t="shared" si="1"/>
        <v>91.23</v>
      </c>
      <c r="R68" s="10">
        <f>(((I68/60)/60)/24)+DATE(1970,1,1)</f>
        <v>42569.849768518514</v>
      </c>
      <c r="S68" s="21">
        <f>(((J68/60)/60)/24)+DATE(1970,1,1)</f>
        <v>42539.849768518514</v>
      </c>
      <c r="T68" s="17" t="s">
        <v>8311</v>
      </c>
      <c r="U68" t="s">
        <v>8313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YEAR(S69)</f>
        <v>2012</v>
      </c>
      <c r="P69" s="12">
        <f>ROUND(E69/D69*100,0)</f>
        <v>116</v>
      </c>
      <c r="Q69" s="15">
        <f t="shared" si="1"/>
        <v>116.25</v>
      </c>
      <c r="R69" s="10">
        <f>(((I69/60)/60)/24)+DATE(1970,1,1)</f>
        <v>41105.583379629628</v>
      </c>
      <c r="S69" s="21">
        <f>(((J69/60)/60)/24)+DATE(1970,1,1)</f>
        <v>41075.583379629628</v>
      </c>
      <c r="T69" s="17" t="s">
        <v>8311</v>
      </c>
      <c r="U69" t="s">
        <v>8313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YEAR(S70)</f>
        <v>2014</v>
      </c>
      <c r="P70" s="12">
        <f>ROUND(E70/D70*100,0)</f>
        <v>127</v>
      </c>
      <c r="Q70" s="15">
        <f t="shared" si="1"/>
        <v>21.19</v>
      </c>
      <c r="R70" s="10">
        <f>(((I70/60)/60)/24)+DATE(1970,1,1)</f>
        <v>41693.569340277776</v>
      </c>
      <c r="S70" s="21">
        <f>(((J70/60)/60)/24)+DATE(1970,1,1)</f>
        <v>41663.569340277776</v>
      </c>
      <c r="T70" s="17" t="s">
        <v>8311</v>
      </c>
      <c r="U70" t="s">
        <v>8313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YEAR(S71)</f>
        <v>2011</v>
      </c>
      <c r="P71" s="12">
        <f>ROUND(E71/D71*100,0)</f>
        <v>111</v>
      </c>
      <c r="Q71" s="15">
        <f t="shared" si="1"/>
        <v>62.33</v>
      </c>
      <c r="R71" s="10">
        <f>(((I71/60)/60)/24)+DATE(1970,1,1)</f>
        <v>40818.290972222225</v>
      </c>
      <c r="S71" s="21">
        <f>(((J71/60)/60)/24)+DATE(1970,1,1)</f>
        <v>40786.187789351854</v>
      </c>
      <c r="T71" s="17" t="s">
        <v>8311</v>
      </c>
      <c r="U71" t="s">
        <v>8313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YEAR(S72)</f>
        <v>2011</v>
      </c>
      <c r="P72" s="12">
        <f>ROUND(E72/D72*100,0)</f>
        <v>127</v>
      </c>
      <c r="Q72" s="15">
        <f t="shared" si="1"/>
        <v>37.409999999999997</v>
      </c>
      <c r="R72" s="10">
        <f>(((I72/60)/60)/24)+DATE(1970,1,1)</f>
        <v>40790.896354166667</v>
      </c>
      <c r="S72" s="21">
        <f>(((J72/60)/60)/24)+DATE(1970,1,1)</f>
        <v>40730.896354166667</v>
      </c>
      <c r="T72" s="17" t="s">
        <v>8311</v>
      </c>
      <c r="U72" t="s">
        <v>8313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YEAR(S73)</f>
        <v>2012</v>
      </c>
      <c r="P73" s="12">
        <f>ROUND(E73/D73*100,0)</f>
        <v>124</v>
      </c>
      <c r="Q73" s="15">
        <f t="shared" si="1"/>
        <v>69.72</v>
      </c>
      <c r="R73" s="10">
        <f>(((I73/60)/60)/24)+DATE(1970,1,1)</f>
        <v>41057.271493055552</v>
      </c>
      <c r="S73" s="21">
        <f>(((J73/60)/60)/24)+DATE(1970,1,1)</f>
        <v>40997.271493055552</v>
      </c>
      <c r="T73" s="17" t="s">
        <v>8311</v>
      </c>
      <c r="U73" t="s">
        <v>8313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YEAR(S74)</f>
        <v>2012</v>
      </c>
      <c r="P74" s="12">
        <f>ROUND(E74/D74*100,0)</f>
        <v>108</v>
      </c>
      <c r="Q74" s="15">
        <f t="shared" si="1"/>
        <v>58.17</v>
      </c>
      <c r="R74" s="10">
        <f>(((I74/60)/60)/24)+DATE(1970,1,1)</f>
        <v>41228</v>
      </c>
      <c r="S74" s="21">
        <f>(((J74/60)/60)/24)+DATE(1970,1,1)</f>
        <v>41208.010196759256</v>
      </c>
      <c r="T74" s="17" t="s">
        <v>8311</v>
      </c>
      <c r="U74" t="s">
        <v>8313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YEAR(S75)</f>
        <v>2011</v>
      </c>
      <c r="P75" s="12">
        <f>ROUND(E75/D75*100,0)</f>
        <v>100</v>
      </c>
      <c r="Q75" s="15">
        <f t="shared" si="1"/>
        <v>50</v>
      </c>
      <c r="R75" s="10">
        <f>(((I75/60)/60)/24)+DATE(1970,1,1)</f>
        <v>40666.165972222225</v>
      </c>
      <c r="S75" s="21">
        <f>(((J75/60)/60)/24)+DATE(1970,1,1)</f>
        <v>40587.75675925926</v>
      </c>
      <c r="T75" s="17" t="s">
        <v>8311</v>
      </c>
      <c r="U75" t="s">
        <v>8313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YEAR(S76)</f>
        <v>2015</v>
      </c>
      <c r="P76" s="12">
        <f>ROUND(E76/D76*100,0)</f>
        <v>113</v>
      </c>
      <c r="Q76" s="15">
        <f t="shared" si="1"/>
        <v>19.47</v>
      </c>
      <c r="R76" s="10">
        <f>(((I76/60)/60)/24)+DATE(1970,1,1)</f>
        <v>42390.487210648149</v>
      </c>
      <c r="S76" s="21">
        <f>(((J76/60)/60)/24)+DATE(1970,1,1)</f>
        <v>42360.487210648149</v>
      </c>
      <c r="T76" s="17" t="s">
        <v>8311</v>
      </c>
      <c r="U76" t="s">
        <v>8313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YEAR(S77)</f>
        <v>2013</v>
      </c>
      <c r="P77" s="12">
        <f>ROUND(E77/D77*100,0)</f>
        <v>115</v>
      </c>
      <c r="Q77" s="15">
        <f t="shared" si="1"/>
        <v>85.96</v>
      </c>
      <c r="R77" s="10">
        <f>(((I77/60)/60)/24)+DATE(1970,1,1)</f>
        <v>41387.209166666667</v>
      </c>
      <c r="S77" s="21">
        <f>(((J77/60)/60)/24)+DATE(1970,1,1)</f>
        <v>41357.209166666667</v>
      </c>
      <c r="T77" s="17" t="s">
        <v>8311</v>
      </c>
      <c r="U77" t="s">
        <v>8313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YEAR(S78)</f>
        <v>2011</v>
      </c>
      <c r="P78" s="12">
        <f>ROUND(E78/D78*100,0)</f>
        <v>153</v>
      </c>
      <c r="Q78" s="15">
        <f t="shared" si="1"/>
        <v>30.67</v>
      </c>
      <c r="R78" s="10">
        <f>(((I78/60)/60)/24)+DATE(1970,1,1)</f>
        <v>40904.733310185184</v>
      </c>
      <c r="S78" s="21">
        <f>(((J78/60)/60)/24)+DATE(1970,1,1)</f>
        <v>40844.691643518519</v>
      </c>
      <c r="T78" s="17" t="s">
        <v>8311</v>
      </c>
      <c r="U78" t="s">
        <v>8313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YEAR(S79)</f>
        <v>2012</v>
      </c>
      <c r="P79" s="12">
        <f>ROUND(E79/D79*100,0)</f>
        <v>393</v>
      </c>
      <c r="Q79" s="15">
        <f t="shared" si="1"/>
        <v>60.38</v>
      </c>
      <c r="R79" s="10">
        <f>(((I79/60)/60)/24)+DATE(1970,1,1)</f>
        <v>41050.124305555553</v>
      </c>
      <c r="S79" s="21">
        <f>(((J79/60)/60)/24)+DATE(1970,1,1)</f>
        <v>40997.144872685189</v>
      </c>
      <c r="T79" s="17" t="s">
        <v>8311</v>
      </c>
      <c r="U79" t="s">
        <v>8313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YEAR(S80)</f>
        <v>2016</v>
      </c>
      <c r="P80" s="12">
        <f>ROUND(E80/D80*100,0)</f>
        <v>2702</v>
      </c>
      <c r="Q80" s="15">
        <f t="shared" si="1"/>
        <v>38.6</v>
      </c>
      <c r="R80" s="10">
        <f>(((I80/60)/60)/24)+DATE(1970,1,1)</f>
        <v>42614.730567129634</v>
      </c>
      <c r="S80" s="21">
        <f>(((J80/60)/60)/24)+DATE(1970,1,1)</f>
        <v>42604.730567129634</v>
      </c>
      <c r="T80" s="17" t="s">
        <v>8311</v>
      </c>
      <c r="U80" t="s">
        <v>8313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YEAR(S81)</f>
        <v>2014</v>
      </c>
      <c r="P81" s="12">
        <f>ROUND(E81/D81*100,0)</f>
        <v>127</v>
      </c>
      <c r="Q81" s="15">
        <f t="shared" si="1"/>
        <v>40.270000000000003</v>
      </c>
      <c r="R81" s="10">
        <f>(((I81/60)/60)/24)+DATE(1970,1,1)</f>
        <v>41754.776539351849</v>
      </c>
      <c r="S81" s="21">
        <f>(((J81/60)/60)/24)+DATE(1970,1,1)</f>
        <v>41724.776539351849</v>
      </c>
      <c r="T81" s="17" t="s">
        <v>8311</v>
      </c>
      <c r="U81" t="s">
        <v>8313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YEAR(S82)</f>
        <v>2013</v>
      </c>
      <c r="P82" s="12">
        <f>ROUND(E82/D82*100,0)</f>
        <v>107</v>
      </c>
      <c r="Q82" s="15">
        <f t="shared" si="1"/>
        <v>273.83</v>
      </c>
      <c r="R82" s="10">
        <f>(((I82/60)/60)/24)+DATE(1970,1,1)</f>
        <v>41618.083981481483</v>
      </c>
      <c r="S82" s="21">
        <f>(((J82/60)/60)/24)+DATE(1970,1,1)</f>
        <v>41583.083981481483</v>
      </c>
      <c r="T82" s="17" t="s">
        <v>8311</v>
      </c>
      <c r="U82" t="s">
        <v>8313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YEAR(S83)</f>
        <v>2012</v>
      </c>
      <c r="P83" s="12">
        <f>ROUND(E83/D83*100,0)</f>
        <v>198</v>
      </c>
      <c r="Q83" s="15">
        <f t="shared" si="1"/>
        <v>53.04</v>
      </c>
      <c r="R83" s="10">
        <f>(((I83/60)/60)/24)+DATE(1970,1,1)</f>
        <v>41104.126388888886</v>
      </c>
      <c r="S83" s="21">
        <f>(((J83/60)/60)/24)+DATE(1970,1,1)</f>
        <v>41100.158877314818</v>
      </c>
      <c r="T83" s="17" t="s">
        <v>8311</v>
      </c>
      <c r="U83" t="s">
        <v>8313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YEAR(S84)</f>
        <v>2011</v>
      </c>
      <c r="P84" s="12">
        <f>ROUND(E84/D84*100,0)</f>
        <v>100</v>
      </c>
      <c r="Q84" s="15">
        <f t="shared" si="1"/>
        <v>40.01</v>
      </c>
      <c r="R84" s="10">
        <f>(((I84/60)/60)/24)+DATE(1970,1,1)</f>
        <v>40825.820150462961</v>
      </c>
      <c r="S84" s="21">
        <f>(((J84/60)/60)/24)+DATE(1970,1,1)</f>
        <v>40795.820150462961</v>
      </c>
      <c r="T84" s="17" t="s">
        <v>8311</v>
      </c>
      <c r="U84" t="s">
        <v>8313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YEAR(S85)</f>
        <v>2015</v>
      </c>
      <c r="P85" s="12">
        <f>ROUND(E85/D85*100,0)</f>
        <v>103</v>
      </c>
      <c r="Q85" s="15">
        <f t="shared" si="1"/>
        <v>15.77</v>
      </c>
      <c r="R85" s="10">
        <f>(((I85/60)/60)/24)+DATE(1970,1,1)</f>
        <v>42057.479166666672</v>
      </c>
      <c r="S85" s="21">
        <f>(((J85/60)/60)/24)+DATE(1970,1,1)</f>
        <v>42042.615613425922</v>
      </c>
      <c r="T85" s="17" t="s">
        <v>8311</v>
      </c>
      <c r="U85" t="s">
        <v>8313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YEAR(S86)</f>
        <v>2011</v>
      </c>
      <c r="P86" s="12">
        <f>ROUND(E86/D86*100,0)</f>
        <v>100</v>
      </c>
      <c r="Q86" s="15">
        <f t="shared" si="1"/>
        <v>71.430000000000007</v>
      </c>
      <c r="R86" s="10">
        <f>(((I86/60)/60)/24)+DATE(1970,1,1)</f>
        <v>40678.757939814815</v>
      </c>
      <c r="S86" s="21">
        <f>(((J86/60)/60)/24)+DATE(1970,1,1)</f>
        <v>40648.757939814815</v>
      </c>
      <c r="T86" s="17" t="s">
        <v>8311</v>
      </c>
      <c r="U86" t="s">
        <v>8313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YEAR(S87)</f>
        <v>2011</v>
      </c>
      <c r="P87" s="12">
        <f>ROUND(E87/D87*100,0)</f>
        <v>126</v>
      </c>
      <c r="Q87" s="15">
        <f t="shared" si="1"/>
        <v>71.709999999999994</v>
      </c>
      <c r="R87" s="10">
        <f>(((I87/60)/60)/24)+DATE(1970,1,1)</f>
        <v>40809.125428240739</v>
      </c>
      <c r="S87" s="21">
        <f>(((J87/60)/60)/24)+DATE(1970,1,1)</f>
        <v>40779.125428240739</v>
      </c>
      <c r="T87" s="17" t="s">
        <v>8311</v>
      </c>
      <c r="U87" t="s">
        <v>8313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YEAR(S88)</f>
        <v>2015</v>
      </c>
      <c r="P88" s="12">
        <f>ROUND(E88/D88*100,0)</f>
        <v>106</v>
      </c>
      <c r="Q88" s="15">
        <f t="shared" si="1"/>
        <v>375.76</v>
      </c>
      <c r="R88" s="10">
        <f>(((I88/60)/60)/24)+DATE(1970,1,1)</f>
        <v>42365.59774305555</v>
      </c>
      <c r="S88" s="21">
        <f>(((J88/60)/60)/24)+DATE(1970,1,1)</f>
        <v>42291.556076388893</v>
      </c>
      <c r="T88" s="17" t="s">
        <v>8311</v>
      </c>
      <c r="U88" t="s">
        <v>8313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YEAR(S89)</f>
        <v>2010</v>
      </c>
      <c r="P89" s="12">
        <f>ROUND(E89/D89*100,0)</f>
        <v>105</v>
      </c>
      <c r="Q89" s="15">
        <f t="shared" si="1"/>
        <v>104.6</v>
      </c>
      <c r="R89" s="10">
        <f>(((I89/60)/60)/24)+DATE(1970,1,1)</f>
        <v>40332.070138888892</v>
      </c>
      <c r="S89" s="21">
        <f>(((J89/60)/60)/24)+DATE(1970,1,1)</f>
        <v>40322.53938657407</v>
      </c>
      <c r="T89" s="17" t="s">
        <v>8311</v>
      </c>
      <c r="U89" t="s">
        <v>8313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YEAR(S90)</f>
        <v>2014</v>
      </c>
      <c r="P90" s="12">
        <f>ROUND(E90/D90*100,0)</f>
        <v>103</v>
      </c>
      <c r="Q90" s="15">
        <f t="shared" si="1"/>
        <v>60</v>
      </c>
      <c r="R90" s="10">
        <f>(((I90/60)/60)/24)+DATE(1970,1,1)</f>
        <v>41812.65892361111</v>
      </c>
      <c r="S90" s="21">
        <f>(((J90/60)/60)/24)+DATE(1970,1,1)</f>
        <v>41786.65892361111</v>
      </c>
      <c r="T90" s="17" t="s">
        <v>8311</v>
      </c>
      <c r="U90" t="s">
        <v>8313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YEAR(S91)</f>
        <v>2013</v>
      </c>
      <c r="P91" s="12">
        <f>ROUND(E91/D91*100,0)</f>
        <v>115</v>
      </c>
      <c r="Q91" s="15">
        <f t="shared" si="1"/>
        <v>123.29</v>
      </c>
      <c r="R91" s="10">
        <f>(((I91/60)/60)/24)+DATE(1970,1,1)</f>
        <v>41427.752222222225</v>
      </c>
      <c r="S91" s="21">
        <f>(((J91/60)/60)/24)+DATE(1970,1,1)</f>
        <v>41402.752222222225</v>
      </c>
      <c r="T91" s="17" t="s">
        <v>8311</v>
      </c>
      <c r="U91" t="s">
        <v>8313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YEAR(S92)</f>
        <v>2011</v>
      </c>
      <c r="P92" s="12">
        <f>ROUND(E92/D92*100,0)</f>
        <v>100</v>
      </c>
      <c r="Q92" s="15">
        <f t="shared" si="1"/>
        <v>31.38</v>
      </c>
      <c r="R92" s="10">
        <f>(((I92/60)/60)/24)+DATE(1970,1,1)</f>
        <v>40736.297442129631</v>
      </c>
      <c r="S92" s="21">
        <f>(((J92/60)/60)/24)+DATE(1970,1,1)</f>
        <v>40706.297442129631</v>
      </c>
      <c r="T92" s="17" t="s">
        <v>8311</v>
      </c>
      <c r="U92" t="s">
        <v>8313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YEAR(S93)</f>
        <v>2011</v>
      </c>
      <c r="P93" s="12">
        <f>ROUND(E93/D93*100,0)</f>
        <v>120</v>
      </c>
      <c r="Q93" s="15">
        <f t="shared" si="1"/>
        <v>78.260000000000005</v>
      </c>
      <c r="R93" s="10">
        <f>(((I93/60)/60)/24)+DATE(1970,1,1)</f>
        <v>40680.402361111112</v>
      </c>
      <c r="S93" s="21">
        <f>(((J93/60)/60)/24)+DATE(1970,1,1)</f>
        <v>40619.402361111112</v>
      </c>
      <c r="T93" s="17" t="s">
        <v>8311</v>
      </c>
      <c r="U93" t="s">
        <v>8313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YEAR(S94)</f>
        <v>2016</v>
      </c>
      <c r="P94" s="12">
        <f>ROUND(E94/D94*100,0)</f>
        <v>105</v>
      </c>
      <c r="Q94" s="15">
        <f t="shared" si="1"/>
        <v>122.33</v>
      </c>
      <c r="R94" s="10">
        <f>(((I94/60)/60)/24)+DATE(1970,1,1)</f>
        <v>42767.333333333328</v>
      </c>
      <c r="S94" s="21">
        <f>(((J94/60)/60)/24)+DATE(1970,1,1)</f>
        <v>42721.198877314819</v>
      </c>
      <c r="T94" s="17" t="s">
        <v>8311</v>
      </c>
      <c r="U94" t="s">
        <v>8313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YEAR(S95)</f>
        <v>2012</v>
      </c>
      <c r="P95" s="12">
        <f>ROUND(E95/D95*100,0)</f>
        <v>111</v>
      </c>
      <c r="Q95" s="15">
        <f t="shared" si="1"/>
        <v>73.73</v>
      </c>
      <c r="R95" s="10">
        <f>(((I95/60)/60)/24)+DATE(1970,1,1)</f>
        <v>41093.875</v>
      </c>
      <c r="S95" s="21">
        <f>(((J95/60)/60)/24)+DATE(1970,1,1)</f>
        <v>41065.858067129629</v>
      </c>
      <c r="T95" s="17" t="s">
        <v>8311</v>
      </c>
      <c r="U95" t="s">
        <v>8313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YEAR(S96)</f>
        <v>2014</v>
      </c>
      <c r="P96" s="12">
        <f>ROUND(E96/D96*100,0)</f>
        <v>104</v>
      </c>
      <c r="Q96" s="15">
        <f t="shared" si="1"/>
        <v>21.67</v>
      </c>
      <c r="R96" s="10">
        <f>(((I96/60)/60)/24)+DATE(1970,1,1)</f>
        <v>41736.717847222222</v>
      </c>
      <c r="S96" s="21">
        <f>(((J96/60)/60)/24)+DATE(1970,1,1)</f>
        <v>41716.717847222222</v>
      </c>
      <c r="T96" s="17" t="s">
        <v>8311</v>
      </c>
      <c r="U96" t="s">
        <v>8313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YEAR(S97)</f>
        <v>2012</v>
      </c>
      <c r="P97" s="12">
        <f>ROUND(E97/D97*100,0)</f>
        <v>131</v>
      </c>
      <c r="Q97" s="15">
        <f t="shared" si="1"/>
        <v>21.9</v>
      </c>
      <c r="R97" s="10">
        <f>(((I97/60)/60)/24)+DATE(1970,1,1)</f>
        <v>40965.005104166667</v>
      </c>
      <c r="S97" s="21">
        <f>(((J97/60)/60)/24)+DATE(1970,1,1)</f>
        <v>40935.005104166667</v>
      </c>
      <c r="T97" s="17" t="s">
        <v>8311</v>
      </c>
      <c r="U97" t="s">
        <v>8313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YEAR(S98)</f>
        <v>2010</v>
      </c>
      <c r="P98" s="12">
        <f>ROUND(E98/D98*100,0)</f>
        <v>115</v>
      </c>
      <c r="Q98" s="15">
        <f t="shared" si="1"/>
        <v>50.59</v>
      </c>
      <c r="R98" s="10">
        <f>(((I98/60)/60)/24)+DATE(1970,1,1)</f>
        <v>40391.125</v>
      </c>
      <c r="S98" s="21">
        <f>(((J98/60)/60)/24)+DATE(1970,1,1)</f>
        <v>40324.662511574075</v>
      </c>
      <c r="T98" s="17" t="s">
        <v>8311</v>
      </c>
      <c r="U98" t="s">
        <v>8313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YEAR(S99)</f>
        <v>2011</v>
      </c>
      <c r="P99" s="12">
        <f>ROUND(E99/D99*100,0)</f>
        <v>106</v>
      </c>
      <c r="Q99" s="15">
        <f t="shared" si="1"/>
        <v>53.13</v>
      </c>
      <c r="R99" s="10">
        <f>(((I99/60)/60)/24)+DATE(1970,1,1)</f>
        <v>40736.135208333333</v>
      </c>
      <c r="S99" s="21">
        <f>(((J99/60)/60)/24)+DATE(1970,1,1)</f>
        <v>40706.135208333333</v>
      </c>
      <c r="T99" s="17" t="s">
        <v>8311</v>
      </c>
      <c r="U99" t="s">
        <v>8313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YEAR(S100)</f>
        <v>2012</v>
      </c>
      <c r="P100" s="12">
        <f>ROUND(E100/D100*100,0)</f>
        <v>106</v>
      </c>
      <c r="Q100" s="15">
        <f t="shared" si="1"/>
        <v>56.67</v>
      </c>
      <c r="R100" s="10">
        <f>(((I100/60)/60)/24)+DATE(1970,1,1)</f>
        <v>41250.979166666664</v>
      </c>
      <c r="S100" s="21">
        <f>(((J100/60)/60)/24)+DATE(1970,1,1)</f>
        <v>41214.79483796296</v>
      </c>
      <c r="T100" s="17" t="s">
        <v>8311</v>
      </c>
      <c r="U100" t="s">
        <v>8313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YEAR(S101)</f>
        <v>2013</v>
      </c>
      <c r="P101" s="12">
        <f>ROUND(E101/D101*100,0)</f>
        <v>106</v>
      </c>
      <c r="Q101" s="15">
        <f t="shared" si="1"/>
        <v>40.78</v>
      </c>
      <c r="R101" s="10">
        <f>(((I101/60)/60)/24)+DATE(1970,1,1)</f>
        <v>41661.902766203704</v>
      </c>
      <c r="S101" s="21">
        <f>(((J101/60)/60)/24)+DATE(1970,1,1)</f>
        <v>41631.902766203704</v>
      </c>
      <c r="T101" s="17" t="s">
        <v>8311</v>
      </c>
      <c r="U101" t="s">
        <v>8313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YEAR(S102)</f>
        <v>2012</v>
      </c>
      <c r="P102" s="12">
        <f>ROUND(E102/D102*100,0)</f>
        <v>100</v>
      </c>
      <c r="Q102" s="15">
        <f t="shared" si="1"/>
        <v>192.31</v>
      </c>
      <c r="R102" s="10">
        <f>(((I102/60)/60)/24)+DATE(1970,1,1)</f>
        <v>41217.794976851852</v>
      </c>
      <c r="S102" s="21">
        <f>(((J102/60)/60)/24)+DATE(1970,1,1)</f>
        <v>41197.753310185188</v>
      </c>
      <c r="T102" s="17" t="s">
        <v>8311</v>
      </c>
      <c r="U102" t="s">
        <v>8313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YEAR(S103)</f>
        <v>2012</v>
      </c>
      <c r="P103" s="12">
        <f>ROUND(E103/D103*100,0)</f>
        <v>100</v>
      </c>
      <c r="Q103" s="15">
        <f t="shared" si="1"/>
        <v>100</v>
      </c>
      <c r="R103" s="10">
        <f>(((I103/60)/60)/24)+DATE(1970,1,1)</f>
        <v>41298.776736111111</v>
      </c>
      <c r="S103" s="21">
        <f>(((J103/60)/60)/24)+DATE(1970,1,1)</f>
        <v>41274.776736111111</v>
      </c>
      <c r="T103" s="17" t="s">
        <v>8311</v>
      </c>
      <c r="U103" t="s">
        <v>8313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YEAR(S104)</f>
        <v>2010</v>
      </c>
      <c r="P104" s="12">
        <f>ROUND(E104/D104*100,0)</f>
        <v>128</v>
      </c>
      <c r="Q104" s="15">
        <f t="shared" si="1"/>
        <v>117.92</v>
      </c>
      <c r="R104" s="10">
        <f>(((I104/60)/60)/24)+DATE(1970,1,1)</f>
        <v>40535.131168981483</v>
      </c>
      <c r="S104" s="21">
        <f>(((J104/60)/60)/24)+DATE(1970,1,1)</f>
        <v>40505.131168981483</v>
      </c>
      <c r="T104" s="17" t="s">
        <v>8311</v>
      </c>
      <c r="U104" t="s">
        <v>8313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YEAR(S105)</f>
        <v>2014</v>
      </c>
      <c r="P105" s="12">
        <f>ROUND(E105/D105*100,0)</f>
        <v>105</v>
      </c>
      <c r="Q105" s="15">
        <f t="shared" si="1"/>
        <v>27.9</v>
      </c>
      <c r="R105" s="10">
        <f>(((I105/60)/60)/24)+DATE(1970,1,1)</f>
        <v>41705.805902777778</v>
      </c>
      <c r="S105" s="21">
        <f>(((J105/60)/60)/24)+DATE(1970,1,1)</f>
        <v>41682.805902777778</v>
      </c>
      <c r="T105" s="17" t="s">
        <v>8311</v>
      </c>
      <c r="U105" t="s">
        <v>8313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YEAR(S106)</f>
        <v>2011</v>
      </c>
      <c r="P106" s="12">
        <f>ROUND(E106/D106*100,0)</f>
        <v>120</v>
      </c>
      <c r="Q106" s="15">
        <f t="shared" si="1"/>
        <v>60</v>
      </c>
      <c r="R106" s="10">
        <f>(((I106/60)/60)/24)+DATE(1970,1,1)</f>
        <v>40636.041666666664</v>
      </c>
      <c r="S106" s="21">
        <f>(((J106/60)/60)/24)+DATE(1970,1,1)</f>
        <v>40612.695208333331</v>
      </c>
      <c r="T106" s="17" t="s">
        <v>8311</v>
      </c>
      <c r="U106" t="s">
        <v>8313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YEAR(S107)</f>
        <v>2016</v>
      </c>
      <c r="P107" s="12">
        <f>ROUND(E107/D107*100,0)</f>
        <v>107</v>
      </c>
      <c r="Q107" s="15">
        <f t="shared" si="1"/>
        <v>39.380000000000003</v>
      </c>
      <c r="R107" s="10">
        <f>(((I107/60)/60)/24)+DATE(1970,1,1)</f>
        <v>42504</v>
      </c>
      <c r="S107" s="21">
        <f>(((J107/60)/60)/24)+DATE(1970,1,1)</f>
        <v>42485.724768518514</v>
      </c>
      <c r="T107" s="17" t="s">
        <v>8311</v>
      </c>
      <c r="U107" t="s">
        <v>8313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YEAR(S108)</f>
        <v>2012</v>
      </c>
      <c r="P108" s="12">
        <f>ROUND(E108/D108*100,0)</f>
        <v>101</v>
      </c>
      <c r="Q108" s="15">
        <f t="shared" si="1"/>
        <v>186.11</v>
      </c>
      <c r="R108" s="10">
        <f>(((I108/60)/60)/24)+DATE(1970,1,1)</f>
        <v>41001.776631944449</v>
      </c>
      <c r="S108" s="21">
        <f>(((J108/60)/60)/24)+DATE(1970,1,1)</f>
        <v>40987.776631944449</v>
      </c>
      <c r="T108" s="17" t="s">
        <v>8311</v>
      </c>
      <c r="U108" t="s">
        <v>8313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YEAR(S109)</f>
        <v>2011</v>
      </c>
      <c r="P109" s="12">
        <f>ROUND(E109/D109*100,0)</f>
        <v>102</v>
      </c>
      <c r="Q109" s="15">
        <f t="shared" si="1"/>
        <v>111.38</v>
      </c>
      <c r="R109" s="10">
        <f>(((I109/60)/60)/24)+DATE(1970,1,1)</f>
        <v>40657.982488425929</v>
      </c>
      <c r="S109" s="21">
        <f>(((J109/60)/60)/24)+DATE(1970,1,1)</f>
        <v>40635.982488425929</v>
      </c>
      <c r="T109" s="17" t="s">
        <v>8311</v>
      </c>
      <c r="U109" t="s">
        <v>8313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YEAR(S110)</f>
        <v>2013</v>
      </c>
      <c r="P110" s="12">
        <f>ROUND(E110/D110*100,0)</f>
        <v>247</v>
      </c>
      <c r="Q110" s="15">
        <f t="shared" si="1"/>
        <v>78.72</v>
      </c>
      <c r="R110" s="10">
        <f>(((I110/60)/60)/24)+DATE(1970,1,1)</f>
        <v>41425.613078703704</v>
      </c>
      <c r="S110" s="21">
        <f>(((J110/60)/60)/24)+DATE(1970,1,1)</f>
        <v>41365.613078703704</v>
      </c>
      <c r="T110" s="17" t="s">
        <v>8311</v>
      </c>
      <c r="U110" t="s">
        <v>8313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YEAR(S111)</f>
        <v>2011</v>
      </c>
      <c r="P111" s="12">
        <f>ROUND(E111/D111*100,0)</f>
        <v>220</v>
      </c>
      <c r="Q111" s="15">
        <f t="shared" si="1"/>
        <v>46.7</v>
      </c>
      <c r="R111" s="10">
        <f>(((I111/60)/60)/24)+DATE(1970,1,1)</f>
        <v>40600.025810185187</v>
      </c>
      <c r="S111" s="21">
        <f>(((J111/60)/60)/24)+DATE(1970,1,1)</f>
        <v>40570.025810185187</v>
      </c>
      <c r="T111" s="17" t="s">
        <v>8311</v>
      </c>
      <c r="U111" t="s">
        <v>8313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YEAR(S112)</f>
        <v>2013</v>
      </c>
      <c r="P112" s="12">
        <f>ROUND(E112/D112*100,0)</f>
        <v>131</v>
      </c>
      <c r="Q112" s="15">
        <f t="shared" si="1"/>
        <v>65.38</v>
      </c>
      <c r="R112" s="10">
        <f>(((I112/60)/60)/24)+DATE(1970,1,1)</f>
        <v>41592.249305555553</v>
      </c>
      <c r="S112" s="21">
        <f>(((J112/60)/60)/24)+DATE(1970,1,1)</f>
        <v>41557.949687500004</v>
      </c>
      <c r="T112" s="17" t="s">
        <v>8311</v>
      </c>
      <c r="U112" t="s">
        <v>8313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YEAR(S113)</f>
        <v>2015</v>
      </c>
      <c r="P113" s="12">
        <f>ROUND(E113/D113*100,0)</f>
        <v>155</v>
      </c>
      <c r="Q113" s="15">
        <f t="shared" si="1"/>
        <v>102.08</v>
      </c>
      <c r="R113" s="10">
        <f>(((I113/60)/60)/24)+DATE(1970,1,1)</f>
        <v>42155.333182870367</v>
      </c>
      <c r="S113" s="21">
        <f>(((J113/60)/60)/24)+DATE(1970,1,1)</f>
        <v>42125.333182870367</v>
      </c>
      <c r="T113" s="17" t="s">
        <v>8311</v>
      </c>
      <c r="U113" t="s">
        <v>8313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YEAR(S114)</f>
        <v>2014</v>
      </c>
      <c r="P114" s="12">
        <f>ROUND(E114/D114*100,0)</f>
        <v>104</v>
      </c>
      <c r="Q114" s="15">
        <f t="shared" si="1"/>
        <v>64.2</v>
      </c>
      <c r="R114" s="10">
        <f>(((I114/60)/60)/24)+DATE(1970,1,1)</f>
        <v>41742.083333333336</v>
      </c>
      <c r="S114" s="21">
        <f>(((J114/60)/60)/24)+DATE(1970,1,1)</f>
        <v>41718.043032407404</v>
      </c>
      <c r="T114" s="17" t="s">
        <v>8311</v>
      </c>
      <c r="U114" t="s">
        <v>8313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YEAR(S115)</f>
        <v>2011</v>
      </c>
      <c r="P115" s="12">
        <f>ROUND(E115/D115*100,0)</f>
        <v>141</v>
      </c>
      <c r="Q115" s="15">
        <f t="shared" si="1"/>
        <v>90.38</v>
      </c>
      <c r="R115" s="10">
        <f>(((I115/60)/60)/24)+DATE(1970,1,1)</f>
        <v>40761.625</v>
      </c>
      <c r="S115" s="21">
        <f>(((J115/60)/60)/24)+DATE(1970,1,1)</f>
        <v>40753.758425925924</v>
      </c>
      <c r="T115" s="17" t="s">
        <v>8311</v>
      </c>
      <c r="U115" t="s">
        <v>8313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YEAR(S116)</f>
        <v>2011</v>
      </c>
      <c r="P116" s="12">
        <f>ROUND(E116/D116*100,0)</f>
        <v>103</v>
      </c>
      <c r="Q116" s="15">
        <f t="shared" si="1"/>
        <v>88.57</v>
      </c>
      <c r="R116" s="10">
        <f>(((I116/60)/60)/24)+DATE(1970,1,1)</f>
        <v>40921.27416666667</v>
      </c>
      <c r="S116" s="21">
        <f>(((J116/60)/60)/24)+DATE(1970,1,1)</f>
        <v>40861.27416666667</v>
      </c>
      <c r="T116" s="17" t="s">
        <v>8311</v>
      </c>
      <c r="U116" t="s">
        <v>8313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YEAR(S117)</f>
        <v>2012</v>
      </c>
      <c r="P117" s="12">
        <f>ROUND(E117/D117*100,0)</f>
        <v>140</v>
      </c>
      <c r="Q117" s="15">
        <f t="shared" si="1"/>
        <v>28.73</v>
      </c>
      <c r="R117" s="10">
        <f>(((I117/60)/60)/24)+DATE(1970,1,1)</f>
        <v>40943.738935185182</v>
      </c>
      <c r="S117" s="21">
        <f>(((J117/60)/60)/24)+DATE(1970,1,1)</f>
        <v>40918.738935185182</v>
      </c>
      <c r="T117" s="17" t="s">
        <v>8311</v>
      </c>
      <c r="U117" t="s">
        <v>8313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YEAR(S118)</f>
        <v>2011</v>
      </c>
      <c r="P118" s="12">
        <f>ROUND(E118/D118*100,0)</f>
        <v>114</v>
      </c>
      <c r="Q118" s="15">
        <f t="shared" si="1"/>
        <v>69.790000000000006</v>
      </c>
      <c r="R118" s="10">
        <f>(((I118/60)/60)/24)+DATE(1970,1,1)</f>
        <v>40641.455497685187</v>
      </c>
      <c r="S118" s="21">
        <f>(((J118/60)/60)/24)+DATE(1970,1,1)</f>
        <v>40595.497164351851</v>
      </c>
      <c r="T118" s="17" t="s">
        <v>8311</v>
      </c>
      <c r="U118" t="s">
        <v>8313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YEAR(S119)</f>
        <v>2010</v>
      </c>
      <c r="P119" s="12">
        <f>ROUND(E119/D119*100,0)</f>
        <v>100</v>
      </c>
      <c r="Q119" s="15">
        <f t="shared" si="1"/>
        <v>167.49</v>
      </c>
      <c r="R119" s="10">
        <f>(((I119/60)/60)/24)+DATE(1970,1,1)</f>
        <v>40338.791666666664</v>
      </c>
      <c r="S119" s="21">
        <f>(((J119/60)/60)/24)+DATE(1970,1,1)</f>
        <v>40248.834999999999</v>
      </c>
      <c r="T119" s="17" t="s">
        <v>8311</v>
      </c>
      <c r="U119" t="s">
        <v>8313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YEAR(S120)</f>
        <v>2011</v>
      </c>
      <c r="P120" s="12">
        <f>ROUND(E120/D120*100,0)</f>
        <v>113</v>
      </c>
      <c r="Q120" s="15">
        <f t="shared" si="1"/>
        <v>144.91</v>
      </c>
      <c r="R120" s="10">
        <f>(((I120/60)/60)/24)+DATE(1970,1,1)</f>
        <v>40753.053657407407</v>
      </c>
      <c r="S120" s="21">
        <f>(((J120/60)/60)/24)+DATE(1970,1,1)</f>
        <v>40723.053657407407</v>
      </c>
      <c r="T120" s="17" t="s">
        <v>8311</v>
      </c>
      <c r="U120" t="s">
        <v>8313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YEAR(S121)</f>
        <v>2011</v>
      </c>
      <c r="P121" s="12">
        <f>ROUND(E121/D121*100,0)</f>
        <v>105</v>
      </c>
      <c r="Q121" s="15">
        <f t="shared" si="1"/>
        <v>91.84</v>
      </c>
      <c r="R121" s="10">
        <f>(((I121/60)/60)/24)+DATE(1970,1,1)</f>
        <v>40768.958333333336</v>
      </c>
      <c r="S121" s="21">
        <f>(((J121/60)/60)/24)+DATE(1970,1,1)</f>
        <v>40739.069282407407</v>
      </c>
      <c r="T121" s="17" t="s">
        <v>8311</v>
      </c>
      <c r="U121" t="s">
        <v>8313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YEAR(S122)</f>
        <v>2016</v>
      </c>
      <c r="P122" s="12">
        <f>ROUND(E122/D122*100,0)</f>
        <v>0</v>
      </c>
      <c r="Q122" s="15">
        <f t="shared" si="1"/>
        <v>10</v>
      </c>
      <c r="R122" s="10">
        <f>(((I122/60)/60)/24)+DATE(1970,1,1)</f>
        <v>42646.049849537041</v>
      </c>
      <c r="S122" s="21">
        <f>(((J122/60)/60)/24)+DATE(1970,1,1)</f>
        <v>42616.049849537041</v>
      </c>
      <c r="T122" s="17" t="s">
        <v>8311</v>
      </c>
      <c r="U122" t="s">
        <v>8314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YEAR(S123)</f>
        <v>2015</v>
      </c>
      <c r="P123" s="12">
        <f>ROUND(E123/D123*100,0)</f>
        <v>0</v>
      </c>
      <c r="Q123" s="15">
        <f t="shared" si="1"/>
        <v>1</v>
      </c>
      <c r="R123" s="10">
        <f>(((I123/60)/60)/24)+DATE(1970,1,1)</f>
        <v>42112.427777777775</v>
      </c>
      <c r="S123" s="21">
        <f>(((J123/60)/60)/24)+DATE(1970,1,1)</f>
        <v>42096.704976851848</v>
      </c>
      <c r="T123" s="17" t="s">
        <v>8311</v>
      </c>
      <c r="U123" t="s">
        <v>8314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YEAR(S124)</f>
        <v>2016</v>
      </c>
      <c r="P124" s="12">
        <f>ROUND(E124/D124*100,0)</f>
        <v>0</v>
      </c>
      <c r="Q124" s="15" t="str">
        <f t="shared" si="1"/>
        <v>N/A</v>
      </c>
      <c r="R124" s="10">
        <f>(((I124/60)/60)/24)+DATE(1970,1,1)</f>
        <v>42653.431793981479</v>
      </c>
      <c r="S124" s="21">
        <f>(((J124/60)/60)/24)+DATE(1970,1,1)</f>
        <v>42593.431793981479</v>
      </c>
      <c r="T124" s="17" t="s">
        <v>8311</v>
      </c>
      <c r="U124" t="s">
        <v>8314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YEAR(S125)</f>
        <v>2014</v>
      </c>
      <c r="P125" s="12">
        <f>ROUND(E125/D125*100,0)</f>
        <v>0</v>
      </c>
      <c r="Q125" s="15">
        <f t="shared" si="1"/>
        <v>25.17</v>
      </c>
      <c r="R125" s="10">
        <f>(((I125/60)/60)/24)+DATE(1970,1,1)</f>
        <v>41940.916666666664</v>
      </c>
      <c r="S125" s="21">
        <f>(((J125/60)/60)/24)+DATE(1970,1,1)</f>
        <v>41904.781990740739</v>
      </c>
      <c r="T125" s="17" t="s">
        <v>8311</v>
      </c>
      <c r="U125" t="s">
        <v>8314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YEAR(S126)</f>
        <v>2015</v>
      </c>
      <c r="P126" s="12">
        <f>ROUND(E126/D126*100,0)</f>
        <v>0</v>
      </c>
      <c r="Q126" s="15" t="str">
        <f t="shared" si="1"/>
        <v>N/A</v>
      </c>
      <c r="R126" s="10">
        <f>(((I126/60)/60)/24)+DATE(1970,1,1)</f>
        <v>42139.928726851853</v>
      </c>
      <c r="S126" s="21">
        <f>(((J126/60)/60)/24)+DATE(1970,1,1)</f>
        <v>42114.928726851853</v>
      </c>
      <c r="T126" s="17" t="s">
        <v>8311</v>
      </c>
      <c r="U126" t="s">
        <v>8314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YEAR(S127)</f>
        <v>2016</v>
      </c>
      <c r="P127" s="12">
        <f>ROUND(E127/D127*100,0)</f>
        <v>14</v>
      </c>
      <c r="Q127" s="15">
        <f t="shared" si="1"/>
        <v>11.67</v>
      </c>
      <c r="R127" s="10">
        <f>(((I127/60)/60)/24)+DATE(1970,1,1)</f>
        <v>42769.993981481486</v>
      </c>
      <c r="S127" s="21">
        <f>(((J127/60)/60)/24)+DATE(1970,1,1)</f>
        <v>42709.993981481486</v>
      </c>
      <c r="T127" s="17" t="s">
        <v>8311</v>
      </c>
      <c r="U127" t="s">
        <v>8314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YEAR(S128)</f>
        <v>2015</v>
      </c>
      <c r="P128" s="12">
        <f>ROUND(E128/D128*100,0)</f>
        <v>6</v>
      </c>
      <c r="Q128" s="15">
        <f t="shared" si="1"/>
        <v>106.69</v>
      </c>
      <c r="R128" s="10">
        <f>(((I128/60)/60)/24)+DATE(1970,1,1)</f>
        <v>42166.083333333328</v>
      </c>
      <c r="S128" s="21">
        <f>(((J128/60)/60)/24)+DATE(1970,1,1)</f>
        <v>42135.589548611111</v>
      </c>
      <c r="T128" s="17" t="s">
        <v>8311</v>
      </c>
      <c r="U128" t="s">
        <v>8314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YEAR(S129)</f>
        <v>2015</v>
      </c>
      <c r="P129" s="12">
        <f>ROUND(E129/D129*100,0)</f>
        <v>2</v>
      </c>
      <c r="Q129" s="15">
        <f t="shared" si="1"/>
        <v>47.5</v>
      </c>
      <c r="R129" s="10">
        <f>(((I129/60)/60)/24)+DATE(1970,1,1)</f>
        <v>42097.582650462966</v>
      </c>
      <c r="S129" s="21">
        <f>(((J129/60)/60)/24)+DATE(1970,1,1)</f>
        <v>42067.62431712963</v>
      </c>
      <c r="T129" s="17" t="s">
        <v>8311</v>
      </c>
      <c r="U129" t="s">
        <v>8314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YEAR(S130)</f>
        <v>2016</v>
      </c>
      <c r="P130" s="12">
        <f>ROUND(E130/D130*100,0)</f>
        <v>2</v>
      </c>
      <c r="Q130" s="15">
        <f t="shared" si="1"/>
        <v>311.17</v>
      </c>
      <c r="R130" s="10">
        <f>(((I130/60)/60)/24)+DATE(1970,1,1)</f>
        <v>42663.22792824074</v>
      </c>
      <c r="S130" s="21">
        <f>(((J130/60)/60)/24)+DATE(1970,1,1)</f>
        <v>42628.22792824074</v>
      </c>
      <c r="T130" s="17" t="s">
        <v>8311</v>
      </c>
      <c r="U130" t="s">
        <v>8314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YEAR(S131)</f>
        <v>2014</v>
      </c>
      <c r="P131" s="12">
        <f>ROUND(E131/D131*100,0)</f>
        <v>0</v>
      </c>
      <c r="Q131" s="15" t="str">
        <f t="shared" ref="Q131:Q194" si="2">IFERROR(ROUND(E131/L131,2),"N/A")</f>
        <v>N/A</v>
      </c>
      <c r="R131" s="10">
        <f>(((I131/60)/60)/24)+DATE(1970,1,1)</f>
        <v>41942.937303240738</v>
      </c>
      <c r="S131" s="21">
        <f>(((J131/60)/60)/24)+DATE(1970,1,1)</f>
        <v>41882.937303240738</v>
      </c>
      <c r="T131" s="17" t="s">
        <v>8311</v>
      </c>
      <c r="U131" t="s">
        <v>8314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YEAR(S132)</f>
        <v>2014</v>
      </c>
      <c r="P132" s="12">
        <f>ROUND(E132/D132*100,0)</f>
        <v>0</v>
      </c>
      <c r="Q132" s="15" t="str">
        <f t="shared" si="2"/>
        <v>N/A</v>
      </c>
      <c r="R132" s="10">
        <f>(((I132/60)/60)/24)+DATE(1970,1,1)</f>
        <v>41806.844444444447</v>
      </c>
      <c r="S132" s="21">
        <f>(((J132/60)/60)/24)+DATE(1970,1,1)</f>
        <v>41778.915416666663</v>
      </c>
      <c r="T132" s="17" t="s">
        <v>8311</v>
      </c>
      <c r="U132" t="s">
        <v>8314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YEAR(S133)</f>
        <v>2016</v>
      </c>
      <c r="P133" s="12">
        <f>ROUND(E133/D133*100,0)</f>
        <v>0</v>
      </c>
      <c r="Q133" s="15" t="str">
        <f t="shared" si="2"/>
        <v>N/A</v>
      </c>
      <c r="R133" s="10">
        <f>(((I133/60)/60)/24)+DATE(1970,1,1)</f>
        <v>42557</v>
      </c>
      <c r="S133" s="21">
        <f>(((J133/60)/60)/24)+DATE(1970,1,1)</f>
        <v>42541.837511574078</v>
      </c>
      <c r="T133" s="17" t="s">
        <v>8311</v>
      </c>
      <c r="U133" t="s">
        <v>8314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YEAR(S134)</f>
        <v>2014</v>
      </c>
      <c r="P134" s="12">
        <f>ROUND(E134/D134*100,0)</f>
        <v>10</v>
      </c>
      <c r="Q134" s="15">
        <f t="shared" si="2"/>
        <v>94.51</v>
      </c>
      <c r="R134" s="10">
        <f>(((I134/60)/60)/24)+DATE(1970,1,1)</f>
        <v>41950.854247685187</v>
      </c>
      <c r="S134" s="21">
        <f>(((J134/60)/60)/24)+DATE(1970,1,1)</f>
        <v>41905.812581018516</v>
      </c>
      <c r="T134" s="17" t="s">
        <v>8311</v>
      </c>
      <c r="U134" t="s">
        <v>8314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YEAR(S135)</f>
        <v>2016</v>
      </c>
      <c r="P135" s="12">
        <f>ROUND(E135/D135*100,0)</f>
        <v>0</v>
      </c>
      <c r="Q135" s="15" t="str">
        <f t="shared" si="2"/>
        <v>N/A</v>
      </c>
      <c r="R135" s="10">
        <f>(((I135/60)/60)/24)+DATE(1970,1,1)</f>
        <v>42521.729861111111</v>
      </c>
      <c r="S135" s="21">
        <f>(((J135/60)/60)/24)+DATE(1970,1,1)</f>
        <v>42491.80768518518</v>
      </c>
      <c r="T135" s="17" t="s">
        <v>8311</v>
      </c>
      <c r="U135" t="s">
        <v>8314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YEAR(S136)</f>
        <v>2015</v>
      </c>
      <c r="P136" s="12">
        <f>ROUND(E136/D136*100,0)</f>
        <v>0</v>
      </c>
      <c r="Q136" s="15" t="str">
        <f t="shared" si="2"/>
        <v>N/A</v>
      </c>
      <c r="R136" s="10">
        <f>(((I136/60)/60)/24)+DATE(1970,1,1)</f>
        <v>42251.708333333328</v>
      </c>
      <c r="S136" s="21">
        <f>(((J136/60)/60)/24)+DATE(1970,1,1)</f>
        <v>42221.909930555557</v>
      </c>
      <c r="T136" s="17" t="s">
        <v>8311</v>
      </c>
      <c r="U136" t="s">
        <v>8314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YEAR(S137)</f>
        <v>2014</v>
      </c>
      <c r="P137" s="12">
        <f>ROUND(E137/D137*100,0)</f>
        <v>13</v>
      </c>
      <c r="Q137" s="15">
        <f t="shared" si="2"/>
        <v>80.599999999999994</v>
      </c>
      <c r="R137" s="10">
        <f>(((I137/60)/60)/24)+DATE(1970,1,1)</f>
        <v>41821.791666666664</v>
      </c>
      <c r="S137" s="21">
        <f>(((J137/60)/60)/24)+DATE(1970,1,1)</f>
        <v>41788.381909722222</v>
      </c>
      <c r="T137" s="17" t="s">
        <v>8311</v>
      </c>
      <c r="U137" t="s">
        <v>8314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YEAR(S138)</f>
        <v>2015</v>
      </c>
      <c r="P138" s="12">
        <f>ROUND(E138/D138*100,0)</f>
        <v>0</v>
      </c>
      <c r="Q138" s="15" t="str">
        <f t="shared" si="2"/>
        <v>N/A</v>
      </c>
      <c r="R138" s="10">
        <f>(((I138/60)/60)/24)+DATE(1970,1,1)</f>
        <v>42140.427777777775</v>
      </c>
      <c r="S138" s="21">
        <f>(((J138/60)/60)/24)+DATE(1970,1,1)</f>
        <v>42096.410115740742</v>
      </c>
      <c r="T138" s="17" t="s">
        <v>8311</v>
      </c>
      <c r="U138" t="s">
        <v>8314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YEAR(S139)</f>
        <v>2015</v>
      </c>
      <c r="P139" s="12">
        <f>ROUND(E139/D139*100,0)</f>
        <v>0</v>
      </c>
      <c r="Q139" s="15" t="str">
        <f t="shared" si="2"/>
        <v>N/A</v>
      </c>
      <c r="R139" s="10">
        <f>(((I139/60)/60)/24)+DATE(1970,1,1)</f>
        <v>42289.573993055557</v>
      </c>
      <c r="S139" s="21">
        <f>(((J139/60)/60)/24)+DATE(1970,1,1)</f>
        <v>42239.573993055557</v>
      </c>
      <c r="T139" s="17" t="s">
        <v>8311</v>
      </c>
      <c r="U139" t="s">
        <v>8314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YEAR(S140)</f>
        <v>2015</v>
      </c>
      <c r="P140" s="12">
        <f>ROUND(E140/D140*100,0)</f>
        <v>3</v>
      </c>
      <c r="Q140" s="15">
        <f t="shared" si="2"/>
        <v>81.239999999999995</v>
      </c>
      <c r="R140" s="10">
        <f>(((I140/60)/60)/24)+DATE(1970,1,1)</f>
        <v>42217.207638888889</v>
      </c>
      <c r="S140" s="21">
        <f>(((J140/60)/60)/24)+DATE(1970,1,1)</f>
        <v>42186.257418981477</v>
      </c>
      <c r="T140" s="17" t="s">
        <v>8311</v>
      </c>
      <c r="U140" t="s">
        <v>8314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YEAR(S141)</f>
        <v>2015</v>
      </c>
      <c r="P141" s="12">
        <f>ROUND(E141/D141*100,0)</f>
        <v>100</v>
      </c>
      <c r="Q141" s="15">
        <f t="shared" si="2"/>
        <v>500</v>
      </c>
      <c r="R141" s="10">
        <f>(((I141/60)/60)/24)+DATE(1970,1,1)</f>
        <v>42197.920972222222</v>
      </c>
      <c r="S141" s="21">
        <f>(((J141/60)/60)/24)+DATE(1970,1,1)</f>
        <v>42187.920972222222</v>
      </c>
      <c r="T141" s="17" t="s">
        <v>8311</v>
      </c>
      <c r="U141" t="s">
        <v>8314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YEAR(S142)</f>
        <v>2015</v>
      </c>
      <c r="P142" s="12">
        <f>ROUND(E142/D142*100,0)</f>
        <v>0</v>
      </c>
      <c r="Q142" s="15" t="str">
        <f t="shared" si="2"/>
        <v>N/A</v>
      </c>
      <c r="R142" s="10">
        <f>(((I142/60)/60)/24)+DATE(1970,1,1)</f>
        <v>42083.15662037037</v>
      </c>
      <c r="S142" s="21">
        <f>(((J142/60)/60)/24)+DATE(1970,1,1)</f>
        <v>42053.198287037041</v>
      </c>
      <c r="T142" s="17" t="s">
        <v>8311</v>
      </c>
      <c r="U142" t="s">
        <v>8314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YEAR(S143)</f>
        <v>2015</v>
      </c>
      <c r="P143" s="12">
        <f>ROUND(E143/D143*100,0)</f>
        <v>11</v>
      </c>
      <c r="Q143" s="15">
        <f t="shared" si="2"/>
        <v>46.18</v>
      </c>
      <c r="R143" s="10">
        <f>(((I143/60)/60)/24)+DATE(1970,1,1)</f>
        <v>42155.153043981481</v>
      </c>
      <c r="S143" s="21">
        <f>(((J143/60)/60)/24)+DATE(1970,1,1)</f>
        <v>42110.153043981481</v>
      </c>
      <c r="T143" s="17" t="s">
        <v>8311</v>
      </c>
      <c r="U143" t="s">
        <v>8314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YEAR(S144)</f>
        <v>2014</v>
      </c>
      <c r="P144" s="12">
        <f>ROUND(E144/D144*100,0)</f>
        <v>0</v>
      </c>
      <c r="Q144" s="15">
        <f t="shared" si="2"/>
        <v>10</v>
      </c>
      <c r="R144" s="10">
        <f>(((I144/60)/60)/24)+DATE(1970,1,1)</f>
        <v>41959.934930555552</v>
      </c>
      <c r="S144" s="21">
        <f>(((J144/60)/60)/24)+DATE(1970,1,1)</f>
        <v>41938.893263888887</v>
      </c>
      <c r="T144" s="17" t="s">
        <v>8311</v>
      </c>
      <c r="U144" t="s">
        <v>8314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YEAR(S145)</f>
        <v>2016</v>
      </c>
      <c r="P145" s="12">
        <f>ROUND(E145/D145*100,0)</f>
        <v>0</v>
      </c>
      <c r="Q145" s="15" t="str">
        <f t="shared" si="2"/>
        <v>N/A</v>
      </c>
      <c r="R145" s="10">
        <f>(((I145/60)/60)/24)+DATE(1970,1,1)</f>
        <v>42616.246527777781</v>
      </c>
      <c r="S145" s="21">
        <f>(((J145/60)/60)/24)+DATE(1970,1,1)</f>
        <v>42559.064143518524</v>
      </c>
      <c r="T145" s="17" t="s">
        <v>8311</v>
      </c>
      <c r="U145" t="s">
        <v>8314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YEAR(S146)</f>
        <v>2015</v>
      </c>
      <c r="P146" s="12">
        <f>ROUND(E146/D146*100,0)</f>
        <v>28</v>
      </c>
      <c r="Q146" s="15">
        <f t="shared" si="2"/>
        <v>55.95</v>
      </c>
      <c r="R146" s="10">
        <f>(((I146/60)/60)/24)+DATE(1970,1,1)</f>
        <v>42107.72074074074</v>
      </c>
      <c r="S146" s="21">
        <f>(((J146/60)/60)/24)+DATE(1970,1,1)</f>
        <v>42047.762407407412</v>
      </c>
      <c r="T146" s="17" t="s">
        <v>8311</v>
      </c>
      <c r="U146" t="s">
        <v>8314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YEAR(S147)</f>
        <v>2015</v>
      </c>
      <c r="P147" s="12">
        <f>ROUND(E147/D147*100,0)</f>
        <v>8</v>
      </c>
      <c r="Q147" s="15">
        <f t="shared" si="2"/>
        <v>37.56</v>
      </c>
      <c r="R147" s="10">
        <f>(((I147/60)/60)/24)+DATE(1970,1,1)</f>
        <v>42227.542268518519</v>
      </c>
      <c r="S147" s="21">
        <f>(((J147/60)/60)/24)+DATE(1970,1,1)</f>
        <v>42200.542268518519</v>
      </c>
      <c r="T147" s="17" t="s">
        <v>8311</v>
      </c>
      <c r="U147" t="s">
        <v>8314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YEAR(S148)</f>
        <v>2016</v>
      </c>
      <c r="P148" s="12">
        <f>ROUND(E148/D148*100,0)</f>
        <v>1</v>
      </c>
      <c r="Q148" s="15">
        <f t="shared" si="2"/>
        <v>38.33</v>
      </c>
      <c r="R148" s="10">
        <f>(((I148/60)/60)/24)+DATE(1970,1,1)</f>
        <v>42753.016180555554</v>
      </c>
      <c r="S148" s="21">
        <f>(((J148/60)/60)/24)+DATE(1970,1,1)</f>
        <v>42693.016180555554</v>
      </c>
      <c r="T148" s="17" t="s">
        <v>8311</v>
      </c>
      <c r="U148" t="s">
        <v>8314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YEAR(S149)</f>
        <v>2014</v>
      </c>
      <c r="P149" s="12">
        <f>ROUND(E149/D149*100,0)</f>
        <v>0</v>
      </c>
      <c r="Q149" s="15" t="str">
        <f t="shared" si="2"/>
        <v>N/A</v>
      </c>
      <c r="R149" s="10">
        <f>(((I149/60)/60)/24)+DATE(1970,1,1)</f>
        <v>42012.762499999997</v>
      </c>
      <c r="S149" s="21">
        <f>(((J149/60)/60)/24)+DATE(1970,1,1)</f>
        <v>41969.767824074079</v>
      </c>
      <c r="T149" s="17" t="s">
        <v>8311</v>
      </c>
      <c r="U149" t="s">
        <v>8314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YEAR(S150)</f>
        <v>2016</v>
      </c>
      <c r="P150" s="12">
        <f>ROUND(E150/D150*100,0)</f>
        <v>0</v>
      </c>
      <c r="Q150" s="15">
        <f t="shared" si="2"/>
        <v>20</v>
      </c>
      <c r="R150" s="10">
        <f>(((I150/60)/60)/24)+DATE(1970,1,1)</f>
        <v>42427.281666666662</v>
      </c>
      <c r="S150" s="21">
        <f>(((J150/60)/60)/24)+DATE(1970,1,1)</f>
        <v>42397.281666666662</v>
      </c>
      <c r="T150" s="17" t="s">
        <v>8311</v>
      </c>
      <c r="U150" t="s">
        <v>8314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YEAR(S151)</f>
        <v>2014</v>
      </c>
      <c r="P151" s="12">
        <f>ROUND(E151/D151*100,0)</f>
        <v>1</v>
      </c>
      <c r="Q151" s="15">
        <f t="shared" si="2"/>
        <v>15.33</v>
      </c>
      <c r="R151" s="10">
        <f>(((I151/60)/60)/24)+DATE(1970,1,1)</f>
        <v>41998.333333333328</v>
      </c>
      <c r="S151" s="21">
        <f>(((J151/60)/60)/24)+DATE(1970,1,1)</f>
        <v>41968.172106481477</v>
      </c>
      <c r="T151" s="17" t="s">
        <v>8311</v>
      </c>
      <c r="U151" t="s">
        <v>8314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YEAR(S152)</f>
        <v>2015</v>
      </c>
      <c r="P152" s="12">
        <f>ROUND(E152/D152*100,0)</f>
        <v>23</v>
      </c>
      <c r="Q152" s="15">
        <f t="shared" si="2"/>
        <v>449.43</v>
      </c>
      <c r="R152" s="10">
        <f>(((I152/60)/60)/24)+DATE(1970,1,1)</f>
        <v>42150.161828703705</v>
      </c>
      <c r="S152" s="21">
        <f>(((J152/60)/60)/24)+DATE(1970,1,1)</f>
        <v>42090.161828703705</v>
      </c>
      <c r="T152" s="17" t="s">
        <v>8311</v>
      </c>
      <c r="U152" t="s">
        <v>8314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YEAR(S153)</f>
        <v>2015</v>
      </c>
      <c r="P153" s="12">
        <f>ROUND(E153/D153*100,0)</f>
        <v>0</v>
      </c>
      <c r="Q153" s="15">
        <f t="shared" si="2"/>
        <v>28</v>
      </c>
      <c r="R153" s="10">
        <f>(((I153/60)/60)/24)+DATE(1970,1,1)</f>
        <v>42173.550821759258</v>
      </c>
      <c r="S153" s="21">
        <f>(((J153/60)/60)/24)+DATE(1970,1,1)</f>
        <v>42113.550821759258</v>
      </c>
      <c r="T153" s="17" t="s">
        <v>8311</v>
      </c>
      <c r="U153" t="s">
        <v>8314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YEAR(S154)</f>
        <v>2014</v>
      </c>
      <c r="P154" s="12">
        <f>ROUND(E154/D154*100,0)</f>
        <v>0</v>
      </c>
      <c r="Q154" s="15">
        <f t="shared" si="2"/>
        <v>15</v>
      </c>
      <c r="R154" s="10">
        <f>(((I154/60)/60)/24)+DATE(1970,1,1)</f>
        <v>41905.077546296299</v>
      </c>
      <c r="S154" s="21">
        <f>(((J154/60)/60)/24)+DATE(1970,1,1)</f>
        <v>41875.077546296299</v>
      </c>
      <c r="T154" s="17" t="s">
        <v>8311</v>
      </c>
      <c r="U154" t="s">
        <v>8314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YEAR(S155)</f>
        <v>2014</v>
      </c>
      <c r="P155" s="12">
        <f>ROUND(E155/D155*100,0)</f>
        <v>1</v>
      </c>
      <c r="Q155" s="15">
        <f t="shared" si="2"/>
        <v>35.9</v>
      </c>
      <c r="R155" s="10">
        <f>(((I155/60)/60)/24)+DATE(1970,1,1)</f>
        <v>41975.627824074079</v>
      </c>
      <c r="S155" s="21">
        <f>(((J155/60)/60)/24)+DATE(1970,1,1)</f>
        <v>41933.586157407408</v>
      </c>
      <c r="T155" s="17" t="s">
        <v>8311</v>
      </c>
      <c r="U155" t="s">
        <v>8314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YEAR(S156)</f>
        <v>2015</v>
      </c>
      <c r="P156" s="12">
        <f>ROUND(E156/D156*100,0)</f>
        <v>3</v>
      </c>
      <c r="Q156" s="15">
        <f t="shared" si="2"/>
        <v>13.33</v>
      </c>
      <c r="R156" s="10">
        <f>(((I156/60)/60)/24)+DATE(1970,1,1)</f>
        <v>42158.547395833331</v>
      </c>
      <c r="S156" s="21">
        <f>(((J156/60)/60)/24)+DATE(1970,1,1)</f>
        <v>42115.547395833331</v>
      </c>
      <c r="T156" s="17" t="s">
        <v>8311</v>
      </c>
      <c r="U156" t="s">
        <v>8314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YEAR(S157)</f>
        <v>2015</v>
      </c>
      <c r="P157" s="12">
        <f>ROUND(E157/D157*100,0)</f>
        <v>0</v>
      </c>
      <c r="Q157" s="15">
        <f t="shared" si="2"/>
        <v>20.25</v>
      </c>
      <c r="R157" s="10">
        <f>(((I157/60)/60)/24)+DATE(1970,1,1)</f>
        <v>42208.559432870374</v>
      </c>
      <c r="S157" s="21">
        <f>(((J157/60)/60)/24)+DATE(1970,1,1)</f>
        <v>42168.559432870374</v>
      </c>
      <c r="T157" s="17" t="s">
        <v>8311</v>
      </c>
      <c r="U157" t="s">
        <v>8314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YEAR(S158)</f>
        <v>2014</v>
      </c>
      <c r="P158" s="12">
        <f>ROUND(E158/D158*100,0)</f>
        <v>5</v>
      </c>
      <c r="Q158" s="15">
        <f t="shared" si="2"/>
        <v>119</v>
      </c>
      <c r="R158" s="10">
        <f>(((I158/60)/60)/24)+DATE(1970,1,1)</f>
        <v>41854.124953703707</v>
      </c>
      <c r="S158" s="21">
        <f>(((J158/60)/60)/24)+DATE(1970,1,1)</f>
        <v>41794.124953703707</v>
      </c>
      <c r="T158" s="17" t="s">
        <v>8311</v>
      </c>
      <c r="U158" t="s">
        <v>8314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YEAR(S159)</f>
        <v>2016</v>
      </c>
      <c r="P159" s="12">
        <f>ROUND(E159/D159*100,0)</f>
        <v>0</v>
      </c>
      <c r="Q159" s="15">
        <f t="shared" si="2"/>
        <v>4</v>
      </c>
      <c r="R159" s="10">
        <f>(((I159/60)/60)/24)+DATE(1970,1,1)</f>
        <v>42426.911712962959</v>
      </c>
      <c r="S159" s="21">
        <f>(((J159/60)/60)/24)+DATE(1970,1,1)</f>
        <v>42396.911712962959</v>
      </c>
      <c r="T159" s="17" t="s">
        <v>8311</v>
      </c>
      <c r="U159" t="s">
        <v>8314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YEAR(S160)</f>
        <v>2014</v>
      </c>
      <c r="P160" s="12">
        <f>ROUND(E160/D160*100,0)</f>
        <v>0</v>
      </c>
      <c r="Q160" s="15" t="str">
        <f t="shared" si="2"/>
        <v>N/A</v>
      </c>
      <c r="R160" s="10">
        <f>(((I160/60)/60)/24)+DATE(1970,1,1)</f>
        <v>41934.07671296296</v>
      </c>
      <c r="S160" s="21">
        <f>(((J160/60)/60)/24)+DATE(1970,1,1)</f>
        <v>41904.07671296296</v>
      </c>
      <c r="T160" s="17" t="s">
        <v>8311</v>
      </c>
      <c r="U160" t="s">
        <v>8314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YEAR(S161)</f>
        <v>2016</v>
      </c>
      <c r="P161" s="12">
        <f>ROUND(E161/D161*100,0)</f>
        <v>0</v>
      </c>
      <c r="Q161" s="15">
        <f t="shared" si="2"/>
        <v>10</v>
      </c>
      <c r="R161" s="10">
        <f>(((I161/60)/60)/24)+DATE(1970,1,1)</f>
        <v>42554.434548611112</v>
      </c>
      <c r="S161" s="21">
        <f>(((J161/60)/60)/24)+DATE(1970,1,1)</f>
        <v>42514.434548611112</v>
      </c>
      <c r="T161" s="17" t="s">
        <v>8311</v>
      </c>
      <c r="U161" t="s">
        <v>8314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YEAR(S162)</f>
        <v>2015</v>
      </c>
      <c r="P162" s="12">
        <f>ROUND(E162/D162*100,0)</f>
        <v>0</v>
      </c>
      <c r="Q162" s="15" t="str">
        <f t="shared" si="2"/>
        <v>N/A</v>
      </c>
      <c r="R162" s="10">
        <f>(((I162/60)/60)/24)+DATE(1970,1,1)</f>
        <v>42231.913090277783</v>
      </c>
      <c r="S162" s="21">
        <f>(((J162/60)/60)/24)+DATE(1970,1,1)</f>
        <v>42171.913090277783</v>
      </c>
      <c r="T162" s="17" t="s">
        <v>8311</v>
      </c>
      <c r="U162" t="s">
        <v>8315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YEAR(S163)</f>
        <v>2014</v>
      </c>
      <c r="P163" s="12">
        <f>ROUND(E163/D163*100,0)</f>
        <v>0</v>
      </c>
      <c r="Q163" s="15">
        <f t="shared" si="2"/>
        <v>5</v>
      </c>
      <c r="R163" s="10">
        <f>(((I163/60)/60)/24)+DATE(1970,1,1)</f>
        <v>41822.687442129631</v>
      </c>
      <c r="S163" s="21">
        <f>(((J163/60)/60)/24)+DATE(1970,1,1)</f>
        <v>41792.687442129631</v>
      </c>
      <c r="T163" s="17" t="s">
        <v>8311</v>
      </c>
      <c r="U163" t="s">
        <v>8315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YEAR(S164)</f>
        <v>2014</v>
      </c>
      <c r="P164" s="12">
        <f>ROUND(E164/D164*100,0)</f>
        <v>16</v>
      </c>
      <c r="Q164" s="15">
        <f t="shared" si="2"/>
        <v>43.5</v>
      </c>
      <c r="R164" s="10">
        <f>(((I164/60)/60)/24)+DATE(1970,1,1)</f>
        <v>41867.987500000003</v>
      </c>
      <c r="S164" s="21">
        <f>(((J164/60)/60)/24)+DATE(1970,1,1)</f>
        <v>41835.126805555556</v>
      </c>
      <c r="T164" s="17" t="s">
        <v>8311</v>
      </c>
      <c r="U164" t="s">
        <v>8315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YEAR(S165)</f>
        <v>2015</v>
      </c>
      <c r="P165" s="12">
        <f>ROUND(E165/D165*100,0)</f>
        <v>0</v>
      </c>
      <c r="Q165" s="15" t="str">
        <f t="shared" si="2"/>
        <v>N/A</v>
      </c>
      <c r="R165" s="10">
        <f>(((I165/60)/60)/24)+DATE(1970,1,1)</f>
        <v>42278</v>
      </c>
      <c r="S165" s="21">
        <f>(((J165/60)/60)/24)+DATE(1970,1,1)</f>
        <v>42243.961273148147</v>
      </c>
      <c r="T165" s="17" t="s">
        <v>8311</v>
      </c>
      <c r="U165" t="s">
        <v>8315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YEAR(S166)</f>
        <v>2014</v>
      </c>
      <c r="P166" s="12">
        <f>ROUND(E166/D166*100,0)</f>
        <v>1</v>
      </c>
      <c r="Q166" s="15">
        <f t="shared" si="2"/>
        <v>91.43</v>
      </c>
      <c r="R166" s="10">
        <f>(((I166/60)/60)/24)+DATE(1970,1,1)</f>
        <v>41901.762743055559</v>
      </c>
      <c r="S166" s="21">
        <f>(((J166/60)/60)/24)+DATE(1970,1,1)</f>
        <v>41841.762743055559</v>
      </c>
      <c r="T166" s="17" t="s">
        <v>8311</v>
      </c>
      <c r="U166" t="s">
        <v>8315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YEAR(S167)</f>
        <v>2015</v>
      </c>
      <c r="P167" s="12">
        <f>ROUND(E167/D167*100,0)</f>
        <v>0</v>
      </c>
      <c r="Q167" s="15" t="str">
        <f t="shared" si="2"/>
        <v>N/A</v>
      </c>
      <c r="R167" s="10">
        <f>(((I167/60)/60)/24)+DATE(1970,1,1)</f>
        <v>42381.658842592587</v>
      </c>
      <c r="S167" s="21">
        <f>(((J167/60)/60)/24)+DATE(1970,1,1)</f>
        <v>42351.658842592587</v>
      </c>
      <c r="T167" s="17" t="s">
        <v>8311</v>
      </c>
      <c r="U167" t="s">
        <v>8315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YEAR(S168)</f>
        <v>2016</v>
      </c>
      <c r="P168" s="12">
        <f>ROUND(E168/D168*100,0)</f>
        <v>60</v>
      </c>
      <c r="Q168" s="15">
        <f t="shared" si="2"/>
        <v>3000</v>
      </c>
      <c r="R168" s="10">
        <f>(((I168/60)/60)/24)+DATE(1970,1,1)</f>
        <v>42751.075949074075</v>
      </c>
      <c r="S168" s="21">
        <f>(((J168/60)/60)/24)+DATE(1970,1,1)</f>
        <v>42721.075949074075</v>
      </c>
      <c r="T168" s="17" t="s">
        <v>8311</v>
      </c>
      <c r="U168" t="s">
        <v>8315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YEAR(S169)</f>
        <v>2015</v>
      </c>
      <c r="P169" s="12">
        <f>ROUND(E169/D169*100,0)</f>
        <v>0</v>
      </c>
      <c r="Q169" s="15">
        <f t="shared" si="2"/>
        <v>5.5</v>
      </c>
      <c r="R169" s="10">
        <f>(((I169/60)/60)/24)+DATE(1970,1,1)</f>
        <v>42220.927488425921</v>
      </c>
      <c r="S169" s="21">
        <f>(((J169/60)/60)/24)+DATE(1970,1,1)</f>
        <v>42160.927488425921</v>
      </c>
      <c r="T169" s="17" t="s">
        <v>8311</v>
      </c>
      <c r="U169" t="s">
        <v>8315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YEAR(S170)</f>
        <v>2015</v>
      </c>
      <c r="P170" s="12">
        <f>ROUND(E170/D170*100,0)</f>
        <v>4</v>
      </c>
      <c r="Q170" s="15">
        <f t="shared" si="2"/>
        <v>108.33</v>
      </c>
      <c r="R170" s="10">
        <f>(((I170/60)/60)/24)+DATE(1970,1,1)</f>
        <v>42082.793634259258</v>
      </c>
      <c r="S170" s="21">
        <f>(((J170/60)/60)/24)+DATE(1970,1,1)</f>
        <v>42052.83530092593</v>
      </c>
      <c r="T170" s="17" t="s">
        <v>8311</v>
      </c>
      <c r="U170" t="s">
        <v>8315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YEAR(S171)</f>
        <v>2014</v>
      </c>
      <c r="P171" s="12">
        <f>ROUND(E171/D171*100,0)</f>
        <v>22</v>
      </c>
      <c r="Q171" s="15">
        <f t="shared" si="2"/>
        <v>56</v>
      </c>
      <c r="R171" s="10">
        <f>(((I171/60)/60)/24)+DATE(1970,1,1)</f>
        <v>41930.505312499998</v>
      </c>
      <c r="S171" s="21">
        <f>(((J171/60)/60)/24)+DATE(1970,1,1)</f>
        <v>41900.505312499998</v>
      </c>
      <c r="T171" s="17" t="s">
        <v>8311</v>
      </c>
      <c r="U171" t="s">
        <v>8315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YEAR(S172)</f>
        <v>2015</v>
      </c>
      <c r="P172" s="12">
        <f>ROUND(E172/D172*100,0)</f>
        <v>3</v>
      </c>
      <c r="Q172" s="15">
        <f t="shared" si="2"/>
        <v>32.5</v>
      </c>
      <c r="R172" s="10">
        <f>(((I172/60)/60)/24)+DATE(1970,1,1)</f>
        <v>42246.227777777778</v>
      </c>
      <c r="S172" s="21">
        <f>(((J172/60)/60)/24)+DATE(1970,1,1)</f>
        <v>42216.977812500001</v>
      </c>
      <c r="T172" s="17" t="s">
        <v>8311</v>
      </c>
      <c r="U172" t="s">
        <v>8315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YEAR(S173)</f>
        <v>2016</v>
      </c>
      <c r="P173" s="12">
        <f>ROUND(E173/D173*100,0)</f>
        <v>0</v>
      </c>
      <c r="Q173" s="15">
        <f t="shared" si="2"/>
        <v>1</v>
      </c>
      <c r="R173" s="10">
        <f>(((I173/60)/60)/24)+DATE(1970,1,1)</f>
        <v>42594.180717592593</v>
      </c>
      <c r="S173" s="21">
        <f>(((J173/60)/60)/24)+DATE(1970,1,1)</f>
        <v>42534.180717592593</v>
      </c>
      <c r="T173" s="17" t="s">
        <v>8311</v>
      </c>
      <c r="U173" t="s">
        <v>8315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YEAR(S174)</f>
        <v>2015</v>
      </c>
      <c r="P174" s="12">
        <f>ROUND(E174/D174*100,0)</f>
        <v>0</v>
      </c>
      <c r="Q174" s="15" t="str">
        <f t="shared" si="2"/>
        <v>N/A</v>
      </c>
      <c r="R174" s="10">
        <f>(((I174/60)/60)/24)+DATE(1970,1,1)</f>
        <v>42082.353275462956</v>
      </c>
      <c r="S174" s="21">
        <f>(((J174/60)/60)/24)+DATE(1970,1,1)</f>
        <v>42047.394942129627</v>
      </c>
      <c r="T174" s="17" t="s">
        <v>8311</v>
      </c>
      <c r="U174" t="s">
        <v>8315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YEAR(S175)</f>
        <v>2015</v>
      </c>
      <c r="P175" s="12">
        <f>ROUND(E175/D175*100,0)</f>
        <v>0</v>
      </c>
      <c r="Q175" s="15" t="str">
        <f t="shared" si="2"/>
        <v>N/A</v>
      </c>
      <c r="R175" s="10">
        <f>(((I175/60)/60)/24)+DATE(1970,1,1)</f>
        <v>42063.573009259257</v>
      </c>
      <c r="S175" s="21">
        <f>(((J175/60)/60)/24)+DATE(1970,1,1)</f>
        <v>42033.573009259257</v>
      </c>
      <c r="T175" s="17" t="s">
        <v>8311</v>
      </c>
      <c r="U175" t="s">
        <v>8315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YEAR(S176)</f>
        <v>2015</v>
      </c>
      <c r="P176" s="12">
        <f>ROUND(E176/D176*100,0)</f>
        <v>0</v>
      </c>
      <c r="Q176" s="15" t="str">
        <f t="shared" si="2"/>
        <v>N/A</v>
      </c>
      <c r="R176" s="10">
        <f>(((I176/60)/60)/24)+DATE(1970,1,1)</f>
        <v>42132.758981481486</v>
      </c>
      <c r="S176" s="21">
        <f>(((J176/60)/60)/24)+DATE(1970,1,1)</f>
        <v>42072.758981481486</v>
      </c>
      <c r="T176" s="17" t="s">
        <v>8311</v>
      </c>
      <c r="U176" t="s">
        <v>8315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YEAR(S177)</f>
        <v>2014</v>
      </c>
      <c r="P177" s="12">
        <f>ROUND(E177/D177*100,0)</f>
        <v>6</v>
      </c>
      <c r="Q177" s="15">
        <f t="shared" si="2"/>
        <v>49.88</v>
      </c>
      <c r="R177" s="10">
        <f>(((I177/60)/60)/24)+DATE(1970,1,1)</f>
        <v>41880.777905092589</v>
      </c>
      <c r="S177" s="21">
        <f>(((J177/60)/60)/24)+DATE(1970,1,1)</f>
        <v>41855.777905092589</v>
      </c>
      <c r="T177" s="17" t="s">
        <v>8311</v>
      </c>
      <c r="U177" t="s">
        <v>8315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YEAR(S178)</f>
        <v>2015</v>
      </c>
      <c r="P178" s="12">
        <f>ROUND(E178/D178*100,0)</f>
        <v>0</v>
      </c>
      <c r="Q178" s="15" t="str">
        <f t="shared" si="2"/>
        <v>N/A</v>
      </c>
      <c r="R178" s="10">
        <f>(((I178/60)/60)/24)+DATE(1970,1,1)</f>
        <v>42221.824062500003</v>
      </c>
      <c r="S178" s="21">
        <f>(((J178/60)/60)/24)+DATE(1970,1,1)</f>
        <v>42191.824062500003</v>
      </c>
      <c r="T178" s="17" t="s">
        <v>8311</v>
      </c>
      <c r="U178" t="s">
        <v>8315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YEAR(S179)</f>
        <v>2015</v>
      </c>
      <c r="P179" s="12">
        <f>ROUND(E179/D179*100,0)</f>
        <v>40</v>
      </c>
      <c r="Q179" s="15">
        <f t="shared" si="2"/>
        <v>25.71</v>
      </c>
      <c r="R179" s="10">
        <f>(((I179/60)/60)/24)+DATE(1970,1,1)</f>
        <v>42087.00608796296</v>
      </c>
      <c r="S179" s="21">
        <f>(((J179/60)/60)/24)+DATE(1970,1,1)</f>
        <v>42070.047754629632</v>
      </c>
      <c r="T179" s="17" t="s">
        <v>8311</v>
      </c>
      <c r="U179" t="s">
        <v>8315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YEAR(S180)</f>
        <v>2015</v>
      </c>
      <c r="P180" s="12">
        <f>ROUND(E180/D180*100,0)</f>
        <v>0</v>
      </c>
      <c r="Q180" s="15" t="str">
        <f t="shared" si="2"/>
        <v>N/A</v>
      </c>
      <c r="R180" s="10">
        <f>(((I180/60)/60)/24)+DATE(1970,1,1)</f>
        <v>42334.997048611112</v>
      </c>
      <c r="S180" s="21">
        <f>(((J180/60)/60)/24)+DATE(1970,1,1)</f>
        <v>42304.955381944441</v>
      </c>
      <c r="T180" s="17" t="s">
        <v>8311</v>
      </c>
      <c r="U180" t="s">
        <v>8315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YEAR(S181)</f>
        <v>2016</v>
      </c>
      <c r="P181" s="12">
        <f>ROUND(E181/D181*100,0)</f>
        <v>20</v>
      </c>
      <c r="Q181" s="15">
        <f t="shared" si="2"/>
        <v>100</v>
      </c>
      <c r="R181" s="10">
        <f>(((I181/60)/60)/24)+DATE(1970,1,1)</f>
        <v>42433.080497685187</v>
      </c>
      <c r="S181" s="21">
        <f>(((J181/60)/60)/24)+DATE(1970,1,1)</f>
        <v>42403.080497685187</v>
      </c>
      <c r="T181" s="17" t="s">
        <v>8311</v>
      </c>
      <c r="U181" t="s">
        <v>8315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YEAR(S182)</f>
        <v>2015</v>
      </c>
      <c r="P182" s="12">
        <f>ROUND(E182/D182*100,0)</f>
        <v>33</v>
      </c>
      <c r="Q182" s="15">
        <f t="shared" si="2"/>
        <v>30.85</v>
      </c>
      <c r="R182" s="10">
        <f>(((I182/60)/60)/24)+DATE(1970,1,1)</f>
        <v>42107.791666666672</v>
      </c>
      <c r="S182" s="21">
        <f>(((J182/60)/60)/24)+DATE(1970,1,1)</f>
        <v>42067.991238425922</v>
      </c>
      <c r="T182" s="17" t="s">
        <v>8311</v>
      </c>
      <c r="U182" t="s">
        <v>8315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YEAR(S183)</f>
        <v>2015</v>
      </c>
      <c r="P183" s="12">
        <f>ROUND(E183/D183*100,0)</f>
        <v>21</v>
      </c>
      <c r="Q183" s="15">
        <f t="shared" si="2"/>
        <v>180.5</v>
      </c>
      <c r="R183" s="10">
        <f>(((I183/60)/60)/24)+DATE(1970,1,1)</f>
        <v>42177.741840277777</v>
      </c>
      <c r="S183" s="21">
        <f>(((J183/60)/60)/24)+DATE(1970,1,1)</f>
        <v>42147.741840277777</v>
      </c>
      <c r="T183" s="17" t="s">
        <v>8311</v>
      </c>
      <c r="U183" t="s">
        <v>8315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YEAR(S184)</f>
        <v>2016</v>
      </c>
      <c r="P184" s="12">
        <f>ROUND(E184/D184*100,0)</f>
        <v>0</v>
      </c>
      <c r="Q184" s="15" t="str">
        <f t="shared" si="2"/>
        <v>N/A</v>
      </c>
      <c r="R184" s="10">
        <f>(((I184/60)/60)/24)+DATE(1970,1,1)</f>
        <v>42742.011944444443</v>
      </c>
      <c r="S184" s="21">
        <f>(((J184/60)/60)/24)+DATE(1970,1,1)</f>
        <v>42712.011944444443</v>
      </c>
      <c r="T184" s="17" t="s">
        <v>8311</v>
      </c>
      <c r="U184" t="s">
        <v>8315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YEAR(S185)</f>
        <v>2014</v>
      </c>
      <c r="P185" s="12">
        <f>ROUND(E185/D185*100,0)</f>
        <v>36</v>
      </c>
      <c r="Q185" s="15">
        <f t="shared" si="2"/>
        <v>373.5</v>
      </c>
      <c r="R185" s="10">
        <f>(((I185/60)/60)/24)+DATE(1970,1,1)</f>
        <v>41969.851967592593</v>
      </c>
      <c r="S185" s="21">
        <f>(((J185/60)/60)/24)+DATE(1970,1,1)</f>
        <v>41939.810300925928</v>
      </c>
      <c r="T185" s="17" t="s">
        <v>8311</v>
      </c>
      <c r="U185" t="s">
        <v>8315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YEAR(S186)</f>
        <v>2014</v>
      </c>
      <c r="P186" s="12">
        <f>ROUND(E186/D186*100,0)</f>
        <v>3</v>
      </c>
      <c r="Q186" s="15">
        <f t="shared" si="2"/>
        <v>25.5</v>
      </c>
      <c r="R186" s="10">
        <f>(((I186/60)/60)/24)+DATE(1970,1,1)</f>
        <v>41883.165972222225</v>
      </c>
      <c r="S186" s="21">
        <f>(((J186/60)/60)/24)+DATE(1970,1,1)</f>
        <v>41825.791226851856</v>
      </c>
      <c r="T186" s="17" t="s">
        <v>8311</v>
      </c>
      <c r="U186" t="s">
        <v>8315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YEAR(S187)</f>
        <v>2016</v>
      </c>
      <c r="P187" s="12">
        <f>ROUND(E187/D187*100,0)</f>
        <v>6</v>
      </c>
      <c r="Q187" s="15">
        <f t="shared" si="2"/>
        <v>220</v>
      </c>
      <c r="R187" s="10">
        <f>(((I187/60)/60)/24)+DATE(1970,1,1)</f>
        <v>42600.91133101852</v>
      </c>
      <c r="S187" s="21">
        <f>(((J187/60)/60)/24)+DATE(1970,1,1)</f>
        <v>42570.91133101852</v>
      </c>
      <c r="T187" s="17" t="s">
        <v>8311</v>
      </c>
      <c r="U187" t="s">
        <v>8315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YEAR(S188)</f>
        <v>2017</v>
      </c>
      <c r="P188" s="12">
        <f>ROUND(E188/D188*100,0)</f>
        <v>0</v>
      </c>
      <c r="Q188" s="15" t="str">
        <f t="shared" si="2"/>
        <v>N/A</v>
      </c>
      <c r="R188" s="10">
        <f>(((I188/60)/60)/24)+DATE(1970,1,1)</f>
        <v>42797.833333333328</v>
      </c>
      <c r="S188" s="21">
        <f>(((J188/60)/60)/24)+DATE(1970,1,1)</f>
        <v>42767.812893518523</v>
      </c>
      <c r="T188" s="17" t="s">
        <v>8311</v>
      </c>
      <c r="U188" t="s">
        <v>8315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YEAR(S189)</f>
        <v>2015</v>
      </c>
      <c r="P189" s="12">
        <f>ROUND(E189/D189*100,0)</f>
        <v>16</v>
      </c>
      <c r="Q189" s="15">
        <f t="shared" si="2"/>
        <v>160</v>
      </c>
      <c r="R189" s="10">
        <f>(((I189/60)/60)/24)+DATE(1970,1,1)</f>
        <v>42206.290972222225</v>
      </c>
      <c r="S189" s="21">
        <f>(((J189/60)/60)/24)+DATE(1970,1,1)</f>
        <v>42182.234456018516</v>
      </c>
      <c r="T189" s="17" t="s">
        <v>8311</v>
      </c>
      <c r="U189" t="s">
        <v>8315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YEAR(S190)</f>
        <v>2014</v>
      </c>
      <c r="P190" s="12">
        <f>ROUND(E190/D190*100,0)</f>
        <v>0</v>
      </c>
      <c r="Q190" s="15" t="str">
        <f t="shared" si="2"/>
        <v>N/A</v>
      </c>
      <c r="R190" s="10">
        <f>(((I190/60)/60)/24)+DATE(1970,1,1)</f>
        <v>41887.18304398148</v>
      </c>
      <c r="S190" s="21">
        <f>(((J190/60)/60)/24)+DATE(1970,1,1)</f>
        <v>41857.18304398148</v>
      </c>
      <c r="T190" s="17" t="s">
        <v>8311</v>
      </c>
      <c r="U190" t="s">
        <v>8315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YEAR(S191)</f>
        <v>2016</v>
      </c>
      <c r="P191" s="12">
        <f>ROUND(E191/D191*100,0)</f>
        <v>0</v>
      </c>
      <c r="Q191" s="15">
        <f t="shared" si="2"/>
        <v>69</v>
      </c>
      <c r="R191" s="10">
        <f>(((I191/60)/60)/24)+DATE(1970,1,1)</f>
        <v>42616.690706018519</v>
      </c>
      <c r="S191" s="21">
        <f>(((J191/60)/60)/24)+DATE(1970,1,1)</f>
        <v>42556.690706018519</v>
      </c>
      <c r="T191" s="17" t="s">
        <v>8311</v>
      </c>
      <c r="U191" t="s">
        <v>8315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YEAR(S192)</f>
        <v>2016</v>
      </c>
      <c r="P192" s="12">
        <f>ROUND(E192/D192*100,0)</f>
        <v>0</v>
      </c>
      <c r="Q192" s="15">
        <f t="shared" si="2"/>
        <v>50</v>
      </c>
      <c r="R192" s="10">
        <f>(((I192/60)/60)/24)+DATE(1970,1,1)</f>
        <v>42537.650995370372</v>
      </c>
      <c r="S192" s="21">
        <f>(((J192/60)/60)/24)+DATE(1970,1,1)</f>
        <v>42527.650995370372</v>
      </c>
      <c r="T192" s="17" t="s">
        <v>8311</v>
      </c>
      <c r="U192" t="s">
        <v>8315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YEAR(S193)</f>
        <v>2015</v>
      </c>
      <c r="P193" s="12">
        <f>ROUND(E193/D193*100,0)</f>
        <v>5</v>
      </c>
      <c r="Q193" s="15">
        <f t="shared" si="2"/>
        <v>83.33</v>
      </c>
      <c r="R193" s="10">
        <f>(((I193/60)/60)/24)+DATE(1970,1,1)</f>
        <v>42279.441412037035</v>
      </c>
      <c r="S193" s="21">
        <f>(((J193/60)/60)/24)+DATE(1970,1,1)</f>
        <v>42239.441412037035</v>
      </c>
      <c r="T193" s="17" t="s">
        <v>8311</v>
      </c>
      <c r="U193" t="s">
        <v>8315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YEAR(S194)</f>
        <v>2014</v>
      </c>
      <c r="P194" s="12">
        <f>ROUND(E194/D194*100,0)</f>
        <v>0</v>
      </c>
      <c r="Q194" s="15">
        <f t="shared" si="2"/>
        <v>5.67</v>
      </c>
      <c r="R194" s="10">
        <f>(((I194/60)/60)/24)+DATE(1970,1,1)</f>
        <v>41929.792037037041</v>
      </c>
      <c r="S194" s="21">
        <f>(((J194/60)/60)/24)+DATE(1970,1,1)</f>
        <v>41899.792037037041</v>
      </c>
      <c r="T194" s="17" t="s">
        <v>8311</v>
      </c>
      <c r="U194" t="s">
        <v>8315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YEAR(S195)</f>
        <v>2014</v>
      </c>
      <c r="P195" s="12">
        <f>ROUND(E195/D195*100,0)</f>
        <v>0</v>
      </c>
      <c r="Q195" s="15" t="str">
        <f t="shared" ref="Q195:Q258" si="3">IFERROR(ROUND(E195/L195,2),"N/A")</f>
        <v>N/A</v>
      </c>
      <c r="R195" s="10">
        <f>(((I195/60)/60)/24)+DATE(1970,1,1)</f>
        <v>41971.976458333331</v>
      </c>
      <c r="S195" s="21">
        <f>(((J195/60)/60)/24)+DATE(1970,1,1)</f>
        <v>41911.934791666667</v>
      </c>
      <c r="T195" s="17" t="s">
        <v>8311</v>
      </c>
      <c r="U195" t="s">
        <v>8315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YEAR(S196)</f>
        <v>2016</v>
      </c>
      <c r="P196" s="12">
        <f>ROUND(E196/D196*100,0)</f>
        <v>0</v>
      </c>
      <c r="Q196" s="15">
        <f t="shared" si="3"/>
        <v>1</v>
      </c>
      <c r="R196" s="10">
        <f>(((I196/60)/60)/24)+DATE(1970,1,1)</f>
        <v>42435.996886574074</v>
      </c>
      <c r="S196" s="21">
        <f>(((J196/60)/60)/24)+DATE(1970,1,1)</f>
        <v>42375.996886574074</v>
      </c>
      <c r="T196" s="17" t="s">
        <v>8311</v>
      </c>
      <c r="U196" t="s">
        <v>8315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YEAR(S197)</f>
        <v>2015</v>
      </c>
      <c r="P197" s="12">
        <f>ROUND(E197/D197*100,0)</f>
        <v>0</v>
      </c>
      <c r="Q197" s="15" t="str">
        <f t="shared" si="3"/>
        <v>N/A</v>
      </c>
      <c r="R197" s="10">
        <f>(((I197/60)/60)/24)+DATE(1970,1,1)</f>
        <v>42195.67050925926</v>
      </c>
      <c r="S197" s="21">
        <f>(((J197/60)/60)/24)+DATE(1970,1,1)</f>
        <v>42135.67050925926</v>
      </c>
      <c r="T197" s="17" t="s">
        <v>8311</v>
      </c>
      <c r="U197" t="s">
        <v>8315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YEAR(S198)</f>
        <v>2015</v>
      </c>
      <c r="P198" s="12">
        <f>ROUND(E198/D198*100,0)</f>
        <v>42</v>
      </c>
      <c r="Q198" s="15">
        <f t="shared" si="3"/>
        <v>77.11</v>
      </c>
      <c r="R198" s="10">
        <f>(((I198/60)/60)/24)+DATE(1970,1,1)</f>
        <v>42287.875</v>
      </c>
      <c r="S198" s="21">
        <f>(((J198/60)/60)/24)+DATE(1970,1,1)</f>
        <v>42259.542800925927</v>
      </c>
      <c r="T198" s="17" t="s">
        <v>8311</v>
      </c>
      <c r="U198" t="s">
        <v>8315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YEAR(S199)</f>
        <v>2017</v>
      </c>
      <c r="P199" s="12">
        <f>ROUND(E199/D199*100,0)</f>
        <v>10</v>
      </c>
      <c r="Q199" s="15">
        <f t="shared" si="3"/>
        <v>32.75</v>
      </c>
      <c r="R199" s="10">
        <f>(((I199/60)/60)/24)+DATE(1970,1,1)</f>
        <v>42783.875</v>
      </c>
      <c r="S199" s="21">
        <f>(((J199/60)/60)/24)+DATE(1970,1,1)</f>
        <v>42741.848379629635</v>
      </c>
      <c r="T199" s="17" t="s">
        <v>8311</v>
      </c>
      <c r="U199" t="s">
        <v>8315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YEAR(S200)</f>
        <v>2014</v>
      </c>
      <c r="P200" s="12">
        <f>ROUND(E200/D200*100,0)</f>
        <v>1</v>
      </c>
      <c r="Q200" s="15">
        <f t="shared" si="3"/>
        <v>46.5</v>
      </c>
      <c r="R200" s="10">
        <f>(((I200/60)/60)/24)+DATE(1970,1,1)</f>
        <v>41917.383356481485</v>
      </c>
      <c r="S200" s="21">
        <f>(((J200/60)/60)/24)+DATE(1970,1,1)</f>
        <v>41887.383356481485</v>
      </c>
      <c r="T200" s="17" t="s">
        <v>8311</v>
      </c>
      <c r="U200" t="s">
        <v>8315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YEAR(S201)</f>
        <v>2016</v>
      </c>
      <c r="P201" s="12">
        <f>ROUND(E201/D201*100,0)</f>
        <v>0</v>
      </c>
      <c r="Q201" s="15" t="str">
        <f t="shared" si="3"/>
        <v>N/A</v>
      </c>
      <c r="R201" s="10">
        <f>(((I201/60)/60)/24)+DATE(1970,1,1)</f>
        <v>42614.123865740738</v>
      </c>
      <c r="S201" s="21">
        <f>(((J201/60)/60)/24)+DATE(1970,1,1)</f>
        <v>42584.123865740738</v>
      </c>
      <c r="T201" s="17" t="s">
        <v>8311</v>
      </c>
      <c r="U201" t="s">
        <v>8315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YEAR(S202)</f>
        <v>2014</v>
      </c>
      <c r="P202" s="12">
        <f>ROUND(E202/D202*100,0)</f>
        <v>26</v>
      </c>
      <c r="Q202" s="15">
        <f t="shared" si="3"/>
        <v>87.31</v>
      </c>
      <c r="R202" s="10">
        <f>(((I202/60)/60)/24)+DATE(1970,1,1)</f>
        <v>41897.083368055559</v>
      </c>
      <c r="S202" s="21">
        <f>(((J202/60)/60)/24)+DATE(1970,1,1)</f>
        <v>41867.083368055559</v>
      </c>
      <c r="T202" s="17" t="s">
        <v>8311</v>
      </c>
      <c r="U202" t="s">
        <v>8315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YEAR(S203)</f>
        <v>2015</v>
      </c>
      <c r="P203" s="12">
        <f>ROUND(E203/D203*100,0)</f>
        <v>58</v>
      </c>
      <c r="Q203" s="15">
        <f t="shared" si="3"/>
        <v>54.29</v>
      </c>
      <c r="R203" s="10">
        <f>(((I203/60)/60)/24)+DATE(1970,1,1)</f>
        <v>42043.818622685183</v>
      </c>
      <c r="S203" s="21">
        <f>(((J203/60)/60)/24)+DATE(1970,1,1)</f>
        <v>42023.818622685183</v>
      </c>
      <c r="T203" s="17" t="s">
        <v>8311</v>
      </c>
      <c r="U203" t="s">
        <v>8315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YEAR(S204)</f>
        <v>2015</v>
      </c>
      <c r="P204" s="12">
        <f>ROUND(E204/D204*100,0)</f>
        <v>0</v>
      </c>
      <c r="Q204" s="15" t="str">
        <f t="shared" si="3"/>
        <v>N/A</v>
      </c>
      <c r="R204" s="10">
        <f>(((I204/60)/60)/24)+DATE(1970,1,1)</f>
        <v>42285.874305555553</v>
      </c>
      <c r="S204" s="21">
        <f>(((J204/60)/60)/24)+DATE(1970,1,1)</f>
        <v>42255.927824074075</v>
      </c>
      <c r="T204" s="17" t="s">
        <v>8311</v>
      </c>
      <c r="U204" t="s">
        <v>8315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YEAR(S205)</f>
        <v>2014</v>
      </c>
      <c r="P205" s="12">
        <f>ROUND(E205/D205*100,0)</f>
        <v>30</v>
      </c>
      <c r="Q205" s="15">
        <f t="shared" si="3"/>
        <v>93.25</v>
      </c>
      <c r="R205" s="10">
        <f>(((I205/60)/60)/24)+DATE(1970,1,1)</f>
        <v>42033.847962962958</v>
      </c>
      <c r="S205" s="21">
        <f>(((J205/60)/60)/24)+DATE(1970,1,1)</f>
        <v>41973.847962962958</v>
      </c>
      <c r="T205" s="17" t="s">
        <v>8311</v>
      </c>
      <c r="U205" t="s">
        <v>8315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YEAR(S206)</f>
        <v>2016</v>
      </c>
      <c r="P206" s="12">
        <f>ROUND(E206/D206*100,0)</f>
        <v>51</v>
      </c>
      <c r="Q206" s="15">
        <f t="shared" si="3"/>
        <v>117.68</v>
      </c>
      <c r="R206" s="10">
        <f>(((I206/60)/60)/24)+DATE(1970,1,1)</f>
        <v>42586.583368055552</v>
      </c>
      <c r="S206" s="21">
        <f>(((J206/60)/60)/24)+DATE(1970,1,1)</f>
        <v>42556.583368055552</v>
      </c>
      <c r="T206" s="17" t="s">
        <v>8311</v>
      </c>
      <c r="U206" t="s">
        <v>8315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YEAR(S207)</f>
        <v>2015</v>
      </c>
      <c r="P207" s="12">
        <f>ROUND(E207/D207*100,0)</f>
        <v>16</v>
      </c>
      <c r="Q207" s="15">
        <f t="shared" si="3"/>
        <v>76.47</v>
      </c>
      <c r="R207" s="10">
        <f>(((I207/60)/60)/24)+DATE(1970,1,1)</f>
        <v>42283.632199074069</v>
      </c>
      <c r="S207" s="21">
        <f>(((J207/60)/60)/24)+DATE(1970,1,1)</f>
        <v>42248.632199074069</v>
      </c>
      <c r="T207" s="17" t="s">
        <v>8311</v>
      </c>
      <c r="U207" t="s">
        <v>8315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YEAR(S208)</f>
        <v>2016</v>
      </c>
      <c r="P208" s="12">
        <f>ROUND(E208/D208*100,0)</f>
        <v>0</v>
      </c>
      <c r="Q208" s="15" t="str">
        <f t="shared" si="3"/>
        <v>N/A</v>
      </c>
      <c r="R208" s="10">
        <f>(((I208/60)/60)/24)+DATE(1970,1,1)</f>
        <v>42588.004432870366</v>
      </c>
      <c r="S208" s="21">
        <f>(((J208/60)/60)/24)+DATE(1970,1,1)</f>
        <v>42567.004432870366</v>
      </c>
      <c r="T208" s="17" t="s">
        <v>8311</v>
      </c>
      <c r="U208" t="s">
        <v>8315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YEAR(S209)</f>
        <v>2014</v>
      </c>
      <c r="P209" s="12">
        <f>ROUND(E209/D209*100,0)</f>
        <v>15</v>
      </c>
      <c r="Q209" s="15">
        <f t="shared" si="3"/>
        <v>163.85</v>
      </c>
      <c r="R209" s="10">
        <f>(((I209/60)/60)/24)+DATE(1970,1,1)</f>
        <v>42008.197199074071</v>
      </c>
      <c r="S209" s="21">
        <f>(((J209/60)/60)/24)+DATE(1970,1,1)</f>
        <v>41978.197199074071</v>
      </c>
      <c r="T209" s="17" t="s">
        <v>8311</v>
      </c>
      <c r="U209" t="s">
        <v>8315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YEAR(S210)</f>
        <v>2014</v>
      </c>
      <c r="P210" s="12">
        <f>ROUND(E210/D210*100,0)</f>
        <v>0</v>
      </c>
      <c r="Q210" s="15" t="str">
        <f t="shared" si="3"/>
        <v>N/A</v>
      </c>
      <c r="R210" s="10">
        <f>(((I210/60)/60)/24)+DATE(1970,1,1)</f>
        <v>41989.369988425926</v>
      </c>
      <c r="S210" s="21">
        <f>(((J210/60)/60)/24)+DATE(1970,1,1)</f>
        <v>41959.369988425926</v>
      </c>
      <c r="T210" s="17" t="s">
        <v>8311</v>
      </c>
      <c r="U210" t="s">
        <v>8315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YEAR(S211)</f>
        <v>2015</v>
      </c>
      <c r="P211" s="12">
        <f>ROUND(E211/D211*100,0)</f>
        <v>0</v>
      </c>
      <c r="Q211" s="15" t="str">
        <f t="shared" si="3"/>
        <v>N/A</v>
      </c>
      <c r="R211" s="10">
        <f>(((I211/60)/60)/24)+DATE(1970,1,1)</f>
        <v>42195.922858796301</v>
      </c>
      <c r="S211" s="21">
        <f>(((J211/60)/60)/24)+DATE(1970,1,1)</f>
        <v>42165.922858796301</v>
      </c>
      <c r="T211" s="17" t="s">
        <v>8311</v>
      </c>
      <c r="U211" t="s">
        <v>8315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YEAR(S212)</f>
        <v>2015</v>
      </c>
      <c r="P212" s="12">
        <f>ROUND(E212/D212*100,0)</f>
        <v>25</v>
      </c>
      <c r="Q212" s="15">
        <f t="shared" si="3"/>
        <v>91.82</v>
      </c>
      <c r="R212" s="10">
        <f>(((I212/60)/60)/24)+DATE(1970,1,1)</f>
        <v>42278.208333333328</v>
      </c>
      <c r="S212" s="21">
        <f>(((J212/60)/60)/24)+DATE(1970,1,1)</f>
        <v>42249.064722222218</v>
      </c>
      <c r="T212" s="17" t="s">
        <v>8311</v>
      </c>
      <c r="U212" t="s">
        <v>8315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YEAR(S213)</f>
        <v>2015</v>
      </c>
      <c r="P213" s="12">
        <f>ROUND(E213/D213*100,0)</f>
        <v>45</v>
      </c>
      <c r="Q213" s="15">
        <f t="shared" si="3"/>
        <v>185.83</v>
      </c>
      <c r="R213" s="10">
        <f>(((I213/60)/60)/24)+DATE(1970,1,1)</f>
        <v>42266.159918981488</v>
      </c>
      <c r="S213" s="21">
        <f>(((J213/60)/60)/24)+DATE(1970,1,1)</f>
        <v>42236.159918981488</v>
      </c>
      <c r="T213" s="17" t="s">
        <v>8311</v>
      </c>
      <c r="U213" t="s">
        <v>8315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YEAR(S214)</f>
        <v>2016</v>
      </c>
      <c r="P214" s="12">
        <f>ROUND(E214/D214*100,0)</f>
        <v>0</v>
      </c>
      <c r="Q214" s="15">
        <f t="shared" si="3"/>
        <v>1</v>
      </c>
      <c r="R214" s="10">
        <f>(((I214/60)/60)/24)+DATE(1970,1,1)</f>
        <v>42476.839351851857</v>
      </c>
      <c r="S214" s="21">
        <f>(((J214/60)/60)/24)+DATE(1970,1,1)</f>
        <v>42416.881018518514</v>
      </c>
      <c r="T214" s="17" t="s">
        <v>8311</v>
      </c>
      <c r="U214" t="s">
        <v>8315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YEAR(S215)</f>
        <v>2015</v>
      </c>
      <c r="P215" s="12">
        <f>ROUND(E215/D215*100,0)</f>
        <v>0</v>
      </c>
      <c r="Q215" s="15">
        <f t="shared" si="3"/>
        <v>20</v>
      </c>
      <c r="R215" s="10">
        <f>(((I215/60)/60)/24)+DATE(1970,1,1)</f>
        <v>42232.587974537033</v>
      </c>
      <c r="S215" s="21">
        <f>(((J215/60)/60)/24)+DATE(1970,1,1)</f>
        <v>42202.594293981485</v>
      </c>
      <c r="T215" s="17" t="s">
        <v>8311</v>
      </c>
      <c r="U215" t="s">
        <v>8315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YEAR(S216)</f>
        <v>2015</v>
      </c>
      <c r="P216" s="12">
        <f>ROUND(E216/D216*100,0)</f>
        <v>0</v>
      </c>
      <c r="Q216" s="15">
        <f t="shared" si="3"/>
        <v>1</v>
      </c>
      <c r="R216" s="10">
        <f>(((I216/60)/60)/24)+DATE(1970,1,1)</f>
        <v>42069.64061342593</v>
      </c>
      <c r="S216" s="21">
        <f>(((J216/60)/60)/24)+DATE(1970,1,1)</f>
        <v>42009.64061342593</v>
      </c>
      <c r="T216" s="17" t="s">
        <v>8311</v>
      </c>
      <c r="U216" t="s">
        <v>8315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YEAR(S217)</f>
        <v>2016</v>
      </c>
      <c r="P217" s="12">
        <f>ROUND(E217/D217*100,0)</f>
        <v>0</v>
      </c>
      <c r="Q217" s="15">
        <f t="shared" si="3"/>
        <v>10</v>
      </c>
      <c r="R217" s="10">
        <f>(((I217/60)/60)/24)+DATE(1970,1,1)</f>
        <v>42417.999305555553</v>
      </c>
      <c r="S217" s="21">
        <f>(((J217/60)/60)/24)+DATE(1970,1,1)</f>
        <v>42375.230115740742</v>
      </c>
      <c r="T217" s="17" t="s">
        <v>8311</v>
      </c>
      <c r="U217" t="s">
        <v>8315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YEAR(S218)</f>
        <v>2015</v>
      </c>
      <c r="P218" s="12">
        <f>ROUND(E218/D218*100,0)</f>
        <v>56</v>
      </c>
      <c r="Q218" s="15">
        <f t="shared" si="3"/>
        <v>331.54</v>
      </c>
      <c r="R218" s="10">
        <f>(((I218/60)/60)/24)+DATE(1970,1,1)</f>
        <v>42116.917094907403</v>
      </c>
      <c r="S218" s="21">
        <f>(((J218/60)/60)/24)+DATE(1970,1,1)</f>
        <v>42066.958761574075</v>
      </c>
      <c r="T218" s="17" t="s">
        <v>8311</v>
      </c>
      <c r="U218" t="s">
        <v>8315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YEAR(S219)</f>
        <v>2014</v>
      </c>
      <c r="P219" s="12">
        <f>ROUND(E219/D219*100,0)</f>
        <v>12</v>
      </c>
      <c r="Q219" s="15">
        <f t="shared" si="3"/>
        <v>314.29000000000002</v>
      </c>
      <c r="R219" s="10">
        <f>(((I219/60)/60)/24)+DATE(1970,1,1)</f>
        <v>42001.64061342593</v>
      </c>
      <c r="S219" s="21">
        <f>(((J219/60)/60)/24)+DATE(1970,1,1)</f>
        <v>41970.64061342593</v>
      </c>
      <c r="T219" s="17" t="s">
        <v>8311</v>
      </c>
      <c r="U219" t="s">
        <v>8315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YEAR(S220)</f>
        <v>2015</v>
      </c>
      <c r="P220" s="12">
        <f>ROUND(E220/D220*100,0)</f>
        <v>2</v>
      </c>
      <c r="Q220" s="15">
        <f t="shared" si="3"/>
        <v>100</v>
      </c>
      <c r="R220" s="10">
        <f>(((I220/60)/60)/24)+DATE(1970,1,1)</f>
        <v>42139.628344907411</v>
      </c>
      <c r="S220" s="21">
        <f>(((J220/60)/60)/24)+DATE(1970,1,1)</f>
        <v>42079.628344907411</v>
      </c>
      <c r="T220" s="17" t="s">
        <v>8311</v>
      </c>
      <c r="U220" t="s">
        <v>8315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YEAR(S221)</f>
        <v>2016</v>
      </c>
      <c r="P221" s="12">
        <f>ROUND(E221/D221*100,0)</f>
        <v>18</v>
      </c>
      <c r="Q221" s="15">
        <f t="shared" si="3"/>
        <v>115.99</v>
      </c>
      <c r="R221" s="10">
        <f>(((I221/60)/60)/24)+DATE(1970,1,1)</f>
        <v>42461.290972222225</v>
      </c>
      <c r="S221" s="21">
        <f>(((J221/60)/60)/24)+DATE(1970,1,1)</f>
        <v>42429.326678240745</v>
      </c>
      <c r="T221" s="17" t="s">
        <v>8311</v>
      </c>
      <c r="U221" t="s">
        <v>8315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YEAR(S222)</f>
        <v>2015</v>
      </c>
      <c r="P222" s="12">
        <f>ROUND(E222/D222*100,0)</f>
        <v>1</v>
      </c>
      <c r="Q222" s="15">
        <f t="shared" si="3"/>
        <v>120</v>
      </c>
      <c r="R222" s="10">
        <f>(((I222/60)/60)/24)+DATE(1970,1,1)</f>
        <v>42236.837499999994</v>
      </c>
      <c r="S222" s="21">
        <f>(((J222/60)/60)/24)+DATE(1970,1,1)</f>
        <v>42195.643865740742</v>
      </c>
      <c r="T222" s="17" t="s">
        <v>8311</v>
      </c>
      <c r="U222" t="s">
        <v>8315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YEAR(S223)</f>
        <v>2015</v>
      </c>
      <c r="P223" s="12">
        <f>ROUND(E223/D223*100,0)</f>
        <v>0</v>
      </c>
      <c r="Q223" s="15" t="str">
        <f t="shared" si="3"/>
        <v>N/A</v>
      </c>
      <c r="R223" s="10">
        <f>(((I223/60)/60)/24)+DATE(1970,1,1)</f>
        <v>42091.79587962963</v>
      </c>
      <c r="S223" s="21">
        <f>(((J223/60)/60)/24)+DATE(1970,1,1)</f>
        <v>42031.837546296301</v>
      </c>
      <c r="T223" s="17" t="s">
        <v>8311</v>
      </c>
      <c r="U223" t="s">
        <v>8315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YEAR(S224)</f>
        <v>2015</v>
      </c>
      <c r="P224" s="12">
        <f>ROUND(E224/D224*100,0)</f>
        <v>13</v>
      </c>
      <c r="Q224" s="15">
        <f t="shared" si="3"/>
        <v>65</v>
      </c>
      <c r="R224" s="10">
        <f>(((I224/60)/60)/24)+DATE(1970,1,1)</f>
        <v>42090.110416666663</v>
      </c>
      <c r="S224" s="21">
        <f>(((J224/60)/60)/24)+DATE(1970,1,1)</f>
        <v>42031.769884259258</v>
      </c>
      <c r="T224" s="17" t="s">
        <v>8311</v>
      </c>
      <c r="U224" t="s">
        <v>8315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YEAR(S225)</f>
        <v>2016</v>
      </c>
      <c r="P225" s="12">
        <f>ROUND(E225/D225*100,0)</f>
        <v>0</v>
      </c>
      <c r="Q225" s="15" t="str">
        <f t="shared" si="3"/>
        <v>N/A</v>
      </c>
      <c r="R225" s="10">
        <f>(((I225/60)/60)/24)+DATE(1970,1,1)</f>
        <v>42512.045138888891</v>
      </c>
      <c r="S225" s="21">
        <f>(((J225/60)/60)/24)+DATE(1970,1,1)</f>
        <v>42482.048032407409</v>
      </c>
      <c r="T225" s="17" t="s">
        <v>8311</v>
      </c>
      <c r="U225" t="s">
        <v>8315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YEAR(S226)</f>
        <v>2015</v>
      </c>
      <c r="P226" s="12">
        <f>ROUND(E226/D226*100,0)</f>
        <v>0</v>
      </c>
      <c r="Q226" s="15" t="str">
        <f t="shared" si="3"/>
        <v>N/A</v>
      </c>
      <c r="R226" s="10">
        <f>(((I226/60)/60)/24)+DATE(1970,1,1)</f>
        <v>42195.235254629632</v>
      </c>
      <c r="S226" s="21">
        <f>(((J226/60)/60)/24)+DATE(1970,1,1)</f>
        <v>42135.235254629632</v>
      </c>
      <c r="T226" s="17" t="s">
        <v>8311</v>
      </c>
      <c r="U226" t="s">
        <v>8315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YEAR(S227)</f>
        <v>2016</v>
      </c>
      <c r="P227" s="12">
        <f>ROUND(E227/D227*100,0)</f>
        <v>0</v>
      </c>
      <c r="Q227" s="15" t="str">
        <f t="shared" si="3"/>
        <v>N/A</v>
      </c>
      <c r="R227" s="10">
        <f>(((I227/60)/60)/24)+DATE(1970,1,1)</f>
        <v>42468.919606481482</v>
      </c>
      <c r="S227" s="21">
        <f>(((J227/60)/60)/24)+DATE(1970,1,1)</f>
        <v>42438.961273148147</v>
      </c>
      <c r="T227" s="17" t="s">
        <v>8311</v>
      </c>
      <c r="U227" t="s">
        <v>8315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YEAR(S228)</f>
        <v>2015</v>
      </c>
      <c r="P228" s="12">
        <f>ROUND(E228/D228*100,0)</f>
        <v>1</v>
      </c>
      <c r="Q228" s="15">
        <f t="shared" si="3"/>
        <v>125</v>
      </c>
      <c r="R228" s="10">
        <f>(((I228/60)/60)/24)+DATE(1970,1,1)</f>
        <v>42155.395138888889</v>
      </c>
      <c r="S228" s="21">
        <f>(((J228/60)/60)/24)+DATE(1970,1,1)</f>
        <v>42106.666018518517</v>
      </c>
      <c r="T228" s="17" t="s">
        <v>8311</v>
      </c>
      <c r="U228" t="s">
        <v>8315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YEAR(S229)</f>
        <v>2015</v>
      </c>
      <c r="P229" s="12">
        <f>ROUND(E229/D229*100,0)</f>
        <v>0</v>
      </c>
      <c r="Q229" s="15" t="str">
        <f t="shared" si="3"/>
        <v>N/A</v>
      </c>
      <c r="R229" s="10">
        <f>(((I229/60)/60)/24)+DATE(1970,1,1)</f>
        <v>42194.893993055557</v>
      </c>
      <c r="S229" s="21">
        <f>(((J229/60)/60)/24)+DATE(1970,1,1)</f>
        <v>42164.893993055557</v>
      </c>
      <c r="T229" s="17" t="s">
        <v>8311</v>
      </c>
      <c r="U229" t="s">
        <v>8315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YEAR(S230)</f>
        <v>2015</v>
      </c>
      <c r="P230" s="12">
        <f>ROUND(E230/D230*100,0)</f>
        <v>0</v>
      </c>
      <c r="Q230" s="15" t="str">
        <f t="shared" si="3"/>
        <v>N/A</v>
      </c>
      <c r="R230" s="10">
        <f>(((I230/60)/60)/24)+DATE(1970,1,1)</f>
        <v>42156.686400462961</v>
      </c>
      <c r="S230" s="21">
        <f>(((J230/60)/60)/24)+DATE(1970,1,1)</f>
        <v>42096.686400462961</v>
      </c>
      <c r="T230" s="17" t="s">
        <v>8311</v>
      </c>
      <c r="U230" t="s">
        <v>8315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YEAR(S231)</f>
        <v>2016</v>
      </c>
      <c r="P231" s="12">
        <f>ROUND(E231/D231*100,0)</f>
        <v>0</v>
      </c>
      <c r="Q231" s="15" t="str">
        <f t="shared" si="3"/>
        <v>N/A</v>
      </c>
      <c r="R231" s="10">
        <f>(((I231/60)/60)/24)+DATE(1970,1,1)</f>
        <v>42413.933993055558</v>
      </c>
      <c r="S231" s="21">
        <f>(((J231/60)/60)/24)+DATE(1970,1,1)</f>
        <v>42383.933993055558</v>
      </c>
      <c r="T231" s="17" t="s">
        <v>8311</v>
      </c>
      <c r="U231" t="s">
        <v>8315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YEAR(S232)</f>
        <v>2015</v>
      </c>
      <c r="P232" s="12">
        <f>ROUND(E232/D232*100,0)</f>
        <v>0</v>
      </c>
      <c r="Q232" s="15">
        <f t="shared" si="3"/>
        <v>30</v>
      </c>
      <c r="R232" s="10">
        <f>(((I232/60)/60)/24)+DATE(1970,1,1)</f>
        <v>42159.777210648142</v>
      </c>
      <c r="S232" s="21">
        <f>(((J232/60)/60)/24)+DATE(1970,1,1)</f>
        <v>42129.777210648142</v>
      </c>
      <c r="T232" s="17" t="s">
        <v>8311</v>
      </c>
      <c r="U232" t="s">
        <v>8315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YEAR(S233)</f>
        <v>2015</v>
      </c>
      <c r="P233" s="12">
        <f>ROUND(E233/D233*100,0)</f>
        <v>0</v>
      </c>
      <c r="Q233" s="15" t="str">
        <f t="shared" si="3"/>
        <v>N/A</v>
      </c>
      <c r="R233" s="10">
        <f>(((I233/60)/60)/24)+DATE(1970,1,1)</f>
        <v>42371.958923611113</v>
      </c>
      <c r="S233" s="21">
        <f>(((J233/60)/60)/24)+DATE(1970,1,1)</f>
        <v>42341.958923611113</v>
      </c>
      <c r="T233" s="17" t="s">
        <v>8311</v>
      </c>
      <c r="U233" t="s">
        <v>8315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YEAR(S234)</f>
        <v>2015</v>
      </c>
      <c r="P234" s="12">
        <f>ROUND(E234/D234*100,0)</f>
        <v>3</v>
      </c>
      <c r="Q234" s="15">
        <f t="shared" si="3"/>
        <v>15.71</v>
      </c>
      <c r="R234" s="10">
        <f>(((I234/60)/60)/24)+DATE(1970,1,1)</f>
        <v>42062.82576388889</v>
      </c>
      <c r="S234" s="21">
        <f>(((J234/60)/60)/24)+DATE(1970,1,1)</f>
        <v>42032.82576388889</v>
      </c>
      <c r="T234" s="17" t="s">
        <v>8311</v>
      </c>
      <c r="U234" t="s">
        <v>8315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YEAR(S235)</f>
        <v>2016</v>
      </c>
      <c r="P235" s="12">
        <f>ROUND(E235/D235*100,0)</f>
        <v>0</v>
      </c>
      <c r="Q235" s="15" t="str">
        <f t="shared" si="3"/>
        <v>N/A</v>
      </c>
      <c r="R235" s="10">
        <f>(((I235/60)/60)/24)+DATE(1970,1,1)</f>
        <v>42642.911712962959</v>
      </c>
      <c r="S235" s="21">
        <f>(((J235/60)/60)/24)+DATE(1970,1,1)</f>
        <v>42612.911712962959</v>
      </c>
      <c r="T235" s="17" t="s">
        <v>8311</v>
      </c>
      <c r="U235" t="s">
        <v>8315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YEAR(S236)</f>
        <v>2015</v>
      </c>
      <c r="P236" s="12">
        <f>ROUND(E236/D236*100,0)</f>
        <v>40</v>
      </c>
      <c r="Q236" s="15">
        <f t="shared" si="3"/>
        <v>80.2</v>
      </c>
      <c r="R236" s="10">
        <f>(((I236/60)/60)/24)+DATE(1970,1,1)</f>
        <v>42176.035405092596</v>
      </c>
      <c r="S236" s="21">
        <f>(((J236/60)/60)/24)+DATE(1970,1,1)</f>
        <v>42136.035405092596</v>
      </c>
      <c r="T236" s="17" t="s">
        <v>8311</v>
      </c>
      <c r="U236" t="s">
        <v>8315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YEAR(S237)</f>
        <v>2015</v>
      </c>
      <c r="P237" s="12">
        <f>ROUND(E237/D237*100,0)</f>
        <v>0</v>
      </c>
      <c r="Q237" s="15" t="str">
        <f t="shared" si="3"/>
        <v>N/A</v>
      </c>
      <c r="R237" s="10">
        <f>(((I237/60)/60)/24)+DATE(1970,1,1)</f>
        <v>42194.908530092594</v>
      </c>
      <c r="S237" s="21">
        <f>(((J237/60)/60)/24)+DATE(1970,1,1)</f>
        <v>42164.908530092594</v>
      </c>
      <c r="T237" s="17" t="s">
        <v>8311</v>
      </c>
      <c r="U237" t="s">
        <v>8315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YEAR(S238)</f>
        <v>2015</v>
      </c>
      <c r="P238" s="12">
        <f>ROUND(E238/D238*100,0)</f>
        <v>0</v>
      </c>
      <c r="Q238" s="15" t="str">
        <f t="shared" si="3"/>
        <v>N/A</v>
      </c>
      <c r="R238" s="10">
        <f>(((I238/60)/60)/24)+DATE(1970,1,1)</f>
        <v>42374</v>
      </c>
      <c r="S238" s="21">
        <f>(((J238/60)/60)/24)+DATE(1970,1,1)</f>
        <v>42321.08447916666</v>
      </c>
      <c r="T238" s="17" t="s">
        <v>8311</v>
      </c>
      <c r="U238" t="s">
        <v>8315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YEAR(S239)</f>
        <v>2016</v>
      </c>
      <c r="P239" s="12">
        <f>ROUND(E239/D239*100,0)</f>
        <v>0</v>
      </c>
      <c r="Q239" s="15">
        <f t="shared" si="3"/>
        <v>50</v>
      </c>
      <c r="R239" s="10">
        <f>(((I239/60)/60)/24)+DATE(1970,1,1)</f>
        <v>42437.577187499999</v>
      </c>
      <c r="S239" s="21">
        <f>(((J239/60)/60)/24)+DATE(1970,1,1)</f>
        <v>42377.577187499999</v>
      </c>
      <c r="T239" s="17" t="s">
        <v>8311</v>
      </c>
      <c r="U239" t="s">
        <v>8315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YEAR(S240)</f>
        <v>2016</v>
      </c>
      <c r="P240" s="12">
        <f>ROUND(E240/D240*100,0)</f>
        <v>0</v>
      </c>
      <c r="Q240" s="15" t="str">
        <f t="shared" si="3"/>
        <v>N/A</v>
      </c>
      <c r="R240" s="10">
        <f>(((I240/60)/60)/24)+DATE(1970,1,1)</f>
        <v>42734.375</v>
      </c>
      <c r="S240" s="21">
        <f>(((J240/60)/60)/24)+DATE(1970,1,1)</f>
        <v>42713.962499999994</v>
      </c>
      <c r="T240" s="17" t="s">
        <v>8311</v>
      </c>
      <c r="U240" t="s">
        <v>8315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YEAR(S241)</f>
        <v>2015</v>
      </c>
      <c r="P241" s="12">
        <f>ROUND(E241/D241*100,0)</f>
        <v>25</v>
      </c>
      <c r="Q241" s="15">
        <f t="shared" si="3"/>
        <v>50</v>
      </c>
      <c r="R241" s="10">
        <f>(((I241/60)/60)/24)+DATE(1970,1,1)</f>
        <v>42316.5</v>
      </c>
      <c r="S241" s="21">
        <f>(((J241/60)/60)/24)+DATE(1970,1,1)</f>
        <v>42297.110300925924</v>
      </c>
      <c r="T241" s="17" t="s">
        <v>8311</v>
      </c>
      <c r="U241" t="s">
        <v>8315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YEAR(S242)</f>
        <v>2013</v>
      </c>
      <c r="P242" s="12">
        <f>ROUND(E242/D242*100,0)</f>
        <v>108</v>
      </c>
      <c r="Q242" s="15">
        <f t="shared" si="3"/>
        <v>117.85</v>
      </c>
      <c r="R242" s="10">
        <f>(((I242/60)/60)/24)+DATE(1970,1,1)</f>
        <v>41399.708460648151</v>
      </c>
      <c r="S242" s="21">
        <f>(((J242/60)/60)/24)+DATE(1970,1,1)</f>
        <v>41354.708460648151</v>
      </c>
      <c r="T242" s="17" t="s">
        <v>8311</v>
      </c>
      <c r="U242" t="s">
        <v>8316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YEAR(S243)</f>
        <v>2014</v>
      </c>
      <c r="P243" s="12">
        <f>ROUND(E243/D243*100,0)</f>
        <v>113</v>
      </c>
      <c r="Q243" s="15">
        <f t="shared" si="3"/>
        <v>109.04</v>
      </c>
      <c r="R243" s="10">
        <f>(((I243/60)/60)/24)+DATE(1970,1,1)</f>
        <v>41994.697962962964</v>
      </c>
      <c r="S243" s="21">
        <f>(((J243/60)/60)/24)+DATE(1970,1,1)</f>
        <v>41949.697962962964</v>
      </c>
      <c r="T243" s="17" t="s">
        <v>8311</v>
      </c>
      <c r="U243" t="s">
        <v>8316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YEAR(S244)</f>
        <v>2011</v>
      </c>
      <c r="P244" s="12">
        <f>ROUND(E244/D244*100,0)</f>
        <v>113</v>
      </c>
      <c r="Q244" s="15">
        <f t="shared" si="3"/>
        <v>73.02</v>
      </c>
      <c r="R244" s="10">
        <f>(((I244/60)/60)/24)+DATE(1970,1,1)</f>
        <v>40897.492939814816</v>
      </c>
      <c r="S244" s="21">
        <f>(((J244/60)/60)/24)+DATE(1970,1,1)</f>
        <v>40862.492939814816</v>
      </c>
      <c r="T244" s="17" t="s">
        <v>8311</v>
      </c>
      <c r="U244" t="s">
        <v>8316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YEAR(S245)</f>
        <v>2014</v>
      </c>
      <c r="P245" s="12">
        <f>ROUND(E245/D245*100,0)</f>
        <v>103</v>
      </c>
      <c r="Q245" s="15">
        <f t="shared" si="3"/>
        <v>78.2</v>
      </c>
      <c r="R245" s="10">
        <f>(((I245/60)/60)/24)+DATE(1970,1,1)</f>
        <v>41692.047500000001</v>
      </c>
      <c r="S245" s="21">
        <f>(((J245/60)/60)/24)+DATE(1970,1,1)</f>
        <v>41662.047500000001</v>
      </c>
      <c r="T245" s="17" t="s">
        <v>8311</v>
      </c>
      <c r="U245" t="s">
        <v>8316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YEAR(S246)</f>
        <v>2010</v>
      </c>
      <c r="P246" s="12">
        <f>ROUND(E246/D246*100,0)</f>
        <v>114</v>
      </c>
      <c r="Q246" s="15">
        <f t="shared" si="3"/>
        <v>47.4</v>
      </c>
      <c r="R246" s="10">
        <f>(((I246/60)/60)/24)+DATE(1970,1,1)</f>
        <v>40253.29583333333</v>
      </c>
      <c r="S246" s="21">
        <f>(((J246/60)/60)/24)+DATE(1970,1,1)</f>
        <v>40213.323599537034</v>
      </c>
      <c r="T246" s="17" t="s">
        <v>8311</v>
      </c>
      <c r="U246" t="s">
        <v>8316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YEAR(S247)</f>
        <v>2012</v>
      </c>
      <c r="P247" s="12">
        <f>ROUND(E247/D247*100,0)</f>
        <v>104</v>
      </c>
      <c r="Q247" s="15">
        <f t="shared" si="3"/>
        <v>54.02</v>
      </c>
      <c r="R247" s="10">
        <f>(((I247/60)/60)/24)+DATE(1970,1,1)</f>
        <v>41137.053067129629</v>
      </c>
      <c r="S247" s="21">
        <f>(((J247/60)/60)/24)+DATE(1970,1,1)</f>
        <v>41107.053067129629</v>
      </c>
      <c r="T247" s="17" t="s">
        <v>8311</v>
      </c>
      <c r="U247" t="s">
        <v>8316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YEAR(S248)</f>
        <v>2010</v>
      </c>
      <c r="P248" s="12">
        <f>ROUND(E248/D248*100,0)</f>
        <v>305</v>
      </c>
      <c r="Q248" s="15">
        <f t="shared" si="3"/>
        <v>68.489999999999995</v>
      </c>
      <c r="R248" s="10">
        <f>(((I248/60)/60)/24)+DATE(1970,1,1)</f>
        <v>40530.405150462961</v>
      </c>
      <c r="S248" s="21">
        <f>(((J248/60)/60)/24)+DATE(1970,1,1)</f>
        <v>40480.363483796296</v>
      </c>
      <c r="T248" s="17" t="s">
        <v>8311</v>
      </c>
      <c r="U248" t="s">
        <v>8316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YEAR(S249)</f>
        <v>2010</v>
      </c>
      <c r="P249" s="12">
        <f>ROUND(E249/D249*100,0)</f>
        <v>134</v>
      </c>
      <c r="Q249" s="15">
        <f t="shared" si="3"/>
        <v>108.15</v>
      </c>
      <c r="R249" s="10">
        <f>(((I249/60)/60)/24)+DATE(1970,1,1)</f>
        <v>40467.152083333334</v>
      </c>
      <c r="S249" s="21">
        <f>(((J249/60)/60)/24)+DATE(1970,1,1)</f>
        <v>40430.604328703703</v>
      </c>
      <c r="T249" s="17" t="s">
        <v>8311</v>
      </c>
      <c r="U249" t="s">
        <v>8316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YEAR(S250)</f>
        <v>2011</v>
      </c>
      <c r="P250" s="12">
        <f>ROUND(E250/D250*100,0)</f>
        <v>101</v>
      </c>
      <c r="Q250" s="15">
        <f t="shared" si="3"/>
        <v>589.95000000000005</v>
      </c>
      <c r="R250" s="10">
        <f>(((I250/60)/60)/24)+DATE(1970,1,1)</f>
        <v>40915.774409722224</v>
      </c>
      <c r="S250" s="21">
        <f>(((J250/60)/60)/24)+DATE(1970,1,1)</f>
        <v>40870.774409722224</v>
      </c>
      <c r="T250" s="17" t="s">
        <v>8311</v>
      </c>
      <c r="U250" t="s">
        <v>8316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YEAR(S251)</f>
        <v>2010</v>
      </c>
      <c r="P251" s="12">
        <f>ROUND(E251/D251*100,0)</f>
        <v>113</v>
      </c>
      <c r="Q251" s="15">
        <f t="shared" si="3"/>
        <v>48.05</v>
      </c>
      <c r="R251" s="10">
        <f>(((I251/60)/60)/24)+DATE(1970,1,1)</f>
        <v>40412.736111111109</v>
      </c>
      <c r="S251" s="21">
        <f>(((J251/60)/60)/24)+DATE(1970,1,1)</f>
        <v>40332.923842592594</v>
      </c>
      <c r="T251" s="17" t="s">
        <v>8311</v>
      </c>
      <c r="U251" t="s">
        <v>8316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YEAR(S252)</f>
        <v>2013</v>
      </c>
      <c r="P252" s="12">
        <f>ROUND(E252/D252*100,0)</f>
        <v>106</v>
      </c>
      <c r="Q252" s="15">
        <f t="shared" si="3"/>
        <v>72.48</v>
      </c>
      <c r="R252" s="10">
        <f>(((I252/60)/60)/24)+DATE(1970,1,1)</f>
        <v>41431.565868055557</v>
      </c>
      <c r="S252" s="21">
        <f>(((J252/60)/60)/24)+DATE(1970,1,1)</f>
        <v>41401.565868055557</v>
      </c>
      <c r="T252" s="17" t="s">
        <v>8311</v>
      </c>
      <c r="U252" t="s">
        <v>8316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YEAR(S253)</f>
        <v>2012</v>
      </c>
      <c r="P253" s="12">
        <f>ROUND(E253/D253*100,0)</f>
        <v>126</v>
      </c>
      <c r="Q253" s="15">
        <f t="shared" si="3"/>
        <v>57.08</v>
      </c>
      <c r="R253" s="10">
        <f>(((I253/60)/60)/24)+DATE(1970,1,1)</f>
        <v>41045.791666666664</v>
      </c>
      <c r="S253" s="21">
        <f>(((J253/60)/60)/24)+DATE(1970,1,1)</f>
        <v>41013.787569444445</v>
      </c>
      <c r="T253" s="17" t="s">
        <v>8311</v>
      </c>
      <c r="U253" t="s">
        <v>8316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YEAR(S254)</f>
        <v>2010</v>
      </c>
      <c r="P254" s="12">
        <f>ROUND(E254/D254*100,0)</f>
        <v>185</v>
      </c>
      <c r="Q254" s="15">
        <f t="shared" si="3"/>
        <v>85.44</v>
      </c>
      <c r="R254" s="10">
        <f>(((I254/60)/60)/24)+DATE(1970,1,1)</f>
        <v>40330.165972222225</v>
      </c>
      <c r="S254" s="21">
        <f>(((J254/60)/60)/24)+DATE(1970,1,1)</f>
        <v>40266.662708333337</v>
      </c>
      <c r="T254" s="17" t="s">
        <v>8311</v>
      </c>
      <c r="U254" t="s">
        <v>8316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YEAR(S255)</f>
        <v>2012</v>
      </c>
      <c r="P255" s="12">
        <f>ROUND(E255/D255*100,0)</f>
        <v>101</v>
      </c>
      <c r="Q255" s="15">
        <f t="shared" si="3"/>
        <v>215.86</v>
      </c>
      <c r="R255" s="10">
        <f>(((I255/60)/60)/24)+DATE(1970,1,1)</f>
        <v>40954.650868055556</v>
      </c>
      <c r="S255" s="21">
        <f>(((J255/60)/60)/24)+DATE(1970,1,1)</f>
        <v>40924.650868055556</v>
      </c>
      <c r="T255" s="17" t="s">
        <v>8311</v>
      </c>
      <c r="U255" t="s">
        <v>8316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YEAR(S256)</f>
        <v>2015</v>
      </c>
      <c r="P256" s="12">
        <f>ROUND(E256/D256*100,0)</f>
        <v>117</v>
      </c>
      <c r="Q256" s="15">
        <f t="shared" si="3"/>
        <v>89.39</v>
      </c>
      <c r="R256" s="10">
        <f>(((I256/60)/60)/24)+DATE(1970,1,1)</f>
        <v>42294.083333333328</v>
      </c>
      <c r="S256" s="21">
        <f>(((J256/60)/60)/24)+DATE(1970,1,1)</f>
        <v>42263.952662037031</v>
      </c>
      <c r="T256" s="17" t="s">
        <v>8311</v>
      </c>
      <c r="U256" t="s">
        <v>8316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YEAR(S257)</f>
        <v>2011</v>
      </c>
      <c r="P257" s="12">
        <f>ROUND(E257/D257*100,0)</f>
        <v>107</v>
      </c>
      <c r="Q257" s="15">
        <f t="shared" si="3"/>
        <v>45.42</v>
      </c>
      <c r="R257" s="10">
        <f>(((I257/60)/60)/24)+DATE(1970,1,1)</f>
        <v>40618.48474537037</v>
      </c>
      <c r="S257" s="21">
        <f>(((J257/60)/60)/24)+DATE(1970,1,1)</f>
        <v>40588.526412037041</v>
      </c>
      <c r="T257" s="17" t="s">
        <v>8311</v>
      </c>
      <c r="U257" t="s">
        <v>8316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YEAR(S258)</f>
        <v>2013</v>
      </c>
      <c r="P258" s="12">
        <f>ROUND(E258/D258*100,0)</f>
        <v>139</v>
      </c>
      <c r="Q258" s="15">
        <f t="shared" si="3"/>
        <v>65.760000000000005</v>
      </c>
      <c r="R258" s="10">
        <f>(((I258/60)/60)/24)+DATE(1970,1,1)</f>
        <v>41349.769293981481</v>
      </c>
      <c r="S258" s="21">
        <f>(((J258/60)/60)/24)+DATE(1970,1,1)</f>
        <v>41319.769293981481</v>
      </c>
      <c r="T258" s="17" t="s">
        <v>8311</v>
      </c>
      <c r="U258" t="s">
        <v>8316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YEAR(S259)</f>
        <v>2016</v>
      </c>
      <c r="P259" s="12">
        <f>ROUND(E259/D259*100,0)</f>
        <v>107</v>
      </c>
      <c r="Q259" s="15">
        <f t="shared" ref="Q259:Q322" si="4">IFERROR(ROUND(E259/L259,2),"N/A")</f>
        <v>66.7</v>
      </c>
      <c r="R259" s="10">
        <f>(((I259/60)/60)/24)+DATE(1970,1,1)</f>
        <v>42509.626875000002</v>
      </c>
      <c r="S259" s="21">
        <f>(((J259/60)/60)/24)+DATE(1970,1,1)</f>
        <v>42479.626875000002</v>
      </c>
      <c r="T259" s="17" t="s">
        <v>8311</v>
      </c>
      <c r="U259" t="s">
        <v>8316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YEAR(S260)</f>
        <v>2011</v>
      </c>
      <c r="P260" s="12">
        <f>ROUND(E260/D260*100,0)</f>
        <v>191</v>
      </c>
      <c r="Q260" s="15">
        <f t="shared" si="4"/>
        <v>83.35</v>
      </c>
      <c r="R260" s="10">
        <f>(((I260/60)/60)/24)+DATE(1970,1,1)</f>
        <v>40712.051689814813</v>
      </c>
      <c r="S260" s="21">
        <f>(((J260/60)/60)/24)+DATE(1970,1,1)</f>
        <v>40682.051689814813</v>
      </c>
      <c r="T260" s="17" t="s">
        <v>8311</v>
      </c>
      <c r="U260" t="s">
        <v>8316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YEAR(S261)</f>
        <v>2015</v>
      </c>
      <c r="P261" s="12">
        <f>ROUND(E261/D261*100,0)</f>
        <v>132</v>
      </c>
      <c r="Q261" s="15">
        <f t="shared" si="4"/>
        <v>105.05</v>
      </c>
      <c r="R261" s="10">
        <f>(((I261/60)/60)/24)+DATE(1970,1,1)</f>
        <v>42102.738067129627</v>
      </c>
      <c r="S261" s="21">
        <f>(((J261/60)/60)/24)+DATE(1970,1,1)</f>
        <v>42072.738067129627</v>
      </c>
      <c r="T261" s="17" t="s">
        <v>8311</v>
      </c>
      <c r="U261" t="s">
        <v>8316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YEAR(S262)</f>
        <v>2010</v>
      </c>
      <c r="P262" s="12">
        <f>ROUND(E262/D262*100,0)</f>
        <v>106</v>
      </c>
      <c r="Q262" s="15">
        <f t="shared" si="4"/>
        <v>120.91</v>
      </c>
      <c r="R262" s="10">
        <f>(((I262/60)/60)/24)+DATE(1970,1,1)</f>
        <v>40376.415972222225</v>
      </c>
      <c r="S262" s="21">
        <f>(((J262/60)/60)/24)+DATE(1970,1,1)</f>
        <v>40330.755543981482</v>
      </c>
      <c r="T262" s="17" t="s">
        <v>8311</v>
      </c>
      <c r="U262" t="s">
        <v>8316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YEAR(S263)</f>
        <v>2012</v>
      </c>
      <c r="P263" s="12">
        <f>ROUND(E263/D263*100,0)</f>
        <v>107</v>
      </c>
      <c r="Q263" s="15">
        <f t="shared" si="4"/>
        <v>97.64</v>
      </c>
      <c r="R263" s="10">
        <f>(((I263/60)/60)/24)+DATE(1970,1,1)</f>
        <v>41067.621527777781</v>
      </c>
      <c r="S263" s="21">
        <f>(((J263/60)/60)/24)+DATE(1970,1,1)</f>
        <v>41017.885462962964</v>
      </c>
      <c r="T263" s="17" t="s">
        <v>8311</v>
      </c>
      <c r="U263" t="s">
        <v>8316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YEAR(S264)</f>
        <v>2011</v>
      </c>
      <c r="P264" s="12">
        <f>ROUND(E264/D264*100,0)</f>
        <v>240</v>
      </c>
      <c r="Q264" s="15">
        <f t="shared" si="4"/>
        <v>41.38</v>
      </c>
      <c r="R264" s="10">
        <f>(((I264/60)/60)/24)+DATE(1970,1,1)</f>
        <v>40600.24800925926</v>
      </c>
      <c r="S264" s="21">
        <f>(((J264/60)/60)/24)+DATE(1970,1,1)</f>
        <v>40555.24800925926</v>
      </c>
      <c r="T264" s="17" t="s">
        <v>8311</v>
      </c>
      <c r="U264" t="s">
        <v>8316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YEAR(S265)</f>
        <v>2012</v>
      </c>
      <c r="P265" s="12">
        <f>ROUND(E265/D265*100,0)</f>
        <v>118</v>
      </c>
      <c r="Q265" s="15">
        <f t="shared" si="4"/>
        <v>30.65</v>
      </c>
      <c r="R265" s="10">
        <f>(((I265/60)/60)/24)+DATE(1970,1,1)</f>
        <v>41179.954791666663</v>
      </c>
      <c r="S265" s="21">
        <f>(((J265/60)/60)/24)+DATE(1970,1,1)</f>
        <v>41149.954791666663</v>
      </c>
      <c r="T265" s="17" t="s">
        <v>8311</v>
      </c>
      <c r="U265" t="s">
        <v>8316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YEAR(S266)</f>
        <v>2012</v>
      </c>
      <c r="P266" s="12">
        <f>ROUND(E266/D266*100,0)</f>
        <v>118</v>
      </c>
      <c r="Q266" s="15">
        <f t="shared" si="4"/>
        <v>64.95</v>
      </c>
      <c r="R266" s="10">
        <f>(((I266/60)/60)/24)+DATE(1970,1,1)</f>
        <v>41040.620312500003</v>
      </c>
      <c r="S266" s="21">
        <f>(((J266/60)/60)/24)+DATE(1970,1,1)</f>
        <v>41010.620312500003</v>
      </c>
      <c r="T266" s="17" t="s">
        <v>8311</v>
      </c>
      <c r="U266" t="s">
        <v>8316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YEAR(S267)</f>
        <v>2010</v>
      </c>
      <c r="P267" s="12">
        <f>ROUND(E267/D267*100,0)</f>
        <v>111</v>
      </c>
      <c r="Q267" s="15">
        <f t="shared" si="4"/>
        <v>95.78</v>
      </c>
      <c r="R267" s="10">
        <f>(((I267/60)/60)/24)+DATE(1970,1,1)</f>
        <v>40308.844444444447</v>
      </c>
      <c r="S267" s="21">
        <f>(((J267/60)/60)/24)+DATE(1970,1,1)</f>
        <v>40267.245717592588</v>
      </c>
      <c r="T267" s="17" t="s">
        <v>8311</v>
      </c>
      <c r="U267" t="s">
        <v>8316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YEAR(S268)</f>
        <v>2010</v>
      </c>
      <c r="P268" s="12">
        <f>ROUND(E268/D268*100,0)</f>
        <v>146</v>
      </c>
      <c r="Q268" s="15">
        <f t="shared" si="4"/>
        <v>40.42</v>
      </c>
      <c r="R268" s="10">
        <f>(((I268/60)/60)/24)+DATE(1970,1,1)</f>
        <v>40291.160416666666</v>
      </c>
      <c r="S268" s="21">
        <f>(((J268/60)/60)/24)+DATE(1970,1,1)</f>
        <v>40205.174849537041</v>
      </c>
      <c r="T268" s="17" t="s">
        <v>8311</v>
      </c>
      <c r="U268" t="s">
        <v>8316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YEAR(S269)</f>
        <v>2014</v>
      </c>
      <c r="P269" s="12">
        <f>ROUND(E269/D269*100,0)</f>
        <v>132</v>
      </c>
      <c r="Q269" s="15">
        <f t="shared" si="4"/>
        <v>78.58</v>
      </c>
      <c r="R269" s="10">
        <f>(((I269/60)/60)/24)+DATE(1970,1,1)</f>
        <v>41815.452534722222</v>
      </c>
      <c r="S269" s="21">
        <f>(((J269/60)/60)/24)+DATE(1970,1,1)</f>
        <v>41785.452534722222</v>
      </c>
      <c r="T269" s="17" t="s">
        <v>8311</v>
      </c>
      <c r="U269" t="s">
        <v>8316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YEAR(S270)</f>
        <v>2011</v>
      </c>
      <c r="P270" s="12">
        <f>ROUND(E270/D270*100,0)</f>
        <v>111</v>
      </c>
      <c r="Q270" s="15">
        <f t="shared" si="4"/>
        <v>50.18</v>
      </c>
      <c r="R270" s="10">
        <f>(((I270/60)/60)/24)+DATE(1970,1,1)</f>
        <v>40854.194189814814</v>
      </c>
      <c r="S270" s="21">
        <f>(((J270/60)/60)/24)+DATE(1970,1,1)</f>
        <v>40809.15252314815</v>
      </c>
      <c r="T270" s="17" t="s">
        <v>8311</v>
      </c>
      <c r="U270" t="s">
        <v>8316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YEAR(S271)</f>
        <v>2017</v>
      </c>
      <c r="P271" s="12">
        <f>ROUND(E271/D271*100,0)</f>
        <v>147</v>
      </c>
      <c r="Q271" s="15">
        <f t="shared" si="4"/>
        <v>92.25</v>
      </c>
      <c r="R271" s="10">
        <f>(((I271/60)/60)/24)+DATE(1970,1,1)</f>
        <v>42788.197013888886</v>
      </c>
      <c r="S271" s="21">
        <f>(((J271/60)/60)/24)+DATE(1970,1,1)</f>
        <v>42758.197013888886</v>
      </c>
      <c r="T271" s="17" t="s">
        <v>8311</v>
      </c>
      <c r="U271" t="s">
        <v>8316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YEAR(S272)</f>
        <v>2011</v>
      </c>
      <c r="P272" s="12">
        <f>ROUND(E272/D272*100,0)</f>
        <v>153</v>
      </c>
      <c r="Q272" s="15">
        <f t="shared" si="4"/>
        <v>57.54</v>
      </c>
      <c r="R272" s="10">
        <f>(((I272/60)/60)/24)+DATE(1970,1,1)</f>
        <v>40688.166666666664</v>
      </c>
      <c r="S272" s="21">
        <f>(((J272/60)/60)/24)+DATE(1970,1,1)</f>
        <v>40637.866550925923</v>
      </c>
      <c r="T272" s="17" t="s">
        <v>8311</v>
      </c>
      <c r="U272" t="s">
        <v>8316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YEAR(S273)</f>
        <v>2013</v>
      </c>
      <c r="P273" s="12">
        <f>ROUND(E273/D273*100,0)</f>
        <v>105</v>
      </c>
      <c r="Q273" s="15">
        <f t="shared" si="4"/>
        <v>109.42</v>
      </c>
      <c r="R273" s="10">
        <f>(((I273/60)/60)/24)+DATE(1970,1,1)</f>
        <v>41641.333333333336</v>
      </c>
      <c r="S273" s="21">
        <f>(((J273/60)/60)/24)+DATE(1970,1,1)</f>
        <v>41612.10024305556</v>
      </c>
      <c r="T273" s="17" t="s">
        <v>8311</v>
      </c>
      <c r="U273" t="s">
        <v>8316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YEAR(S274)</f>
        <v>2010</v>
      </c>
      <c r="P274" s="12">
        <f>ROUND(E274/D274*100,0)</f>
        <v>177</v>
      </c>
      <c r="Q274" s="15">
        <f t="shared" si="4"/>
        <v>81.89</v>
      </c>
      <c r="R274" s="10">
        <f>(((I274/60)/60)/24)+DATE(1970,1,1)</f>
        <v>40296.78402777778</v>
      </c>
      <c r="S274" s="21">
        <f>(((J274/60)/60)/24)+DATE(1970,1,1)</f>
        <v>40235.900358796294</v>
      </c>
      <c r="T274" s="17" t="s">
        <v>8311</v>
      </c>
      <c r="U274" t="s">
        <v>8316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YEAR(S275)</f>
        <v>2011</v>
      </c>
      <c r="P275" s="12">
        <f>ROUND(E275/D275*100,0)</f>
        <v>108</v>
      </c>
      <c r="Q275" s="15">
        <f t="shared" si="4"/>
        <v>45.67</v>
      </c>
      <c r="R275" s="10">
        <f>(((I275/60)/60)/24)+DATE(1970,1,1)</f>
        <v>40727.498449074075</v>
      </c>
      <c r="S275" s="21">
        <f>(((J275/60)/60)/24)+DATE(1970,1,1)</f>
        <v>40697.498449074075</v>
      </c>
      <c r="T275" s="17" t="s">
        <v>8311</v>
      </c>
      <c r="U275" t="s">
        <v>8316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YEAR(S276)</f>
        <v>2012</v>
      </c>
      <c r="P276" s="12">
        <f>ROUND(E276/D276*100,0)</f>
        <v>156</v>
      </c>
      <c r="Q276" s="15">
        <f t="shared" si="4"/>
        <v>55.22</v>
      </c>
      <c r="R276" s="10">
        <f>(((I276/60)/60)/24)+DATE(1970,1,1)</f>
        <v>41004.290972222225</v>
      </c>
      <c r="S276" s="21">
        <f>(((J276/60)/60)/24)+DATE(1970,1,1)</f>
        <v>40969.912372685183</v>
      </c>
      <c r="T276" s="17" t="s">
        <v>8311</v>
      </c>
      <c r="U276" t="s">
        <v>8316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YEAR(S277)</f>
        <v>2012</v>
      </c>
      <c r="P277" s="12">
        <f>ROUND(E277/D277*100,0)</f>
        <v>108</v>
      </c>
      <c r="Q277" s="15">
        <f t="shared" si="4"/>
        <v>65.3</v>
      </c>
      <c r="R277" s="10">
        <f>(((I277/60)/60)/24)+DATE(1970,1,1)</f>
        <v>41223.073680555557</v>
      </c>
      <c r="S277" s="21">
        <f>(((J277/60)/60)/24)+DATE(1970,1,1)</f>
        <v>41193.032013888893</v>
      </c>
      <c r="T277" s="17" t="s">
        <v>8311</v>
      </c>
      <c r="U277" t="s">
        <v>8316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YEAR(S278)</f>
        <v>2012</v>
      </c>
      <c r="P278" s="12">
        <f>ROUND(E278/D278*100,0)</f>
        <v>148</v>
      </c>
      <c r="Q278" s="15">
        <f t="shared" si="4"/>
        <v>95.23</v>
      </c>
      <c r="R278" s="10">
        <f>(((I278/60)/60)/24)+DATE(1970,1,1)</f>
        <v>41027.040208333332</v>
      </c>
      <c r="S278" s="21">
        <f>(((J278/60)/60)/24)+DATE(1970,1,1)</f>
        <v>40967.081874999996</v>
      </c>
      <c r="T278" s="17" t="s">
        <v>8311</v>
      </c>
      <c r="U278" t="s">
        <v>8316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YEAR(S279)</f>
        <v>2015</v>
      </c>
      <c r="P279" s="12">
        <f>ROUND(E279/D279*100,0)</f>
        <v>110</v>
      </c>
      <c r="Q279" s="15">
        <f t="shared" si="4"/>
        <v>75.44</v>
      </c>
      <c r="R279" s="10">
        <f>(((I279/60)/60)/24)+DATE(1970,1,1)</f>
        <v>42147.891423611116</v>
      </c>
      <c r="S279" s="21">
        <f>(((J279/60)/60)/24)+DATE(1970,1,1)</f>
        <v>42117.891423611116</v>
      </c>
      <c r="T279" s="17" t="s">
        <v>8311</v>
      </c>
      <c r="U279" t="s">
        <v>8316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YEAR(S280)</f>
        <v>2012</v>
      </c>
      <c r="P280" s="12">
        <f>ROUND(E280/D280*100,0)</f>
        <v>150</v>
      </c>
      <c r="Q280" s="15">
        <f t="shared" si="4"/>
        <v>97.82</v>
      </c>
      <c r="R280" s="10">
        <f>(((I280/60)/60)/24)+DATE(1970,1,1)</f>
        <v>41194.040960648148</v>
      </c>
      <c r="S280" s="21">
        <f>(((J280/60)/60)/24)+DATE(1970,1,1)</f>
        <v>41164.040960648148</v>
      </c>
      <c r="T280" s="17" t="s">
        <v>8311</v>
      </c>
      <c r="U280" t="s">
        <v>8316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YEAR(S281)</f>
        <v>2017</v>
      </c>
      <c r="P281" s="12">
        <f>ROUND(E281/D281*100,0)</f>
        <v>157</v>
      </c>
      <c r="Q281" s="15">
        <f t="shared" si="4"/>
        <v>87.69</v>
      </c>
      <c r="R281" s="10">
        <f>(((I281/60)/60)/24)+DATE(1970,1,1)</f>
        <v>42793.084027777775</v>
      </c>
      <c r="S281" s="21">
        <f>(((J281/60)/60)/24)+DATE(1970,1,1)</f>
        <v>42759.244166666671</v>
      </c>
      <c r="T281" s="17" t="s">
        <v>8311</v>
      </c>
      <c r="U281" t="s">
        <v>8316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YEAR(S282)</f>
        <v>2014</v>
      </c>
      <c r="P282" s="12">
        <f>ROUND(E282/D282*100,0)</f>
        <v>156</v>
      </c>
      <c r="Q282" s="15">
        <f t="shared" si="4"/>
        <v>54.75</v>
      </c>
      <c r="R282" s="10">
        <f>(((I282/60)/60)/24)+DATE(1970,1,1)</f>
        <v>41789.590682870366</v>
      </c>
      <c r="S282" s="21">
        <f>(((J282/60)/60)/24)+DATE(1970,1,1)</f>
        <v>41744.590682870366</v>
      </c>
      <c r="T282" s="17" t="s">
        <v>8311</v>
      </c>
      <c r="U282" t="s">
        <v>8316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YEAR(S283)</f>
        <v>2009</v>
      </c>
      <c r="P283" s="12">
        <f>ROUND(E283/D283*100,0)</f>
        <v>121</v>
      </c>
      <c r="Q283" s="15">
        <f t="shared" si="4"/>
        <v>83.95</v>
      </c>
      <c r="R283" s="10">
        <f>(((I283/60)/60)/24)+DATE(1970,1,1)</f>
        <v>40035.80972222222</v>
      </c>
      <c r="S283" s="21">
        <f>(((J283/60)/60)/24)+DATE(1970,1,1)</f>
        <v>39950.163344907407</v>
      </c>
      <c r="T283" s="17" t="s">
        <v>8311</v>
      </c>
      <c r="U283" t="s">
        <v>8316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YEAR(S284)</f>
        <v>2010</v>
      </c>
      <c r="P284" s="12">
        <f>ROUND(E284/D284*100,0)</f>
        <v>101</v>
      </c>
      <c r="Q284" s="15">
        <f t="shared" si="4"/>
        <v>254.39</v>
      </c>
      <c r="R284" s="10">
        <f>(((I284/60)/60)/24)+DATE(1970,1,1)</f>
        <v>40231.916666666664</v>
      </c>
      <c r="S284" s="21">
        <f>(((J284/60)/60)/24)+DATE(1970,1,1)</f>
        <v>40194.920046296298</v>
      </c>
      <c r="T284" s="17" t="s">
        <v>8311</v>
      </c>
      <c r="U284" t="s">
        <v>8316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YEAR(S285)</f>
        <v>2011</v>
      </c>
      <c r="P285" s="12">
        <f>ROUND(E285/D285*100,0)</f>
        <v>114</v>
      </c>
      <c r="Q285" s="15">
        <f t="shared" si="4"/>
        <v>101.83</v>
      </c>
      <c r="R285" s="10">
        <f>(((I285/60)/60)/24)+DATE(1970,1,1)</f>
        <v>40695.207638888889</v>
      </c>
      <c r="S285" s="21">
        <f>(((J285/60)/60)/24)+DATE(1970,1,1)</f>
        <v>40675.71</v>
      </c>
      <c r="T285" s="17" t="s">
        <v>8311</v>
      </c>
      <c r="U285" t="s">
        <v>8316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YEAR(S286)</f>
        <v>2011</v>
      </c>
      <c r="P286" s="12">
        <f>ROUND(E286/D286*100,0)</f>
        <v>105</v>
      </c>
      <c r="Q286" s="15">
        <f t="shared" si="4"/>
        <v>55.07</v>
      </c>
      <c r="R286" s="10">
        <f>(((I286/60)/60)/24)+DATE(1970,1,1)</f>
        <v>40929.738194444442</v>
      </c>
      <c r="S286" s="21">
        <f>(((J286/60)/60)/24)+DATE(1970,1,1)</f>
        <v>40904.738194444442</v>
      </c>
      <c r="T286" s="17" t="s">
        <v>8311</v>
      </c>
      <c r="U286" t="s">
        <v>8316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YEAR(S287)</f>
        <v>2013</v>
      </c>
      <c r="P287" s="12">
        <f>ROUND(E287/D287*100,0)</f>
        <v>229</v>
      </c>
      <c r="Q287" s="15">
        <f t="shared" si="4"/>
        <v>56.9</v>
      </c>
      <c r="R287" s="10">
        <f>(((I287/60)/60)/24)+DATE(1970,1,1)</f>
        <v>41536.756111111114</v>
      </c>
      <c r="S287" s="21">
        <f>(((J287/60)/60)/24)+DATE(1970,1,1)</f>
        <v>41506.756111111114</v>
      </c>
      <c r="T287" s="17" t="s">
        <v>8311</v>
      </c>
      <c r="U287" t="s">
        <v>8316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YEAR(S288)</f>
        <v>2013</v>
      </c>
      <c r="P288" s="12">
        <f>ROUND(E288/D288*100,0)</f>
        <v>109</v>
      </c>
      <c r="Q288" s="15">
        <f t="shared" si="4"/>
        <v>121.28</v>
      </c>
      <c r="R288" s="10">
        <f>(((I288/60)/60)/24)+DATE(1970,1,1)</f>
        <v>41358.774583333332</v>
      </c>
      <c r="S288" s="21">
        <f>(((J288/60)/60)/24)+DATE(1970,1,1)</f>
        <v>41313.816249999996</v>
      </c>
      <c r="T288" s="17" t="s">
        <v>8311</v>
      </c>
      <c r="U288" t="s">
        <v>8316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YEAR(S289)</f>
        <v>2012</v>
      </c>
      <c r="P289" s="12">
        <f>ROUND(E289/D289*100,0)</f>
        <v>176</v>
      </c>
      <c r="Q289" s="15">
        <f t="shared" si="4"/>
        <v>91.19</v>
      </c>
      <c r="R289" s="10">
        <f>(((I289/60)/60)/24)+DATE(1970,1,1)</f>
        <v>41215.166666666664</v>
      </c>
      <c r="S289" s="21">
        <f>(((J289/60)/60)/24)+DATE(1970,1,1)</f>
        <v>41184.277986111112</v>
      </c>
      <c r="T289" s="17" t="s">
        <v>8311</v>
      </c>
      <c r="U289" t="s">
        <v>8316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YEAR(S290)</f>
        <v>2012</v>
      </c>
      <c r="P290" s="12">
        <f>ROUND(E290/D290*100,0)</f>
        <v>103</v>
      </c>
      <c r="Q290" s="15">
        <f t="shared" si="4"/>
        <v>115.45</v>
      </c>
      <c r="R290" s="10">
        <f>(((I290/60)/60)/24)+DATE(1970,1,1)</f>
        <v>41086.168900462959</v>
      </c>
      <c r="S290" s="21">
        <f>(((J290/60)/60)/24)+DATE(1970,1,1)</f>
        <v>41051.168900462959</v>
      </c>
      <c r="T290" s="17" t="s">
        <v>8311</v>
      </c>
      <c r="U290" t="s">
        <v>8316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YEAR(S291)</f>
        <v>2013</v>
      </c>
      <c r="P291" s="12">
        <f>ROUND(E291/D291*100,0)</f>
        <v>105</v>
      </c>
      <c r="Q291" s="15">
        <f t="shared" si="4"/>
        <v>67.77</v>
      </c>
      <c r="R291" s="10">
        <f>(((I291/60)/60)/24)+DATE(1970,1,1)</f>
        <v>41580.456412037034</v>
      </c>
      <c r="S291" s="21">
        <f>(((J291/60)/60)/24)+DATE(1970,1,1)</f>
        <v>41550.456412037034</v>
      </c>
      <c r="T291" s="17" t="s">
        <v>8311</v>
      </c>
      <c r="U291" t="s">
        <v>8316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YEAR(S292)</f>
        <v>2010</v>
      </c>
      <c r="P292" s="12">
        <f>ROUND(E292/D292*100,0)</f>
        <v>107</v>
      </c>
      <c r="Q292" s="15">
        <f t="shared" si="4"/>
        <v>28.58</v>
      </c>
      <c r="R292" s="10">
        <f>(((I292/60)/60)/24)+DATE(1970,1,1)</f>
        <v>40576.332638888889</v>
      </c>
      <c r="S292" s="21">
        <f>(((J292/60)/60)/24)+DATE(1970,1,1)</f>
        <v>40526.36917824074</v>
      </c>
      <c r="T292" s="17" t="s">
        <v>8311</v>
      </c>
      <c r="U292" t="s">
        <v>8316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YEAR(S293)</f>
        <v>2013</v>
      </c>
      <c r="P293" s="12">
        <f>ROUND(E293/D293*100,0)</f>
        <v>120</v>
      </c>
      <c r="Q293" s="15">
        <f t="shared" si="4"/>
        <v>46.88</v>
      </c>
      <c r="R293" s="10">
        <f>(((I293/60)/60)/24)+DATE(1970,1,1)</f>
        <v>41395.000694444447</v>
      </c>
      <c r="S293" s="21">
        <f>(((J293/60)/60)/24)+DATE(1970,1,1)</f>
        <v>41376.769050925926</v>
      </c>
      <c r="T293" s="17" t="s">
        <v>8311</v>
      </c>
      <c r="U293" t="s">
        <v>8316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YEAR(S294)</f>
        <v>2011</v>
      </c>
      <c r="P294" s="12">
        <f>ROUND(E294/D294*100,0)</f>
        <v>102</v>
      </c>
      <c r="Q294" s="15">
        <f t="shared" si="4"/>
        <v>154.41999999999999</v>
      </c>
      <c r="R294" s="10">
        <f>(((I294/60)/60)/24)+DATE(1970,1,1)</f>
        <v>40845.165972222225</v>
      </c>
      <c r="S294" s="21">
        <f>(((J294/60)/60)/24)+DATE(1970,1,1)</f>
        <v>40812.803229166668</v>
      </c>
      <c r="T294" s="17" t="s">
        <v>8311</v>
      </c>
      <c r="U294" t="s">
        <v>8316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YEAR(S295)</f>
        <v>2014</v>
      </c>
      <c r="P295" s="12">
        <f>ROUND(E295/D295*100,0)</f>
        <v>101</v>
      </c>
      <c r="Q295" s="15">
        <f t="shared" si="4"/>
        <v>201.22</v>
      </c>
      <c r="R295" s="10">
        <f>(((I295/60)/60)/24)+DATE(1970,1,1)</f>
        <v>41749.667986111112</v>
      </c>
      <c r="S295" s="21">
        <f>(((J295/60)/60)/24)+DATE(1970,1,1)</f>
        <v>41719.667986111112</v>
      </c>
      <c r="T295" s="17" t="s">
        <v>8311</v>
      </c>
      <c r="U295" t="s">
        <v>8316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YEAR(S296)</f>
        <v>2010</v>
      </c>
      <c r="P296" s="12">
        <f>ROUND(E296/D296*100,0)</f>
        <v>100</v>
      </c>
      <c r="Q296" s="15">
        <f t="shared" si="4"/>
        <v>100</v>
      </c>
      <c r="R296" s="10">
        <f>(((I296/60)/60)/24)+DATE(1970,1,1)</f>
        <v>40378.666666666664</v>
      </c>
      <c r="S296" s="21">
        <f>(((J296/60)/60)/24)+DATE(1970,1,1)</f>
        <v>40343.084421296298</v>
      </c>
      <c r="T296" s="17" t="s">
        <v>8311</v>
      </c>
      <c r="U296" t="s">
        <v>8316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YEAR(S297)</f>
        <v>2013</v>
      </c>
      <c r="P297" s="12">
        <f>ROUND(E297/D297*100,0)</f>
        <v>133</v>
      </c>
      <c r="Q297" s="15">
        <f t="shared" si="4"/>
        <v>100.08</v>
      </c>
      <c r="R297" s="10">
        <f>(((I297/60)/60)/24)+DATE(1970,1,1)</f>
        <v>41579</v>
      </c>
      <c r="S297" s="21">
        <f>(((J297/60)/60)/24)+DATE(1970,1,1)</f>
        <v>41519.004733796297</v>
      </c>
      <c r="T297" s="17" t="s">
        <v>8311</v>
      </c>
      <c r="U297" t="s">
        <v>8316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YEAR(S298)</f>
        <v>2012</v>
      </c>
      <c r="P298" s="12">
        <f>ROUND(E298/D298*100,0)</f>
        <v>119</v>
      </c>
      <c r="Q298" s="15">
        <f t="shared" si="4"/>
        <v>230.09</v>
      </c>
      <c r="R298" s="10">
        <f>(((I298/60)/60)/24)+DATE(1970,1,1)</f>
        <v>41159.475497685184</v>
      </c>
      <c r="S298" s="21">
        <f>(((J298/60)/60)/24)+DATE(1970,1,1)</f>
        <v>41134.475497685184</v>
      </c>
      <c r="T298" s="17" t="s">
        <v>8311</v>
      </c>
      <c r="U298" t="s">
        <v>8316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YEAR(S299)</f>
        <v>2015</v>
      </c>
      <c r="P299" s="12">
        <f>ROUND(E299/D299*100,0)</f>
        <v>101</v>
      </c>
      <c r="Q299" s="15">
        <f t="shared" si="4"/>
        <v>141.75</v>
      </c>
      <c r="R299" s="10">
        <f>(((I299/60)/60)/24)+DATE(1970,1,1)</f>
        <v>42125.165972222225</v>
      </c>
      <c r="S299" s="21">
        <f>(((J299/60)/60)/24)+DATE(1970,1,1)</f>
        <v>42089.72802083334</v>
      </c>
      <c r="T299" s="17" t="s">
        <v>8311</v>
      </c>
      <c r="U299" t="s">
        <v>8316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YEAR(S300)</f>
        <v>2014</v>
      </c>
      <c r="P300" s="12">
        <f>ROUND(E300/D300*100,0)</f>
        <v>109</v>
      </c>
      <c r="Q300" s="15">
        <f t="shared" si="4"/>
        <v>56.34</v>
      </c>
      <c r="R300" s="10">
        <f>(((I300/60)/60)/24)+DATE(1970,1,1)</f>
        <v>41768.875</v>
      </c>
      <c r="S300" s="21">
        <f>(((J300/60)/60)/24)+DATE(1970,1,1)</f>
        <v>41709.463518518518</v>
      </c>
      <c r="T300" s="17" t="s">
        <v>8311</v>
      </c>
      <c r="U300" t="s">
        <v>8316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YEAR(S301)</f>
        <v>2010</v>
      </c>
      <c r="P301" s="12">
        <f>ROUND(E301/D301*100,0)</f>
        <v>179</v>
      </c>
      <c r="Q301" s="15">
        <f t="shared" si="4"/>
        <v>73.34</v>
      </c>
      <c r="R301" s="10">
        <f>(((I301/60)/60)/24)+DATE(1970,1,1)</f>
        <v>40499.266898148147</v>
      </c>
      <c r="S301" s="21">
        <f>(((J301/60)/60)/24)+DATE(1970,1,1)</f>
        <v>40469.225231481483</v>
      </c>
      <c r="T301" s="17" t="s">
        <v>8311</v>
      </c>
      <c r="U301" t="s">
        <v>8316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YEAR(S302)</f>
        <v>2011</v>
      </c>
      <c r="P302" s="12">
        <f>ROUND(E302/D302*100,0)</f>
        <v>102</v>
      </c>
      <c r="Q302" s="15">
        <f t="shared" si="4"/>
        <v>85.34</v>
      </c>
      <c r="R302" s="10">
        <f>(((I302/60)/60)/24)+DATE(1970,1,1)</f>
        <v>40657.959930555553</v>
      </c>
      <c r="S302" s="21">
        <f>(((J302/60)/60)/24)+DATE(1970,1,1)</f>
        <v>40626.959930555553</v>
      </c>
      <c r="T302" s="17" t="s">
        <v>8311</v>
      </c>
      <c r="U302" t="s">
        <v>8316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YEAR(S303)</f>
        <v>2013</v>
      </c>
      <c r="P303" s="12">
        <f>ROUND(E303/D303*100,0)</f>
        <v>119</v>
      </c>
      <c r="Q303" s="15">
        <f t="shared" si="4"/>
        <v>61.5</v>
      </c>
      <c r="R303" s="10">
        <f>(((I303/60)/60)/24)+DATE(1970,1,1)</f>
        <v>41352.696006944447</v>
      </c>
      <c r="S303" s="21">
        <f>(((J303/60)/60)/24)+DATE(1970,1,1)</f>
        <v>41312.737673611111</v>
      </c>
      <c r="T303" s="17" t="s">
        <v>8311</v>
      </c>
      <c r="U303" t="s">
        <v>8316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YEAR(S304)</f>
        <v>2012</v>
      </c>
      <c r="P304" s="12">
        <f>ROUND(E304/D304*100,0)</f>
        <v>100</v>
      </c>
      <c r="Q304" s="15">
        <f t="shared" si="4"/>
        <v>93.02</v>
      </c>
      <c r="R304" s="10">
        <f>(((I304/60)/60)/24)+DATE(1970,1,1)</f>
        <v>40963.856921296298</v>
      </c>
      <c r="S304" s="21">
        <f>(((J304/60)/60)/24)+DATE(1970,1,1)</f>
        <v>40933.856921296298</v>
      </c>
      <c r="T304" s="17" t="s">
        <v>8311</v>
      </c>
      <c r="U304" t="s">
        <v>8316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YEAR(S305)</f>
        <v>2012</v>
      </c>
      <c r="P305" s="12">
        <f>ROUND(E305/D305*100,0)</f>
        <v>137</v>
      </c>
      <c r="Q305" s="15">
        <f t="shared" si="4"/>
        <v>50.29</v>
      </c>
      <c r="R305" s="10">
        <f>(((I305/60)/60)/24)+DATE(1970,1,1)</f>
        <v>41062.071134259262</v>
      </c>
      <c r="S305" s="21">
        <f>(((J305/60)/60)/24)+DATE(1970,1,1)</f>
        <v>41032.071134259262</v>
      </c>
      <c r="T305" s="17" t="s">
        <v>8311</v>
      </c>
      <c r="U305" t="s">
        <v>8316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YEAR(S306)</f>
        <v>2012</v>
      </c>
      <c r="P306" s="12">
        <f>ROUND(E306/D306*100,0)</f>
        <v>232</v>
      </c>
      <c r="Q306" s="15">
        <f t="shared" si="4"/>
        <v>106.43</v>
      </c>
      <c r="R306" s="10">
        <f>(((I306/60)/60)/24)+DATE(1970,1,1)</f>
        <v>41153.083333333336</v>
      </c>
      <c r="S306" s="21">
        <f>(((J306/60)/60)/24)+DATE(1970,1,1)</f>
        <v>41114.094872685186</v>
      </c>
      <c r="T306" s="17" t="s">
        <v>8311</v>
      </c>
      <c r="U306" t="s">
        <v>8316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YEAR(S307)</f>
        <v>2012</v>
      </c>
      <c r="P307" s="12">
        <f>ROUND(E307/D307*100,0)</f>
        <v>130</v>
      </c>
      <c r="Q307" s="15">
        <f t="shared" si="4"/>
        <v>51.72</v>
      </c>
      <c r="R307" s="10">
        <f>(((I307/60)/60)/24)+DATE(1970,1,1)</f>
        <v>40978.630196759259</v>
      </c>
      <c r="S307" s="21">
        <f>(((J307/60)/60)/24)+DATE(1970,1,1)</f>
        <v>40948.630196759259</v>
      </c>
      <c r="T307" s="17" t="s">
        <v>8311</v>
      </c>
      <c r="U307" t="s">
        <v>8316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YEAR(S308)</f>
        <v>2013</v>
      </c>
      <c r="P308" s="12">
        <f>ROUND(E308/D308*100,0)</f>
        <v>293</v>
      </c>
      <c r="Q308" s="15">
        <f t="shared" si="4"/>
        <v>36.61</v>
      </c>
      <c r="R308" s="10">
        <f>(((I308/60)/60)/24)+DATE(1970,1,1)</f>
        <v>41353.795520833337</v>
      </c>
      <c r="S308" s="21">
        <f>(((J308/60)/60)/24)+DATE(1970,1,1)</f>
        <v>41333.837187500001</v>
      </c>
      <c r="T308" s="17" t="s">
        <v>8311</v>
      </c>
      <c r="U308" t="s">
        <v>8316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YEAR(S309)</f>
        <v>2013</v>
      </c>
      <c r="P309" s="12">
        <f>ROUND(E309/D309*100,0)</f>
        <v>111</v>
      </c>
      <c r="Q309" s="15">
        <f t="shared" si="4"/>
        <v>42.52</v>
      </c>
      <c r="R309" s="10">
        <f>(((I309/60)/60)/24)+DATE(1970,1,1)</f>
        <v>41312.944456018515</v>
      </c>
      <c r="S309" s="21">
        <f>(((J309/60)/60)/24)+DATE(1970,1,1)</f>
        <v>41282.944456018515</v>
      </c>
      <c r="T309" s="17" t="s">
        <v>8311</v>
      </c>
      <c r="U309" t="s">
        <v>8316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YEAR(S310)</f>
        <v>2011</v>
      </c>
      <c r="P310" s="12">
        <f>ROUND(E310/D310*100,0)</f>
        <v>106</v>
      </c>
      <c r="Q310" s="15">
        <f t="shared" si="4"/>
        <v>62.71</v>
      </c>
      <c r="R310" s="10">
        <f>(((I310/60)/60)/24)+DATE(1970,1,1)</f>
        <v>40612.694560185184</v>
      </c>
      <c r="S310" s="21">
        <f>(((J310/60)/60)/24)+DATE(1970,1,1)</f>
        <v>40567.694560185184</v>
      </c>
      <c r="T310" s="17" t="s">
        <v>8311</v>
      </c>
      <c r="U310" t="s">
        <v>8316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YEAR(S311)</f>
        <v>2012</v>
      </c>
      <c r="P311" s="12">
        <f>ROUND(E311/D311*100,0)</f>
        <v>119</v>
      </c>
      <c r="Q311" s="15">
        <f t="shared" si="4"/>
        <v>89.96</v>
      </c>
      <c r="R311" s="10">
        <f>(((I311/60)/60)/24)+DATE(1970,1,1)</f>
        <v>41155.751550925925</v>
      </c>
      <c r="S311" s="21">
        <f>(((J311/60)/60)/24)+DATE(1970,1,1)</f>
        <v>41134.751550925925</v>
      </c>
      <c r="T311" s="17" t="s">
        <v>8311</v>
      </c>
      <c r="U311" t="s">
        <v>8316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YEAR(S312)</f>
        <v>2011</v>
      </c>
      <c r="P312" s="12">
        <f>ROUND(E312/D312*100,0)</f>
        <v>104</v>
      </c>
      <c r="Q312" s="15">
        <f t="shared" si="4"/>
        <v>28.92</v>
      </c>
      <c r="R312" s="10">
        <f>(((I312/60)/60)/24)+DATE(1970,1,1)</f>
        <v>40836.083333333336</v>
      </c>
      <c r="S312" s="21">
        <f>(((J312/60)/60)/24)+DATE(1970,1,1)</f>
        <v>40821.183136574073</v>
      </c>
      <c r="T312" s="17" t="s">
        <v>8311</v>
      </c>
      <c r="U312" t="s">
        <v>8316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YEAR(S313)</f>
        <v>2011</v>
      </c>
      <c r="P313" s="12">
        <f>ROUND(E313/D313*100,0)</f>
        <v>104</v>
      </c>
      <c r="Q313" s="15">
        <f t="shared" si="4"/>
        <v>138.80000000000001</v>
      </c>
      <c r="R313" s="10">
        <f>(((I313/60)/60)/24)+DATE(1970,1,1)</f>
        <v>40909.332638888889</v>
      </c>
      <c r="S313" s="21">
        <f>(((J313/60)/60)/24)+DATE(1970,1,1)</f>
        <v>40868.219814814816</v>
      </c>
      <c r="T313" s="17" t="s">
        <v>8311</v>
      </c>
      <c r="U313" t="s">
        <v>8316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YEAR(S314)</f>
        <v>2013</v>
      </c>
      <c r="P314" s="12">
        <f>ROUND(E314/D314*100,0)</f>
        <v>112</v>
      </c>
      <c r="Q314" s="15">
        <f t="shared" si="4"/>
        <v>61.3</v>
      </c>
      <c r="R314" s="10">
        <f>(((I314/60)/60)/24)+DATE(1970,1,1)</f>
        <v>41378.877685185187</v>
      </c>
      <c r="S314" s="21">
        <f>(((J314/60)/60)/24)+DATE(1970,1,1)</f>
        <v>41348.877685185187</v>
      </c>
      <c r="T314" s="17" t="s">
        <v>8311</v>
      </c>
      <c r="U314" t="s">
        <v>8316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YEAR(S315)</f>
        <v>2010</v>
      </c>
      <c r="P315" s="12">
        <f>ROUND(E315/D315*100,0)</f>
        <v>105</v>
      </c>
      <c r="Q315" s="15">
        <f t="shared" si="4"/>
        <v>80.2</v>
      </c>
      <c r="R315" s="10">
        <f>(((I315/60)/60)/24)+DATE(1970,1,1)</f>
        <v>40401.665972222225</v>
      </c>
      <c r="S315" s="21">
        <f>(((J315/60)/60)/24)+DATE(1970,1,1)</f>
        <v>40357.227939814817</v>
      </c>
      <c r="T315" s="17" t="s">
        <v>8311</v>
      </c>
      <c r="U315" t="s">
        <v>8316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YEAR(S316)</f>
        <v>2013</v>
      </c>
      <c r="P316" s="12">
        <f>ROUND(E316/D316*100,0)</f>
        <v>385</v>
      </c>
      <c r="Q316" s="15">
        <f t="shared" si="4"/>
        <v>32.1</v>
      </c>
      <c r="R316" s="10">
        <f>(((I316/60)/60)/24)+DATE(1970,1,1)</f>
        <v>41334.833194444444</v>
      </c>
      <c r="S316" s="21">
        <f>(((J316/60)/60)/24)+DATE(1970,1,1)</f>
        <v>41304.833194444444</v>
      </c>
      <c r="T316" s="17" t="s">
        <v>8311</v>
      </c>
      <c r="U316" t="s">
        <v>8316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YEAR(S317)</f>
        <v>2012</v>
      </c>
      <c r="P317" s="12">
        <f>ROUND(E317/D317*100,0)</f>
        <v>101</v>
      </c>
      <c r="Q317" s="15">
        <f t="shared" si="4"/>
        <v>200.89</v>
      </c>
      <c r="R317" s="10">
        <f>(((I317/60)/60)/24)+DATE(1970,1,1)</f>
        <v>41143.77238425926</v>
      </c>
      <c r="S317" s="21">
        <f>(((J317/60)/60)/24)+DATE(1970,1,1)</f>
        <v>41113.77238425926</v>
      </c>
      <c r="T317" s="17" t="s">
        <v>8311</v>
      </c>
      <c r="U317" t="s">
        <v>8316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YEAR(S318)</f>
        <v>2014</v>
      </c>
      <c r="P318" s="12">
        <f>ROUND(E318/D318*100,0)</f>
        <v>114</v>
      </c>
      <c r="Q318" s="15">
        <f t="shared" si="4"/>
        <v>108.01</v>
      </c>
      <c r="R318" s="10">
        <f>(((I318/60)/60)/24)+DATE(1970,1,1)</f>
        <v>41984.207638888889</v>
      </c>
      <c r="S318" s="21">
        <f>(((J318/60)/60)/24)+DATE(1970,1,1)</f>
        <v>41950.923576388886</v>
      </c>
      <c r="T318" s="17" t="s">
        <v>8311</v>
      </c>
      <c r="U318" t="s">
        <v>8316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YEAR(S319)</f>
        <v>2013</v>
      </c>
      <c r="P319" s="12">
        <f>ROUND(E319/D319*100,0)</f>
        <v>101</v>
      </c>
      <c r="Q319" s="15">
        <f t="shared" si="4"/>
        <v>95.7</v>
      </c>
      <c r="R319" s="10">
        <f>(((I319/60)/60)/24)+DATE(1970,1,1)</f>
        <v>41619.676886574074</v>
      </c>
      <c r="S319" s="21">
        <f>(((J319/60)/60)/24)+DATE(1970,1,1)</f>
        <v>41589.676886574074</v>
      </c>
      <c r="T319" s="17" t="s">
        <v>8311</v>
      </c>
      <c r="U319" t="s">
        <v>8316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YEAR(S320)</f>
        <v>2013</v>
      </c>
      <c r="P320" s="12">
        <f>ROUND(E320/D320*100,0)</f>
        <v>283</v>
      </c>
      <c r="Q320" s="15">
        <f t="shared" si="4"/>
        <v>49.88</v>
      </c>
      <c r="R320" s="10">
        <f>(((I320/60)/60)/24)+DATE(1970,1,1)</f>
        <v>41359.997118055559</v>
      </c>
      <c r="S320" s="21">
        <f>(((J320/60)/60)/24)+DATE(1970,1,1)</f>
        <v>41330.038784722223</v>
      </c>
      <c r="T320" s="17" t="s">
        <v>8311</v>
      </c>
      <c r="U320" t="s">
        <v>8316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YEAR(S321)</f>
        <v>2009</v>
      </c>
      <c r="P321" s="12">
        <f>ROUND(E321/D321*100,0)</f>
        <v>113</v>
      </c>
      <c r="Q321" s="15">
        <f t="shared" si="4"/>
        <v>110.47</v>
      </c>
      <c r="R321" s="10">
        <f>(((I321/60)/60)/24)+DATE(1970,1,1)</f>
        <v>40211.332638888889</v>
      </c>
      <c r="S321" s="21">
        <f>(((J321/60)/60)/24)+DATE(1970,1,1)</f>
        <v>40123.83829861111</v>
      </c>
      <c r="T321" s="17" t="s">
        <v>8311</v>
      </c>
      <c r="U321" t="s">
        <v>8316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YEAR(S322)</f>
        <v>2015</v>
      </c>
      <c r="P322" s="12">
        <f>ROUND(E322/D322*100,0)</f>
        <v>107</v>
      </c>
      <c r="Q322" s="15">
        <f t="shared" si="4"/>
        <v>134.91</v>
      </c>
      <c r="R322" s="10">
        <f>(((I322/60)/60)/24)+DATE(1970,1,1)</f>
        <v>42360.958333333328</v>
      </c>
      <c r="S322" s="21">
        <f>(((J322/60)/60)/24)+DATE(1970,1,1)</f>
        <v>42331.551307870366</v>
      </c>
      <c r="T322" s="17" t="s">
        <v>8311</v>
      </c>
      <c r="U322" t="s">
        <v>8316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YEAR(S323)</f>
        <v>2016</v>
      </c>
      <c r="P323" s="12">
        <f>ROUND(E323/D323*100,0)</f>
        <v>103</v>
      </c>
      <c r="Q323" s="15">
        <f t="shared" ref="Q323:Q386" si="5">IFERROR(ROUND(E323/L323,2),"N/A")</f>
        <v>106.62</v>
      </c>
      <c r="R323" s="10">
        <f>(((I323/60)/60)/24)+DATE(1970,1,1)</f>
        <v>42682.488263888896</v>
      </c>
      <c r="S323" s="21">
        <f>(((J323/60)/60)/24)+DATE(1970,1,1)</f>
        <v>42647.446597222224</v>
      </c>
      <c r="T323" s="17" t="s">
        <v>8311</v>
      </c>
      <c r="U323" t="s">
        <v>8316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YEAR(S324)</f>
        <v>2016</v>
      </c>
      <c r="P324" s="12">
        <f>ROUND(E324/D324*100,0)</f>
        <v>108</v>
      </c>
      <c r="Q324" s="15">
        <f t="shared" si="5"/>
        <v>145.04</v>
      </c>
      <c r="R324" s="10">
        <f>(((I324/60)/60)/24)+DATE(1970,1,1)</f>
        <v>42503.57</v>
      </c>
      <c r="S324" s="21">
        <f>(((J324/60)/60)/24)+DATE(1970,1,1)</f>
        <v>42473.57</v>
      </c>
      <c r="T324" s="17" t="s">
        <v>8311</v>
      </c>
      <c r="U324" t="s">
        <v>8316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YEAR(S325)</f>
        <v>2016</v>
      </c>
      <c r="P325" s="12">
        <f>ROUND(E325/D325*100,0)</f>
        <v>123</v>
      </c>
      <c r="Q325" s="15">
        <f t="shared" si="5"/>
        <v>114.59</v>
      </c>
      <c r="R325" s="10">
        <f>(((I325/60)/60)/24)+DATE(1970,1,1)</f>
        <v>42725.332638888889</v>
      </c>
      <c r="S325" s="21">
        <f>(((J325/60)/60)/24)+DATE(1970,1,1)</f>
        <v>42697.32136574074</v>
      </c>
      <c r="T325" s="17" t="s">
        <v>8311</v>
      </c>
      <c r="U325" t="s">
        <v>8316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YEAR(S326)</f>
        <v>2015</v>
      </c>
      <c r="P326" s="12">
        <f>ROUND(E326/D326*100,0)</f>
        <v>102</v>
      </c>
      <c r="Q326" s="15">
        <f t="shared" si="5"/>
        <v>105.32</v>
      </c>
      <c r="R326" s="10">
        <f>(((I326/60)/60)/24)+DATE(1970,1,1)</f>
        <v>42217.626250000001</v>
      </c>
      <c r="S326" s="21">
        <f>(((J326/60)/60)/24)+DATE(1970,1,1)</f>
        <v>42184.626250000001</v>
      </c>
      <c r="T326" s="17" t="s">
        <v>8311</v>
      </c>
      <c r="U326" t="s">
        <v>8316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YEAR(S327)</f>
        <v>2016</v>
      </c>
      <c r="P327" s="12">
        <f>ROUND(E327/D327*100,0)</f>
        <v>104</v>
      </c>
      <c r="Q327" s="15">
        <f t="shared" si="5"/>
        <v>70.92</v>
      </c>
      <c r="R327" s="10">
        <f>(((I327/60)/60)/24)+DATE(1970,1,1)</f>
        <v>42724.187881944439</v>
      </c>
      <c r="S327" s="21">
        <f>(((J327/60)/60)/24)+DATE(1970,1,1)</f>
        <v>42689.187881944439</v>
      </c>
      <c r="T327" s="17" t="s">
        <v>8311</v>
      </c>
      <c r="U327" t="s">
        <v>8316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YEAR(S328)</f>
        <v>2017</v>
      </c>
      <c r="P328" s="12">
        <f>ROUND(E328/D328*100,0)</f>
        <v>113</v>
      </c>
      <c r="Q328" s="15">
        <f t="shared" si="5"/>
        <v>147.16999999999999</v>
      </c>
      <c r="R328" s="10">
        <f>(((I328/60)/60)/24)+DATE(1970,1,1)</f>
        <v>42808.956250000003</v>
      </c>
      <c r="S328" s="21">
        <f>(((J328/60)/60)/24)+DATE(1970,1,1)</f>
        <v>42775.314884259264</v>
      </c>
      <c r="T328" s="17" t="s">
        <v>8311</v>
      </c>
      <c r="U328" t="s">
        <v>8316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YEAR(S329)</f>
        <v>2015</v>
      </c>
      <c r="P329" s="12">
        <f>ROUND(E329/D329*100,0)</f>
        <v>136</v>
      </c>
      <c r="Q329" s="15">
        <f t="shared" si="5"/>
        <v>160.47</v>
      </c>
      <c r="R329" s="10">
        <f>(((I329/60)/60)/24)+DATE(1970,1,1)</f>
        <v>42085.333333333328</v>
      </c>
      <c r="S329" s="21">
        <f>(((J329/60)/60)/24)+DATE(1970,1,1)</f>
        <v>42058.235289351855</v>
      </c>
      <c r="T329" s="17" t="s">
        <v>8311</v>
      </c>
      <c r="U329" t="s">
        <v>8316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YEAR(S330)</f>
        <v>2015</v>
      </c>
      <c r="P330" s="12">
        <f>ROUND(E330/D330*100,0)</f>
        <v>104</v>
      </c>
      <c r="Q330" s="15">
        <f t="shared" si="5"/>
        <v>156.05000000000001</v>
      </c>
      <c r="R330" s="10">
        <f>(((I330/60)/60)/24)+DATE(1970,1,1)</f>
        <v>42309.166666666672</v>
      </c>
      <c r="S330" s="21">
        <f>(((J330/60)/60)/24)+DATE(1970,1,1)</f>
        <v>42278.946620370371</v>
      </c>
      <c r="T330" s="17" t="s">
        <v>8311</v>
      </c>
      <c r="U330" t="s">
        <v>8316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YEAR(S331)</f>
        <v>2015</v>
      </c>
      <c r="P331" s="12">
        <f>ROUND(E331/D331*100,0)</f>
        <v>106</v>
      </c>
      <c r="Q331" s="15">
        <f t="shared" si="5"/>
        <v>63.17</v>
      </c>
      <c r="R331" s="10">
        <f>(((I331/60)/60)/24)+DATE(1970,1,1)</f>
        <v>42315.166666666672</v>
      </c>
      <c r="S331" s="21">
        <f>(((J331/60)/60)/24)+DATE(1970,1,1)</f>
        <v>42291.46674768519</v>
      </c>
      <c r="T331" s="17" t="s">
        <v>8311</v>
      </c>
      <c r="U331" t="s">
        <v>8316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YEAR(S332)</f>
        <v>2013</v>
      </c>
      <c r="P332" s="12">
        <f>ROUND(E332/D332*100,0)</f>
        <v>102</v>
      </c>
      <c r="Q332" s="15">
        <f t="shared" si="5"/>
        <v>104.82</v>
      </c>
      <c r="R332" s="10">
        <f>(((I332/60)/60)/24)+DATE(1970,1,1)</f>
        <v>41411.165972222225</v>
      </c>
      <c r="S332" s="21">
        <f>(((J332/60)/60)/24)+DATE(1970,1,1)</f>
        <v>41379.515775462962</v>
      </c>
      <c r="T332" s="17" t="s">
        <v>8311</v>
      </c>
      <c r="U332" t="s">
        <v>8316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YEAR(S333)</f>
        <v>2016</v>
      </c>
      <c r="P333" s="12">
        <f>ROUND(E333/D333*100,0)</f>
        <v>107</v>
      </c>
      <c r="Q333" s="15">
        <f t="shared" si="5"/>
        <v>97.36</v>
      </c>
      <c r="R333" s="10">
        <f>(((I333/60)/60)/24)+DATE(1970,1,1)</f>
        <v>42538.581412037034</v>
      </c>
      <c r="S333" s="21">
        <f>(((J333/60)/60)/24)+DATE(1970,1,1)</f>
        <v>42507.581412037034</v>
      </c>
      <c r="T333" s="17" t="s">
        <v>8311</v>
      </c>
      <c r="U333" t="s">
        <v>8316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YEAR(S334)</f>
        <v>2015</v>
      </c>
      <c r="P334" s="12">
        <f>ROUND(E334/D334*100,0)</f>
        <v>113</v>
      </c>
      <c r="Q334" s="15">
        <f t="shared" si="5"/>
        <v>203.63</v>
      </c>
      <c r="R334" s="10">
        <f>(((I334/60)/60)/24)+DATE(1970,1,1)</f>
        <v>42305.333333333328</v>
      </c>
      <c r="S334" s="21">
        <f>(((J334/60)/60)/24)+DATE(1970,1,1)</f>
        <v>42263.680289351847</v>
      </c>
      <c r="T334" s="17" t="s">
        <v>8311</v>
      </c>
      <c r="U334" t="s">
        <v>8316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YEAR(S335)</f>
        <v>2016</v>
      </c>
      <c r="P335" s="12">
        <f>ROUND(E335/D335*100,0)</f>
        <v>125</v>
      </c>
      <c r="Q335" s="15">
        <f t="shared" si="5"/>
        <v>188.31</v>
      </c>
      <c r="R335" s="10">
        <f>(((I335/60)/60)/24)+DATE(1970,1,1)</f>
        <v>42467.59480324074</v>
      </c>
      <c r="S335" s="21">
        <f>(((J335/60)/60)/24)+DATE(1970,1,1)</f>
        <v>42437.636469907404</v>
      </c>
      <c r="T335" s="17" t="s">
        <v>8311</v>
      </c>
      <c r="U335" t="s">
        <v>8316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YEAR(S336)</f>
        <v>2015</v>
      </c>
      <c r="P336" s="12">
        <f>ROUND(E336/D336*100,0)</f>
        <v>101</v>
      </c>
      <c r="Q336" s="15">
        <f t="shared" si="5"/>
        <v>146.65</v>
      </c>
      <c r="R336" s="10">
        <f>(((I336/60)/60)/24)+DATE(1970,1,1)</f>
        <v>42139.791666666672</v>
      </c>
      <c r="S336" s="21">
        <f>(((J336/60)/60)/24)+DATE(1970,1,1)</f>
        <v>42101.682372685187</v>
      </c>
      <c r="T336" s="17" t="s">
        <v>8311</v>
      </c>
      <c r="U336" t="s">
        <v>8316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YEAR(S337)</f>
        <v>2015</v>
      </c>
      <c r="P337" s="12">
        <f>ROUND(E337/D337*100,0)</f>
        <v>103</v>
      </c>
      <c r="Q337" s="15">
        <f t="shared" si="5"/>
        <v>109.19</v>
      </c>
      <c r="R337" s="10">
        <f>(((I337/60)/60)/24)+DATE(1970,1,1)</f>
        <v>42132.916666666672</v>
      </c>
      <c r="S337" s="21">
        <f>(((J337/60)/60)/24)+DATE(1970,1,1)</f>
        <v>42101.737442129626</v>
      </c>
      <c r="T337" s="17" t="s">
        <v>8311</v>
      </c>
      <c r="U337" t="s">
        <v>8316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YEAR(S338)</f>
        <v>2015</v>
      </c>
      <c r="P338" s="12">
        <f>ROUND(E338/D338*100,0)</f>
        <v>117</v>
      </c>
      <c r="Q338" s="15">
        <f t="shared" si="5"/>
        <v>59.25</v>
      </c>
      <c r="R338" s="10">
        <f>(((I338/60)/60)/24)+DATE(1970,1,1)</f>
        <v>42321.637939814813</v>
      </c>
      <c r="S338" s="21">
        <f>(((J338/60)/60)/24)+DATE(1970,1,1)</f>
        <v>42291.596273148149</v>
      </c>
      <c r="T338" s="17" t="s">
        <v>8311</v>
      </c>
      <c r="U338" t="s">
        <v>8316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YEAR(S339)</f>
        <v>2015</v>
      </c>
      <c r="P339" s="12">
        <f>ROUND(E339/D339*100,0)</f>
        <v>101</v>
      </c>
      <c r="Q339" s="15">
        <f t="shared" si="5"/>
        <v>97.9</v>
      </c>
      <c r="R339" s="10">
        <f>(((I339/60)/60)/24)+DATE(1970,1,1)</f>
        <v>42077.086898148147</v>
      </c>
      <c r="S339" s="21">
        <f>(((J339/60)/60)/24)+DATE(1970,1,1)</f>
        <v>42047.128564814819</v>
      </c>
      <c r="T339" s="17" t="s">
        <v>8311</v>
      </c>
      <c r="U339" t="s">
        <v>8316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YEAR(S340)</f>
        <v>2016</v>
      </c>
      <c r="P340" s="12">
        <f>ROUND(E340/D340*100,0)</f>
        <v>110</v>
      </c>
      <c r="Q340" s="15">
        <f t="shared" si="5"/>
        <v>70</v>
      </c>
      <c r="R340" s="10">
        <f>(((I340/60)/60)/24)+DATE(1970,1,1)</f>
        <v>42616.041666666672</v>
      </c>
      <c r="S340" s="21">
        <f>(((J340/60)/60)/24)+DATE(1970,1,1)</f>
        <v>42559.755671296298</v>
      </c>
      <c r="T340" s="17" t="s">
        <v>8311</v>
      </c>
      <c r="U340" t="s">
        <v>8316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YEAR(S341)</f>
        <v>2015</v>
      </c>
      <c r="P341" s="12">
        <f>ROUND(E341/D341*100,0)</f>
        <v>108</v>
      </c>
      <c r="Q341" s="15">
        <f t="shared" si="5"/>
        <v>72.87</v>
      </c>
      <c r="R341" s="10">
        <f>(((I341/60)/60)/24)+DATE(1970,1,1)</f>
        <v>42123.760046296295</v>
      </c>
      <c r="S341" s="21">
        <f>(((J341/60)/60)/24)+DATE(1970,1,1)</f>
        <v>42093.760046296295</v>
      </c>
      <c r="T341" s="17" t="s">
        <v>8311</v>
      </c>
      <c r="U341" t="s">
        <v>8316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YEAR(S342)</f>
        <v>2017</v>
      </c>
      <c r="P342" s="12">
        <f>ROUND(E342/D342*100,0)</f>
        <v>125</v>
      </c>
      <c r="Q342" s="15">
        <f t="shared" si="5"/>
        <v>146.35</v>
      </c>
      <c r="R342" s="10">
        <f>(((I342/60)/60)/24)+DATE(1970,1,1)</f>
        <v>42802.875</v>
      </c>
      <c r="S342" s="21">
        <f>(((J342/60)/60)/24)+DATE(1970,1,1)</f>
        <v>42772.669062500005</v>
      </c>
      <c r="T342" s="17" t="s">
        <v>8311</v>
      </c>
      <c r="U342" t="s">
        <v>8316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YEAR(S343)</f>
        <v>2014</v>
      </c>
      <c r="P343" s="12">
        <f>ROUND(E343/D343*100,0)</f>
        <v>107</v>
      </c>
      <c r="Q343" s="15">
        <f t="shared" si="5"/>
        <v>67.91</v>
      </c>
      <c r="R343" s="10">
        <f>(((I343/60)/60)/24)+DATE(1970,1,1)</f>
        <v>41913.165972222225</v>
      </c>
      <c r="S343" s="21">
        <f>(((J343/60)/60)/24)+DATE(1970,1,1)</f>
        <v>41894.879606481481</v>
      </c>
      <c r="T343" s="17" t="s">
        <v>8311</v>
      </c>
      <c r="U343" t="s">
        <v>8316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YEAR(S344)</f>
        <v>2016</v>
      </c>
      <c r="P344" s="12">
        <f>ROUND(E344/D344*100,0)</f>
        <v>100</v>
      </c>
      <c r="Q344" s="15">
        <f t="shared" si="5"/>
        <v>169.85</v>
      </c>
      <c r="R344" s="10">
        <f>(((I344/60)/60)/24)+DATE(1970,1,1)</f>
        <v>42489.780844907407</v>
      </c>
      <c r="S344" s="21">
        <f>(((J344/60)/60)/24)+DATE(1970,1,1)</f>
        <v>42459.780844907407</v>
      </c>
      <c r="T344" s="17" t="s">
        <v>8311</v>
      </c>
      <c r="U344" t="s">
        <v>8316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YEAR(S345)</f>
        <v>2014</v>
      </c>
      <c r="P345" s="12">
        <f>ROUND(E345/D345*100,0)</f>
        <v>102</v>
      </c>
      <c r="Q345" s="15">
        <f t="shared" si="5"/>
        <v>58.41</v>
      </c>
      <c r="R345" s="10">
        <f>(((I345/60)/60)/24)+DATE(1970,1,1)</f>
        <v>41957.125</v>
      </c>
      <c r="S345" s="21">
        <f>(((J345/60)/60)/24)+DATE(1970,1,1)</f>
        <v>41926.73778935185</v>
      </c>
      <c r="T345" s="17" t="s">
        <v>8311</v>
      </c>
      <c r="U345" t="s">
        <v>8316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YEAR(S346)</f>
        <v>2015</v>
      </c>
      <c r="P346" s="12">
        <f>ROUND(E346/D346*100,0)</f>
        <v>102</v>
      </c>
      <c r="Q346" s="15">
        <f t="shared" si="5"/>
        <v>119.99</v>
      </c>
      <c r="R346" s="10">
        <f>(((I346/60)/60)/24)+DATE(1970,1,1)</f>
        <v>42156.097222222219</v>
      </c>
      <c r="S346" s="21">
        <f>(((J346/60)/60)/24)+DATE(1970,1,1)</f>
        <v>42111.970995370371</v>
      </c>
      <c r="T346" s="17" t="s">
        <v>8311</v>
      </c>
      <c r="U346" t="s">
        <v>8316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YEAR(S347)</f>
        <v>2015</v>
      </c>
      <c r="P347" s="12">
        <f>ROUND(E347/D347*100,0)</f>
        <v>123</v>
      </c>
      <c r="Q347" s="15">
        <f t="shared" si="5"/>
        <v>99.86</v>
      </c>
      <c r="R347" s="10">
        <f>(((I347/60)/60)/24)+DATE(1970,1,1)</f>
        <v>42144.944328703699</v>
      </c>
      <c r="S347" s="21">
        <f>(((J347/60)/60)/24)+DATE(1970,1,1)</f>
        <v>42114.944328703699</v>
      </c>
      <c r="T347" s="17" t="s">
        <v>8311</v>
      </c>
      <c r="U347" t="s">
        <v>8316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YEAR(S348)</f>
        <v>2015</v>
      </c>
      <c r="P348" s="12">
        <f>ROUND(E348/D348*100,0)</f>
        <v>170</v>
      </c>
      <c r="Q348" s="15">
        <f t="shared" si="5"/>
        <v>90.58</v>
      </c>
      <c r="R348" s="10">
        <f>(((I348/60)/60)/24)+DATE(1970,1,1)</f>
        <v>42291.500243055561</v>
      </c>
      <c r="S348" s="21">
        <f>(((J348/60)/60)/24)+DATE(1970,1,1)</f>
        <v>42261.500243055561</v>
      </c>
      <c r="T348" s="17" t="s">
        <v>8311</v>
      </c>
      <c r="U348" t="s">
        <v>8316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YEAR(S349)</f>
        <v>2015</v>
      </c>
      <c r="P349" s="12">
        <f>ROUND(E349/D349*100,0)</f>
        <v>112</v>
      </c>
      <c r="Q349" s="15">
        <f t="shared" si="5"/>
        <v>117.77</v>
      </c>
      <c r="R349" s="10">
        <f>(((I349/60)/60)/24)+DATE(1970,1,1)</f>
        <v>42322.537141203706</v>
      </c>
      <c r="S349" s="21">
        <f>(((J349/60)/60)/24)+DATE(1970,1,1)</f>
        <v>42292.495474537034</v>
      </c>
      <c r="T349" s="17" t="s">
        <v>8311</v>
      </c>
      <c r="U349" t="s">
        <v>8316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YEAR(S350)</f>
        <v>2015</v>
      </c>
      <c r="P350" s="12">
        <f>ROUND(E350/D350*100,0)</f>
        <v>103</v>
      </c>
      <c r="Q350" s="15">
        <f t="shared" si="5"/>
        <v>86.55</v>
      </c>
      <c r="R350" s="10">
        <f>(((I350/60)/60)/24)+DATE(1970,1,1)</f>
        <v>42237.58699074074</v>
      </c>
      <c r="S350" s="21">
        <f>(((J350/60)/60)/24)+DATE(1970,1,1)</f>
        <v>42207.58699074074</v>
      </c>
      <c r="T350" s="17" t="s">
        <v>8311</v>
      </c>
      <c r="U350" t="s">
        <v>8316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YEAR(S351)</f>
        <v>2017</v>
      </c>
      <c r="P351" s="12">
        <f>ROUND(E351/D351*100,0)</f>
        <v>107</v>
      </c>
      <c r="Q351" s="15">
        <f t="shared" si="5"/>
        <v>71.900000000000006</v>
      </c>
      <c r="R351" s="10">
        <f>(((I351/60)/60)/24)+DATE(1970,1,1)</f>
        <v>42790.498935185184</v>
      </c>
      <c r="S351" s="21">
        <f>(((J351/60)/60)/24)+DATE(1970,1,1)</f>
        <v>42760.498935185184</v>
      </c>
      <c r="T351" s="17" t="s">
        <v>8311</v>
      </c>
      <c r="U351" t="s">
        <v>8316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YEAR(S352)</f>
        <v>2016</v>
      </c>
      <c r="P352" s="12">
        <f>ROUND(E352/D352*100,0)</f>
        <v>115</v>
      </c>
      <c r="Q352" s="15">
        <f t="shared" si="5"/>
        <v>129.82</v>
      </c>
      <c r="R352" s="10">
        <f>(((I352/60)/60)/24)+DATE(1970,1,1)</f>
        <v>42624.165972222225</v>
      </c>
      <c r="S352" s="21">
        <f>(((J352/60)/60)/24)+DATE(1970,1,1)</f>
        <v>42586.066076388888</v>
      </c>
      <c r="T352" s="17" t="s">
        <v>8311</v>
      </c>
      <c r="U352" t="s">
        <v>8316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YEAR(S353)</f>
        <v>2016</v>
      </c>
      <c r="P353" s="12">
        <f>ROUND(E353/D353*100,0)</f>
        <v>127</v>
      </c>
      <c r="Q353" s="15">
        <f t="shared" si="5"/>
        <v>44.91</v>
      </c>
      <c r="R353" s="10">
        <f>(((I353/60)/60)/24)+DATE(1970,1,1)</f>
        <v>42467.923078703709</v>
      </c>
      <c r="S353" s="21">
        <f>(((J353/60)/60)/24)+DATE(1970,1,1)</f>
        <v>42427.964745370366</v>
      </c>
      <c r="T353" s="17" t="s">
        <v>8311</v>
      </c>
      <c r="U353" t="s">
        <v>8316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YEAR(S354)</f>
        <v>2014</v>
      </c>
      <c r="P354" s="12">
        <f>ROUND(E354/D354*100,0)</f>
        <v>117</v>
      </c>
      <c r="Q354" s="15">
        <f t="shared" si="5"/>
        <v>40.76</v>
      </c>
      <c r="R354" s="10">
        <f>(((I354/60)/60)/24)+DATE(1970,1,1)</f>
        <v>41920.167453703703</v>
      </c>
      <c r="S354" s="21">
        <f>(((J354/60)/60)/24)+DATE(1970,1,1)</f>
        <v>41890.167453703703</v>
      </c>
      <c r="T354" s="17" t="s">
        <v>8311</v>
      </c>
      <c r="U354" t="s">
        <v>8316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YEAR(S355)</f>
        <v>2015</v>
      </c>
      <c r="P355" s="12">
        <f>ROUND(E355/D355*100,0)</f>
        <v>109</v>
      </c>
      <c r="Q355" s="15">
        <f t="shared" si="5"/>
        <v>103.52</v>
      </c>
      <c r="R355" s="10">
        <f>(((I355/60)/60)/24)+DATE(1970,1,1)</f>
        <v>42327.833553240736</v>
      </c>
      <c r="S355" s="21">
        <f>(((J355/60)/60)/24)+DATE(1970,1,1)</f>
        <v>42297.791886574079</v>
      </c>
      <c r="T355" s="17" t="s">
        <v>8311</v>
      </c>
      <c r="U355" t="s">
        <v>8316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YEAR(S356)</f>
        <v>2016</v>
      </c>
      <c r="P356" s="12">
        <f>ROUND(E356/D356*100,0)</f>
        <v>104</v>
      </c>
      <c r="Q356" s="15">
        <f t="shared" si="5"/>
        <v>125.45</v>
      </c>
      <c r="R356" s="10">
        <f>(((I356/60)/60)/24)+DATE(1970,1,1)</f>
        <v>42468.786122685182</v>
      </c>
      <c r="S356" s="21">
        <f>(((J356/60)/60)/24)+DATE(1970,1,1)</f>
        <v>42438.827789351853</v>
      </c>
      <c r="T356" s="17" t="s">
        <v>8311</v>
      </c>
      <c r="U356" t="s">
        <v>8316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YEAR(S357)</f>
        <v>2014</v>
      </c>
      <c r="P357" s="12">
        <f>ROUND(E357/D357*100,0)</f>
        <v>116</v>
      </c>
      <c r="Q357" s="15">
        <f t="shared" si="5"/>
        <v>246.61</v>
      </c>
      <c r="R357" s="10">
        <f>(((I357/60)/60)/24)+DATE(1970,1,1)</f>
        <v>41974.3355787037</v>
      </c>
      <c r="S357" s="21">
        <f>(((J357/60)/60)/24)+DATE(1970,1,1)</f>
        <v>41943.293912037036</v>
      </c>
      <c r="T357" s="17" t="s">
        <v>8311</v>
      </c>
      <c r="U357" t="s">
        <v>8316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YEAR(S358)</f>
        <v>2016</v>
      </c>
      <c r="P358" s="12">
        <f>ROUND(E358/D358*100,0)</f>
        <v>103</v>
      </c>
      <c r="Q358" s="15">
        <f t="shared" si="5"/>
        <v>79.400000000000006</v>
      </c>
      <c r="R358" s="10">
        <f>(((I358/60)/60)/24)+DATE(1970,1,1)</f>
        <v>42445.761493055557</v>
      </c>
      <c r="S358" s="21">
        <f>(((J358/60)/60)/24)+DATE(1970,1,1)</f>
        <v>42415.803159722222</v>
      </c>
      <c r="T358" s="17" t="s">
        <v>8311</v>
      </c>
      <c r="U358" t="s">
        <v>8316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YEAR(S359)</f>
        <v>2015</v>
      </c>
      <c r="P359" s="12">
        <f>ROUND(E359/D359*100,0)</f>
        <v>174</v>
      </c>
      <c r="Q359" s="15">
        <f t="shared" si="5"/>
        <v>86.14</v>
      </c>
      <c r="R359" s="10">
        <f>(((I359/60)/60)/24)+DATE(1970,1,1)</f>
        <v>42118.222187499996</v>
      </c>
      <c r="S359" s="21">
        <f>(((J359/60)/60)/24)+DATE(1970,1,1)</f>
        <v>42078.222187499996</v>
      </c>
      <c r="T359" s="17" t="s">
        <v>8311</v>
      </c>
      <c r="U359" t="s">
        <v>8316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YEAR(S360)</f>
        <v>2016</v>
      </c>
      <c r="P360" s="12">
        <f>ROUND(E360/D360*100,0)</f>
        <v>103</v>
      </c>
      <c r="Q360" s="15">
        <f t="shared" si="5"/>
        <v>193.05</v>
      </c>
      <c r="R360" s="10">
        <f>(((I360/60)/60)/24)+DATE(1970,1,1)</f>
        <v>42536.625</v>
      </c>
      <c r="S360" s="21">
        <f>(((J360/60)/60)/24)+DATE(1970,1,1)</f>
        <v>42507.860196759255</v>
      </c>
      <c r="T360" s="17" t="s">
        <v>8311</v>
      </c>
      <c r="U360" t="s">
        <v>8316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YEAR(S361)</f>
        <v>2014</v>
      </c>
      <c r="P361" s="12">
        <f>ROUND(E361/D361*100,0)</f>
        <v>105</v>
      </c>
      <c r="Q361" s="15">
        <f t="shared" si="5"/>
        <v>84.02</v>
      </c>
      <c r="R361" s="10">
        <f>(((I361/60)/60)/24)+DATE(1970,1,1)</f>
        <v>41957.216666666667</v>
      </c>
      <c r="S361" s="21">
        <f>(((J361/60)/60)/24)+DATE(1970,1,1)</f>
        <v>41935.070486111108</v>
      </c>
      <c r="T361" s="17" t="s">
        <v>8311</v>
      </c>
      <c r="U361" t="s">
        <v>8316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YEAR(S362)</f>
        <v>2015</v>
      </c>
      <c r="P362" s="12">
        <f>ROUND(E362/D362*100,0)</f>
        <v>101</v>
      </c>
      <c r="Q362" s="15">
        <f t="shared" si="5"/>
        <v>139.83000000000001</v>
      </c>
      <c r="R362" s="10">
        <f>(((I362/60)/60)/24)+DATE(1970,1,1)</f>
        <v>42208.132638888885</v>
      </c>
      <c r="S362" s="21">
        <f>(((J362/60)/60)/24)+DATE(1970,1,1)</f>
        <v>42163.897916666669</v>
      </c>
      <c r="T362" s="17" t="s">
        <v>8311</v>
      </c>
      <c r="U362" t="s">
        <v>8316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YEAR(S363)</f>
        <v>2014</v>
      </c>
      <c r="P363" s="12">
        <f>ROUND(E363/D363*100,0)</f>
        <v>111</v>
      </c>
      <c r="Q363" s="15">
        <f t="shared" si="5"/>
        <v>109.82</v>
      </c>
      <c r="R363" s="10">
        <f>(((I363/60)/60)/24)+DATE(1970,1,1)</f>
        <v>41966.042893518519</v>
      </c>
      <c r="S363" s="21">
        <f>(((J363/60)/60)/24)+DATE(1970,1,1)</f>
        <v>41936.001226851848</v>
      </c>
      <c r="T363" s="17" t="s">
        <v>8311</v>
      </c>
      <c r="U363" t="s">
        <v>8316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YEAR(S364)</f>
        <v>2014</v>
      </c>
      <c r="P364" s="12">
        <f>ROUND(E364/D364*100,0)</f>
        <v>124</v>
      </c>
      <c r="Q364" s="15">
        <f t="shared" si="5"/>
        <v>139.53</v>
      </c>
      <c r="R364" s="10">
        <f>(((I364/60)/60)/24)+DATE(1970,1,1)</f>
        <v>41859</v>
      </c>
      <c r="S364" s="21">
        <f>(((J364/60)/60)/24)+DATE(1970,1,1)</f>
        <v>41837.210543981484</v>
      </c>
      <c r="T364" s="17" t="s">
        <v>8311</v>
      </c>
      <c r="U364" t="s">
        <v>8316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YEAR(S365)</f>
        <v>2010</v>
      </c>
      <c r="P365" s="12">
        <f>ROUND(E365/D365*100,0)</f>
        <v>101</v>
      </c>
      <c r="Q365" s="15">
        <f t="shared" si="5"/>
        <v>347.85</v>
      </c>
      <c r="R365" s="10">
        <f>(((I365/60)/60)/24)+DATE(1970,1,1)</f>
        <v>40300.806944444441</v>
      </c>
      <c r="S365" s="21">
        <f>(((J365/60)/60)/24)+DATE(1970,1,1)</f>
        <v>40255.744629629626</v>
      </c>
      <c r="T365" s="17" t="s">
        <v>8311</v>
      </c>
      <c r="U365" t="s">
        <v>8316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YEAR(S366)</f>
        <v>2014</v>
      </c>
      <c r="P366" s="12">
        <f>ROUND(E366/D366*100,0)</f>
        <v>110</v>
      </c>
      <c r="Q366" s="15">
        <f t="shared" si="5"/>
        <v>68.239999999999995</v>
      </c>
      <c r="R366" s="10">
        <f>(((I366/60)/60)/24)+DATE(1970,1,1)</f>
        <v>41811.165972222225</v>
      </c>
      <c r="S366" s="21">
        <f>(((J366/60)/60)/24)+DATE(1970,1,1)</f>
        <v>41780.859629629631</v>
      </c>
      <c r="T366" s="17" t="s">
        <v>8311</v>
      </c>
      <c r="U366" t="s">
        <v>8316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YEAR(S367)</f>
        <v>2014</v>
      </c>
      <c r="P367" s="12">
        <f>ROUND(E367/D367*100,0)</f>
        <v>104</v>
      </c>
      <c r="Q367" s="15">
        <f t="shared" si="5"/>
        <v>239.94</v>
      </c>
      <c r="R367" s="10">
        <f>(((I367/60)/60)/24)+DATE(1970,1,1)</f>
        <v>41698.606469907405</v>
      </c>
      <c r="S367" s="21">
        <f>(((J367/60)/60)/24)+DATE(1970,1,1)</f>
        <v>41668.606469907405</v>
      </c>
      <c r="T367" s="17" t="s">
        <v>8311</v>
      </c>
      <c r="U367" t="s">
        <v>8316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YEAR(S368)</f>
        <v>2012</v>
      </c>
      <c r="P368" s="12">
        <f>ROUND(E368/D368*100,0)</f>
        <v>101</v>
      </c>
      <c r="Q368" s="15">
        <f t="shared" si="5"/>
        <v>287.31</v>
      </c>
      <c r="R368" s="10">
        <f>(((I368/60)/60)/24)+DATE(1970,1,1)</f>
        <v>41049.793032407404</v>
      </c>
      <c r="S368" s="21">
        <f>(((J368/60)/60)/24)+DATE(1970,1,1)</f>
        <v>41019.793032407404</v>
      </c>
      <c r="T368" s="17" t="s">
        <v>8311</v>
      </c>
      <c r="U368" t="s">
        <v>8316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YEAR(S369)</f>
        <v>2013</v>
      </c>
      <c r="P369" s="12">
        <f>ROUND(E369/D369*100,0)</f>
        <v>103</v>
      </c>
      <c r="Q369" s="15">
        <f t="shared" si="5"/>
        <v>86.85</v>
      </c>
      <c r="R369" s="10">
        <f>(((I369/60)/60)/24)+DATE(1970,1,1)</f>
        <v>41395.207638888889</v>
      </c>
      <c r="S369" s="21">
        <f>(((J369/60)/60)/24)+DATE(1970,1,1)</f>
        <v>41355.577291666668</v>
      </c>
      <c r="T369" s="17" t="s">
        <v>8311</v>
      </c>
      <c r="U369" t="s">
        <v>8316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YEAR(S370)</f>
        <v>2015</v>
      </c>
      <c r="P370" s="12">
        <f>ROUND(E370/D370*100,0)</f>
        <v>104</v>
      </c>
      <c r="Q370" s="15">
        <f t="shared" si="5"/>
        <v>81.849999999999994</v>
      </c>
      <c r="R370" s="10">
        <f>(((I370/60)/60)/24)+DATE(1970,1,1)</f>
        <v>42078.563912037032</v>
      </c>
      <c r="S370" s="21">
        <f>(((J370/60)/60)/24)+DATE(1970,1,1)</f>
        <v>42043.605578703704</v>
      </c>
      <c r="T370" s="17" t="s">
        <v>8311</v>
      </c>
      <c r="U370" t="s">
        <v>8316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YEAR(S371)</f>
        <v>2011</v>
      </c>
      <c r="P371" s="12">
        <f>ROUND(E371/D371*100,0)</f>
        <v>110</v>
      </c>
      <c r="Q371" s="15">
        <f t="shared" si="5"/>
        <v>42.87</v>
      </c>
      <c r="R371" s="10">
        <f>(((I371/60)/60)/24)+DATE(1970,1,1)</f>
        <v>40923.551724537036</v>
      </c>
      <c r="S371" s="21">
        <f>(((J371/60)/60)/24)+DATE(1970,1,1)</f>
        <v>40893.551724537036</v>
      </c>
      <c r="T371" s="17" t="s">
        <v>8311</v>
      </c>
      <c r="U371" t="s">
        <v>8316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YEAR(S372)</f>
        <v>2016</v>
      </c>
      <c r="P372" s="12">
        <f>ROUND(E372/D372*100,0)</f>
        <v>122</v>
      </c>
      <c r="Q372" s="15">
        <f t="shared" si="5"/>
        <v>709.42</v>
      </c>
      <c r="R372" s="10">
        <f>(((I372/60)/60)/24)+DATE(1970,1,1)</f>
        <v>42741.795138888891</v>
      </c>
      <c r="S372" s="21">
        <f>(((J372/60)/60)/24)+DATE(1970,1,1)</f>
        <v>42711.795138888891</v>
      </c>
      <c r="T372" s="17" t="s">
        <v>8311</v>
      </c>
      <c r="U372" t="s">
        <v>8316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YEAR(S373)</f>
        <v>2012</v>
      </c>
      <c r="P373" s="12">
        <f>ROUND(E373/D373*100,0)</f>
        <v>114</v>
      </c>
      <c r="Q373" s="15">
        <f t="shared" si="5"/>
        <v>161.26</v>
      </c>
      <c r="R373" s="10">
        <f>(((I373/60)/60)/24)+DATE(1970,1,1)</f>
        <v>41306.767812500002</v>
      </c>
      <c r="S373" s="21">
        <f>(((J373/60)/60)/24)+DATE(1970,1,1)</f>
        <v>41261.767812500002</v>
      </c>
      <c r="T373" s="17" t="s">
        <v>8311</v>
      </c>
      <c r="U373" t="s">
        <v>8316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YEAR(S374)</f>
        <v>2016</v>
      </c>
      <c r="P374" s="12">
        <f>ROUND(E374/D374*100,0)</f>
        <v>125</v>
      </c>
      <c r="Q374" s="15">
        <f t="shared" si="5"/>
        <v>41.78</v>
      </c>
      <c r="R374" s="10">
        <f>(((I374/60)/60)/24)+DATE(1970,1,1)</f>
        <v>42465.666666666672</v>
      </c>
      <c r="S374" s="21">
        <f>(((J374/60)/60)/24)+DATE(1970,1,1)</f>
        <v>42425.576898148152</v>
      </c>
      <c r="T374" s="17" t="s">
        <v>8311</v>
      </c>
      <c r="U374" t="s">
        <v>8316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YEAR(S375)</f>
        <v>2012</v>
      </c>
      <c r="P375" s="12">
        <f>ROUND(E375/D375*100,0)</f>
        <v>107</v>
      </c>
      <c r="Q375" s="15">
        <f t="shared" si="5"/>
        <v>89.89</v>
      </c>
      <c r="R375" s="10">
        <f>(((I375/60)/60)/24)+DATE(1970,1,1)</f>
        <v>41108.91201388889</v>
      </c>
      <c r="S375" s="21">
        <f>(((J375/60)/60)/24)+DATE(1970,1,1)</f>
        <v>41078.91201388889</v>
      </c>
      <c r="T375" s="17" t="s">
        <v>8311</v>
      </c>
      <c r="U375" t="s">
        <v>8316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YEAR(S376)</f>
        <v>2011</v>
      </c>
      <c r="P376" s="12">
        <f>ROUND(E376/D376*100,0)</f>
        <v>131</v>
      </c>
      <c r="Q376" s="15">
        <f t="shared" si="5"/>
        <v>45.05</v>
      </c>
      <c r="R376" s="10">
        <f>(((I376/60)/60)/24)+DATE(1970,1,1)</f>
        <v>40802.889247685183</v>
      </c>
      <c r="S376" s="21">
        <f>(((J376/60)/60)/24)+DATE(1970,1,1)</f>
        <v>40757.889247685183</v>
      </c>
      <c r="T376" s="17" t="s">
        <v>8311</v>
      </c>
      <c r="U376" t="s">
        <v>8316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YEAR(S377)</f>
        <v>2014</v>
      </c>
      <c r="P377" s="12">
        <f>ROUND(E377/D377*100,0)</f>
        <v>120</v>
      </c>
      <c r="Q377" s="15">
        <f t="shared" si="5"/>
        <v>42.86</v>
      </c>
      <c r="R377" s="10">
        <f>(((I377/60)/60)/24)+DATE(1970,1,1)</f>
        <v>41699.720833333333</v>
      </c>
      <c r="S377" s="21">
        <f>(((J377/60)/60)/24)+DATE(1970,1,1)</f>
        <v>41657.985081018516</v>
      </c>
      <c r="T377" s="17" t="s">
        <v>8311</v>
      </c>
      <c r="U377" t="s">
        <v>8316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YEAR(S378)</f>
        <v>2016</v>
      </c>
      <c r="P378" s="12">
        <f>ROUND(E378/D378*100,0)</f>
        <v>106</v>
      </c>
      <c r="Q378" s="15">
        <f t="shared" si="5"/>
        <v>54.08</v>
      </c>
      <c r="R378" s="10">
        <f>(((I378/60)/60)/24)+DATE(1970,1,1)</f>
        <v>42607.452731481477</v>
      </c>
      <c r="S378" s="21">
        <f>(((J378/60)/60)/24)+DATE(1970,1,1)</f>
        <v>42576.452731481477</v>
      </c>
      <c r="T378" s="17" t="s">
        <v>8311</v>
      </c>
      <c r="U378" t="s">
        <v>8316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YEAR(S379)</f>
        <v>2015</v>
      </c>
      <c r="P379" s="12">
        <f>ROUND(E379/D379*100,0)</f>
        <v>114</v>
      </c>
      <c r="Q379" s="15">
        <f t="shared" si="5"/>
        <v>103.22</v>
      </c>
      <c r="R379" s="10">
        <f>(((I379/60)/60)/24)+DATE(1970,1,1)</f>
        <v>42322.292361111111</v>
      </c>
      <c r="S379" s="21">
        <f>(((J379/60)/60)/24)+DATE(1970,1,1)</f>
        <v>42292.250787037032</v>
      </c>
      <c r="T379" s="17" t="s">
        <v>8311</v>
      </c>
      <c r="U379" t="s">
        <v>8316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YEAR(S380)</f>
        <v>2016</v>
      </c>
      <c r="P380" s="12">
        <f>ROUND(E380/D380*100,0)</f>
        <v>112</v>
      </c>
      <c r="Q380" s="15">
        <f t="shared" si="5"/>
        <v>40.4</v>
      </c>
      <c r="R380" s="10">
        <f>(((I380/60)/60)/24)+DATE(1970,1,1)</f>
        <v>42394.994444444441</v>
      </c>
      <c r="S380" s="21">
        <f>(((J380/60)/60)/24)+DATE(1970,1,1)</f>
        <v>42370.571851851855</v>
      </c>
      <c r="T380" s="17" t="s">
        <v>8311</v>
      </c>
      <c r="U380" t="s">
        <v>8316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YEAR(S381)</f>
        <v>2012</v>
      </c>
      <c r="P381" s="12">
        <f>ROUND(E381/D381*100,0)</f>
        <v>116</v>
      </c>
      <c r="Q381" s="15">
        <f t="shared" si="5"/>
        <v>116.86</v>
      </c>
      <c r="R381" s="10">
        <f>(((I381/60)/60)/24)+DATE(1970,1,1)</f>
        <v>41032.688333333332</v>
      </c>
      <c r="S381" s="21">
        <f>(((J381/60)/60)/24)+DATE(1970,1,1)</f>
        <v>40987.688333333332</v>
      </c>
      <c r="T381" s="17" t="s">
        <v>8311</v>
      </c>
      <c r="U381" t="s">
        <v>8316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YEAR(S382)</f>
        <v>2015</v>
      </c>
      <c r="P382" s="12">
        <f>ROUND(E382/D382*100,0)</f>
        <v>142</v>
      </c>
      <c r="Q382" s="15">
        <f t="shared" si="5"/>
        <v>115.51</v>
      </c>
      <c r="R382" s="10">
        <f>(((I382/60)/60)/24)+DATE(1970,1,1)</f>
        <v>42392.719814814816</v>
      </c>
      <c r="S382" s="21">
        <f>(((J382/60)/60)/24)+DATE(1970,1,1)</f>
        <v>42367.719814814816</v>
      </c>
      <c r="T382" s="17" t="s">
        <v>8311</v>
      </c>
      <c r="U382" t="s">
        <v>8316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YEAR(S383)</f>
        <v>2012</v>
      </c>
      <c r="P383" s="12">
        <f>ROUND(E383/D383*100,0)</f>
        <v>105</v>
      </c>
      <c r="Q383" s="15">
        <f t="shared" si="5"/>
        <v>104.31</v>
      </c>
      <c r="R383" s="10">
        <f>(((I383/60)/60)/24)+DATE(1970,1,1)</f>
        <v>41120.208333333336</v>
      </c>
      <c r="S383" s="21">
        <f>(((J383/60)/60)/24)+DATE(1970,1,1)</f>
        <v>41085.698113425926</v>
      </c>
      <c r="T383" s="17" t="s">
        <v>8311</v>
      </c>
      <c r="U383" t="s">
        <v>8316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YEAR(S384)</f>
        <v>2012</v>
      </c>
      <c r="P384" s="12">
        <f>ROUND(E384/D384*100,0)</f>
        <v>256</v>
      </c>
      <c r="Q384" s="15">
        <f t="shared" si="5"/>
        <v>69.77</v>
      </c>
      <c r="R384" s="10">
        <f>(((I384/60)/60)/24)+DATE(1970,1,1)</f>
        <v>41158.709490740745</v>
      </c>
      <c r="S384" s="21">
        <f>(((J384/60)/60)/24)+DATE(1970,1,1)</f>
        <v>41144.709490740745</v>
      </c>
      <c r="T384" s="17" t="s">
        <v>8311</v>
      </c>
      <c r="U384" t="s">
        <v>8316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YEAR(S385)</f>
        <v>2014</v>
      </c>
      <c r="P385" s="12">
        <f>ROUND(E385/D385*100,0)</f>
        <v>207</v>
      </c>
      <c r="Q385" s="15">
        <f t="shared" si="5"/>
        <v>43.02</v>
      </c>
      <c r="R385" s="10">
        <f>(((I385/60)/60)/24)+DATE(1970,1,1)</f>
        <v>41778.117581018516</v>
      </c>
      <c r="S385" s="21">
        <f>(((J385/60)/60)/24)+DATE(1970,1,1)</f>
        <v>41755.117581018516</v>
      </c>
      <c r="T385" s="17" t="s">
        <v>8311</v>
      </c>
      <c r="U385" t="s">
        <v>8316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YEAR(S386)</f>
        <v>2014</v>
      </c>
      <c r="P386" s="12">
        <f>ROUND(E386/D386*100,0)</f>
        <v>112</v>
      </c>
      <c r="Q386" s="15">
        <f t="shared" si="5"/>
        <v>58.54</v>
      </c>
      <c r="R386" s="10">
        <f>(((I386/60)/60)/24)+DATE(1970,1,1)</f>
        <v>42010.781793981485</v>
      </c>
      <c r="S386" s="21">
        <f>(((J386/60)/60)/24)+DATE(1970,1,1)</f>
        <v>41980.781793981485</v>
      </c>
      <c r="T386" s="17" t="s">
        <v>8311</v>
      </c>
      <c r="U386" t="s">
        <v>8316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YEAR(S387)</f>
        <v>2014</v>
      </c>
      <c r="P387" s="12">
        <f>ROUND(E387/D387*100,0)</f>
        <v>106</v>
      </c>
      <c r="Q387" s="15">
        <f t="shared" ref="Q387:Q450" si="6">IFERROR(ROUND(E387/L387,2),"N/A")</f>
        <v>111.8</v>
      </c>
      <c r="R387" s="10">
        <f>(((I387/60)/60)/24)+DATE(1970,1,1)</f>
        <v>41964.626168981486</v>
      </c>
      <c r="S387" s="21">
        <f>(((J387/60)/60)/24)+DATE(1970,1,1)</f>
        <v>41934.584502314814</v>
      </c>
      <c r="T387" s="17" t="s">
        <v>8311</v>
      </c>
      <c r="U387" t="s">
        <v>8316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YEAR(S388)</f>
        <v>2015</v>
      </c>
      <c r="P388" s="12">
        <f>ROUND(E388/D388*100,0)</f>
        <v>100</v>
      </c>
      <c r="Q388" s="15">
        <f t="shared" si="6"/>
        <v>46.23</v>
      </c>
      <c r="R388" s="10">
        <f>(((I388/60)/60)/24)+DATE(1970,1,1)</f>
        <v>42226.951284722221</v>
      </c>
      <c r="S388" s="21">
        <f>(((J388/60)/60)/24)+DATE(1970,1,1)</f>
        <v>42211.951284722221</v>
      </c>
      <c r="T388" s="17" t="s">
        <v>8311</v>
      </c>
      <c r="U388" t="s">
        <v>8316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YEAR(S389)</f>
        <v>2015</v>
      </c>
      <c r="P389" s="12">
        <f>ROUND(E389/D389*100,0)</f>
        <v>214</v>
      </c>
      <c r="Q389" s="15">
        <f t="shared" si="6"/>
        <v>144.69</v>
      </c>
      <c r="R389" s="10">
        <f>(((I389/60)/60)/24)+DATE(1970,1,1)</f>
        <v>42231.25</v>
      </c>
      <c r="S389" s="21">
        <f>(((J389/60)/60)/24)+DATE(1970,1,1)</f>
        <v>42200.67659722222</v>
      </c>
      <c r="T389" s="17" t="s">
        <v>8311</v>
      </c>
      <c r="U389" t="s">
        <v>8316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YEAR(S390)</f>
        <v>2016</v>
      </c>
      <c r="P390" s="12">
        <f>ROUND(E390/D390*100,0)</f>
        <v>126</v>
      </c>
      <c r="Q390" s="15">
        <f t="shared" si="6"/>
        <v>88.85</v>
      </c>
      <c r="R390" s="10">
        <f>(((I390/60)/60)/24)+DATE(1970,1,1)</f>
        <v>42579.076157407413</v>
      </c>
      <c r="S390" s="21">
        <f>(((J390/60)/60)/24)+DATE(1970,1,1)</f>
        <v>42549.076157407413</v>
      </c>
      <c r="T390" s="17" t="s">
        <v>8311</v>
      </c>
      <c r="U390" t="s">
        <v>8316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YEAR(S391)</f>
        <v>2014</v>
      </c>
      <c r="P391" s="12">
        <f>ROUND(E391/D391*100,0)</f>
        <v>182</v>
      </c>
      <c r="Q391" s="15">
        <f t="shared" si="6"/>
        <v>81.75</v>
      </c>
      <c r="R391" s="10">
        <f>(((I391/60)/60)/24)+DATE(1970,1,1)</f>
        <v>41705.957638888889</v>
      </c>
      <c r="S391" s="21">
        <f>(((J391/60)/60)/24)+DATE(1970,1,1)</f>
        <v>41674.063078703701</v>
      </c>
      <c r="T391" s="17" t="s">
        <v>8311</v>
      </c>
      <c r="U391" t="s">
        <v>8316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YEAR(S392)</f>
        <v>2015</v>
      </c>
      <c r="P392" s="12">
        <f>ROUND(E392/D392*100,0)</f>
        <v>100</v>
      </c>
      <c r="Q392" s="15">
        <f t="shared" si="6"/>
        <v>71.430000000000007</v>
      </c>
      <c r="R392" s="10">
        <f>(((I392/60)/60)/24)+DATE(1970,1,1)</f>
        <v>42132.036712962959</v>
      </c>
      <c r="S392" s="21">
        <f>(((J392/60)/60)/24)+DATE(1970,1,1)</f>
        <v>42112.036712962959</v>
      </c>
      <c r="T392" s="17" t="s">
        <v>8311</v>
      </c>
      <c r="U392" t="s">
        <v>8316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YEAR(S393)</f>
        <v>2011</v>
      </c>
      <c r="P393" s="12">
        <f>ROUND(E393/D393*100,0)</f>
        <v>101</v>
      </c>
      <c r="Q393" s="15">
        <f t="shared" si="6"/>
        <v>104.26</v>
      </c>
      <c r="R393" s="10">
        <f>(((I393/60)/60)/24)+DATE(1970,1,1)</f>
        <v>40895.040972222225</v>
      </c>
      <c r="S393" s="21">
        <f>(((J393/60)/60)/24)+DATE(1970,1,1)</f>
        <v>40865.042256944449</v>
      </c>
      <c r="T393" s="17" t="s">
        <v>8311</v>
      </c>
      <c r="U393" t="s">
        <v>8316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YEAR(S394)</f>
        <v>2011</v>
      </c>
      <c r="P394" s="12">
        <f>ROUND(E394/D394*100,0)</f>
        <v>101</v>
      </c>
      <c r="Q394" s="15">
        <f t="shared" si="6"/>
        <v>90.62</v>
      </c>
      <c r="R394" s="10">
        <f>(((I394/60)/60)/24)+DATE(1970,1,1)</f>
        <v>40794.125</v>
      </c>
      <c r="S394" s="21">
        <f>(((J394/60)/60)/24)+DATE(1970,1,1)</f>
        <v>40763.717256944445</v>
      </c>
      <c r="T394" s="17" t="s">
        <v>8311</v>
      </c>
      <c r="U394" t="s">
        <v>8316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YEAR(S395)</f>
        <v>2013</v>
      </c>
      <c r="P395" s="12">
        <f>ROUND(E395/D395*100,0)</f>
        <v>110</v>
      </c>
      <c r="Q395" s="15">
        <f t="shared" si="6"/>
        <v>157.33000000000001</v>
      </c>
      <c r="R395" s="10">
        <f>(((I395/60)/60)/24)+DATE(1970,1,1)</f>
        <v>41557.708935185183</v>
      </c>
      <c r="S395" s="21">
        <f>(((J395/60)/60)/24)+DATE(1970,1,1)</f>
        <v>41526.708935185183</v>
      </c>
      <c r="T395" s="17" t="s">
        <v>8311</v>
      </c>
      <c r="U395" t="s">
        <v>8316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YEAR(S396)</f>
        <v>2016</v>
      </c>
      <c r="P396" s="12">
        <f>ROUND(E396/D396*100,0)</f>
        <v>112</v>
      </c>
      <c r="Q396" s="15">
        <f t="shared" si="6"/>
        <v>105.18</v>
      </c>
      <c r="R396" s="10">
        <f>(((I396/60)/60)/24)+DATE(1970,1,1)</f>
        <v>42477.776412037041</v>
      </c>
      <c r="S396" s="21">
        <f>(((J396/60)/60)/24)+DATE(1970,1,1)</f>
        <v>42417.818078703705</v>
      </c>
      <c r="T396" s="17" t="s">
        <v>8311</v>
      </c>
      <c r="U396" t="s">
        <v>8316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YEAR(S397)</f>
        <v>2012</v>
      </c>
      <c r="P397" s="12">
        <f>ROUND(E397/D397*100,0)</f>
        <v>108</v>
      </c>
      <c r="Q397" s="15">
        <f t="shared" si="6"/>
        <v>58.72</v>
      </c>
      <c r="R397" s="10">
        <f>(((I397/60)/60)/24)+DATE(1970,1,1)</f>
        <v>41026.897222222222</v>
      </c>
      <c r="S397" s="21">
        <f>(((J397/60)/60)/24)+DATE(1970,1,1)</f>
        <v>40990.909259259257</v>
      </c>
      <c r="T397" s="17" t="s">
        <v>8311</v>
      </c>
      <c r="U397" t="s">
        <v>8316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YEAR(S398)</f>
        <v>2012</v>
      </c>
      <c r="P398" s="12">
        <f>ROUND(E398/D398*100,0)</f>
        <v>107</v>
      </c>
      <c r="Q398" s="15">
        <f t="shared" si="6"/>
        <v>81.63</v>
      </c>
      <c r="R398" s="10">
        <f>(((I398/60)/60)/24)+DATE(1970,1,1)</f>
        <v>41097.564884259256</v>
      </c>
      <c r="S398" s="21">
        <f>(((J398/60)/60)/24)+DATE(1970,1,1)</f>
        <v>41082.564884259256</v>
      </c>
      <c r="T398" s="17" t="s">
        <v>8311</v>
      </c>
      <c r="U398" t="s">
        <v>8316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YEAR(S399)</f>
        <v>2010</v>
      </c>
      <c r="P399" s="12">
        <f>ROUND(E399/D399*100,0)</f>
        <v>104</v>
      </c>
      <c r="Q399" s="15">
        <f t="shared" si="6"/>
        <v>56.46</v>
      </c>
      <c r="R399" s="10">
        <f>(((I399/60)/60)/24)+DATE(1970,1,1)</f>
        <v>40422.155555555553</v>
      </c>
      <c r="S399" s="21">
        <f>(((J399/60)/60)/24)+DATE(1970,1,1)</f>
        <v>40379.776435185187</v>
      </c>
      <c r="T399" s="17" t="s">
        <v>8311</v>
      </c>
      <c r="U399" t="s">
        <v>8316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YEAR(S400)</f>
        <v>2015</v>
      </c>
      <c r="P400" s="12">
        <f>ROUND(E400/D400*100,0)</f>
        <v>125</v>
      </c>
      <c r="Q400" s="15">
        <f t="shared" si="6"/>
        <v>140.1</v>
      </c>
      <c r="R400" s="10">
        <f>(((I400/60)/60)/24)+DATE(1970,1,1)</f>
        <v>42123.793124999997</v>
      </c>
      <c r="S400" s="21">
        <f>(((J400/60)/60)/24)+DATE(1970,1,1)</f>
        <v>42078.793124999997</v>
      </c>
      <c r="T400" s="17" t="s">
        <v>8311</v>
      </c>
      <c r="U400" t="s">
        <v>8316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YEAR(S401)</f>
        <v>2016</v>
      </c>
      <c r="P401" s="12">
        <f>ROUND(E401/D401*100,0)</f>
        <v>107</v>
      </c>
      <c r="Q401" s="15">
        <f t="shared" si="6"/>
        <v>224.85</v>
      </c>
      <c r="R401" s="10">
        <f>(((I401/60)/60)/24)+DATE(1970,1,1)</f>
        <v>42718.5</v>
      </c>
      <c r="S401" s="21">
        <f>(((J401/60)/60)/24)+DATE(1970,1,1)</f>
        <v>42687.875775462962</v>
      </c>
      <c r="T401" s="17" t="s">
        <v>8311</v>
      </c>
      <c r="U401" t="s">
        <v>8316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YEAR(S402)</f>
        <v>2014</v>
      </c>
      <c r="P402" s="12">
        <f>ROUND(E402/D402*100,0)</f>
        <v>112</v>
      </c>
      <c r="Q402" s="15">
        <f t="shared" si="6"/>
        <v>181.13</v>
      </c>
      <c r="R402" s="10">
        <f>(((I402/60)/60)/24)+DATE(1970,1,1)</f>
        <v>41776.145833333336</v>
      </c>
      <c r="S402" s="21">
        <f>(((J402/60)/60)/24)+DATE(1970,1,1)</f>
        <v>41745.635960648149</v>
      </c>
      <c r="T402" s="17" t="s">
        <v>8311</v>
      </c>
      <c r="U402" t="s">
        <v>8316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YEAR(S403)</f>
        <v>2011</v>
      </c>
      <c r="P403" s="12">
        <f>ROUND(E403/D403*100,0)</f>
        <v>104</v>
      </c>
      <c r="Q403" s="15">
        <f t="shared" si="6"/>
        <v>711.04</v>
      </c>
      <c r="R403" s="10">
        <f>(((I403/60)/60)/24)+DATE(1970,1,1)</f>
        <v>40762.842245370368</v>
      </c>
      <c r="S403" s="21">
        <f>(((J403/60)/60)/24)+DATE(1970,1,1)</f>
        <v>40732.842245370368</v>
      </c>
      <c r="T403" s="17" t="s">
        <v>8311</v>
      </c>
      <c r="U403" t="s">
        <v>8316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YEAR(S404)</f>
        <v>2015</v>
      </c>
      <c r="P404" s="12">
        <f>ROUND(E404/D404*100,0)</f>
        <v>142</v>
      </c>
      <c r="Q404" s="15">
        <f t="shared" si="6"/>
        <v>65.88</v>
      </c>
      <c r="R404" s="10">
        <f>(((I404/60)/60)/24)+DATE(1970,1,1)</f>
        <v>42313.58121527778</v>
      </c>
      <c r="S404" s="21">
        <f>(((J404/60)/60)/24)+DATE(1970,1,1)</f>
        <v>42292.539548611108</v>
      </c>
      <c r="T404" s="17" t="s">
        <v>8311</v>
      </c>
      <c r="U404" t="s">
        <v>8316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YEAR(S405)</f>
        <v>2011</v>
      </c>
      <c r="P405" s="12">
        <f>ROUND(E405/D405*100,0)</f>
        <v>105</v>
      </c>
      <c r="Q405" s="15">
        <f t="shared" si="6"/>
        <v>75.19</v>
      </c>
      <c r="R405" s="10">
        <f>(((I405/60)/60)/24)+DATE(1970,1,1)</f>
        <v>40765.297222222223</v>
      </c>
      <c r="S405" s="21">
        <f>(((J405/60)/60)/24)+DATE(1970,1,1)</f>
        <v>40718.310659722221</v>
      </c>
      <c r="T405" s="17" t="s">
        <v>8311</v>
      </c>
      <c r="U405" t="s">
        <v>8316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YEAR(S406)</f>
        <v>2014</v>
      </c>
      <c r="P406" s="12">
        <f>ROUND(E406/D406*100,0)</f>
        <v>103</v>
      </c>
      <c r="Q406" s="15">
        <f t="shared" si="6"/>
        <v>133.13999999999999</v>
      </c>
      <c r="R406" s="10">
        <f>(((I406/60)/60)/24)+DATE(1970,1,1)</f>
        <v>41675.961111111108</v>
      </c>
      <c r="S406" s="21">
        <f>(((J406/60)/60)/24)+DATE(1970,1,1)</f>
        <v>41646.628032407411</v>
      </c>
      <c r="T406" s="17" t="s">
        <v>8311</v>
      </c>
      <c r="U406" t="s">
        <v>8316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YEAR(S407)</f>
        <v>2014</v>
      </c>
      <c r="P407" s="12">
        <f>ROUND(E407/D407*100,0)</f>
        <v>108</v>
      </c>
      <c r="Q407" s="15">
        <f t="shared" si="6"/>
        <v>55.2</v>
      </c>
      <c r="R407" s="10">
        <f>(((I407/60)/60)/24)+DATE(1970,1,1)</f>
        <v>41704.08494212963</v>
      </c>
      <c r="S407" s="21">
        <f>(((J407/60)/60)/24)+DATE(1970,1,1)</f>
        <v>41674.08494212963</v>
      </c>
      <c r="T407" s="17" t="s">
        <v>8311</v>
      </c>
      <c r="U407" t="s">
        <v>8316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YEAR(S408)</f>
        <v>2011</v>
      </c>
      <c r="P408" s="12">
        <f>ROUND(E408/D408*100,0)</f>
        <v>108</v>
      </c>
      <c r="Q408" s="15">
        <f t="shared" si="6"/>
        <v>86.16</v>
      </c>
      <c r="R408" s="10">
        <f>(((I408/60)/60)/24)+DATE(1970,1,1)</f>
        <v>40672.249305555553</v>
      </c>
      <c r="S408" s="21">
        <f>(((J408/60)/60)/24)+DATE(1970,1,1)</f>
        <v>40638.162465277775</v>
      </c>
      <c r="T408" s="17" t="s">
        <v>8311</v>
      </c>
      <c r="U408" t="s">
        <v>8316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YEAR(S409)</f>
        <v>2011</v>
      </c>
      <c r="P409" s="12">
        <f>ROUND(E409/D409*100,0)</f>
        <v>102</v>
      </c>
      <c r="Q409" s="15">
        <f t="shared" si="6"/>
        <v>92.32</v>
      </c>
      <c r="R409" s="10">
        <f>(((I409/60)/60)/24)+DATE(1970,1,1)</f>
        <v>40866.912615740745</v>
      </c>
      <c r="S409" s="21">
        <f>(((J409/60)/60)/24)+DATE(1970,1,1)</f>
        <v>40806.870949074073</v>
      </c>
      <c r="T409" s="17" t="s">
        <v>8311</v>
      </c>
      <c r="U409" t="s">
        <v>8316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YEAR(S410)</f>
        <v>2013</v>
      </c>
      <c r="P410" s="12">
        <f>ROUND(E410/D410*100,0)</f>
        <v>101</v>
      </c>
      <c r="Q410" s="15">
        <f t="shared" si="6"/>
        <v>160.16</v>
      </c>
      <c r="R410" s="10">
        <f>(((I410/60)/60)/24)+DATE(1970,1,1)</f>
        <v>41583.777662037035</v>
      </c>
      <c r="S410" s="21">
        <f>(((J410/60)/60)/24)+DATE(1970,1,1)</f>
        <v>41543.735995370371</v>
      </c>
      <c r="T410" s="17" t="s">
        <v>8311</v>
      </c>
      <c r="U410" t="s">
        <v>8316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YEAR(S411)</f>
        <v>2016</v>
      </c>
      <c r="P411" s="12">
        <f>ROUND(E411/D411*100,0)</f>
        <v>137</v>
      </c>
      <c r="Q411" s="15">
        <f t="shared" si="6"/>
        <v>45.6</v>
      </c>
      <c r="R411" s="10">
        <f>(((I411/60)/60)/24)+DATE(1970,1,1)</f>
        <v>42573.862777777773</v>
      </c>
      <c r="S411" s="21">
        <f>(((J411/60)/60)/24)+DATE(1970,1,1)</f>
        <v>42543.862777777773</v>
      </c>
      <c r="T411" s="17" t="s">
        <v>8311</v>
      </c>
      <c r="U411" t="s">
        <v>8316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YEAR(S412)</f>
        <v>2015</v>
      </c>
      <c r="P412" s="12">
        <f>ROUND(E412/D412*100,0)</f>
        <v>128</v>
      </c>
      <c r="Q412" s="15">
        <f t="shared" si="6"/>
        <v>183.29</v>
      </c>
      <c r="R412" s="10">
        <f>(((I412/60)/60)/24)+DATE(1970,1,1)</f>
        <v>42173.981446759266</v>
      </c>
      <c r="S412" s="21">
        <f>(((J412/60)/60)/24)+DATE(1970,1,1)</f>
        <v>42113.981446759266</v>
      </c>
      <c r="T412" s="17" t="s">
        <v>8311</v>
      </c>
      <c r="U412" t="s">
        <v>8316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YEAR(S413)</f>
        <v>2013</v>
      </c>
      <c r="P413" s="12">
        <f>ROUND(E413/D413*100,0)</f>
        <v>101</v>
      </c>
      <c r="Q413" s="15">
        <f t="shared" si="6"/>
        <v>125.79</v>
      </c>
      <c r="R413" s="10">
        <f>(((I413/60)/60)/24)+DATE(1970,1,1)</f>
        <v>41630.208333333336</v>
      </c>
      <c r="S413" s="21">
        <f>(((J413/60)/60)/24)+DATE(1970,1,1)</f>
        <v>41598.17597222222</v>
      </c>
      <c r="T413" s="17" t="s">
        <v>8311</v>
      </c>
      <c r="U413" t="s">
        <v>8316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YEAR(S414)</f>
        <v>2012</v>
      </c>
      <c r="P414" s="12">
        <f>ROUND(E414/D414*100,0)</f>
        <v>127</v>
      </c>
      <c r="Q414" s="15">
        <f t="shared" si="6"/>
        <v>57.65</v>
      </c>
      <c r="R414" s="10">
        <f>(((I414/60)/60)/24)+DATE(1970,1,1)</f>
        <v>41115.742800925924</v>
      </c>
      <c r="S414" s="21">
        <f>(((J414/60)/60)/24)+DATE(1970,1,1)</f>
        <v>41099.742800925924</v>
      </c>
      <c r="T414" s="17" t="s">
        <v>8311</v>
      </c>
      <c r="U414" t="s">
        <v>8316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YEAR(S415)</f>
        <v>2012</v>
      </c>
      <c r="P415" s="12">
        <f>ROUND(E415/D415*100,0)</f>
        <v>105</v>
      </c>
      <c r="Q415" s="15">
        <f t="shared" si="6"/>
        <v>78.66</v>
      </c>
      <c r="R415" s="10">
        <f>(((I415/60)/60)/24)+DATE(1970,1,1)</f>
        <v>41109.877442129626</v>
      </c>
      <c r="S415" s="21">
        <f>(((J415/60)/60)/24)+DATE(1970,1,1)</f>
        <v>41079.877442129626</v>
      </c>
      <c r="T415" s="17" t="s">
        <v>8311</v>
      </c>
      <c r="U415" t="s">
        <v>8316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YEAR(S416)</f>
        <v>2013</v>
      </c>
      <c r="P416" s="12">
        <f>ROUND(E416/D416*100,0)</f>
        <v>103</v>
      </c>
      <c r="Q416" s="15">
        <f t="shared" si="6"/>
        <v>91.48</v>
      </c>
      <c r="R416" s="10">
        <f>(((I416/60)/60)/24)+DATE(1970,1,1)</f>
        <v>41559.063252314816</v>
      </c>
      <c r="S416" s="21">
        <f>(((J416/60)/60)/24)+DATE(1970,1,1)</f>
        <v>41529.063252314816</v>
      </c>
      <c r="T416" s="17" t="s">
        <v>8311</v>
      </c>
      <c r="U416" t="s">
        <v>8316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YEAR(S417)</f>
        <v>2014</v>
      </c>
      <c r="P417" s="12">
        <f>ROUND(E417/D417*100,0)</f>
        <v>102</v>
      </c>
      <c r="Q417" s="15">
        <f t="shared" si="6"/>
        <v>68.099999999999994</v>
      </c>
      <c r="R417" s="10">
        <f>(((I417/60)/60)/24)+DATE(1970,1,1)</f>
        <v>41929.5</v>
      </c>
      <c r="S417" s="21">
        <f>(((J417/60)/60)/24)+DATE(1970,1,1)</f>
        <v>41904.851875</v>
      </c>
      <c r="T417" s="17" t="s">
        <v>8311</v>
      </c>
      <c r="U417" t="s">
        <v>8316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YEAR(S418)</f>
        <v>2014</v>
      </c>
      <c r="P418" s="12">
        <f>ROUND(E418/D418*100,0)</f>
        <v>120</v>
      </c>
      <c r="Q418" s="15">
        <f t="shared" si="6"/>
        <v>48.09</v>
      </c>
      <c r="R418" s="10">
        <f>(((I418/60)/60)/24)+DATE(1970,1,1)</f>
        <v>41678.396192129629</v>
      </c>
      <c r="S418" s="21">
        <f>(((J418/60)/60)/24)+DATE(1970,1,1)</f>
        <v>41648.396192129629</v>
      </c>
      <c r="T418" s="17" t="s">
        <v>8311</v>
      </c>
      <c r="U418" t="s">
        <v>8316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YEAR(S419)</f>
        <v>2013</v>
      </c>
      <c r="P419" s="12">
        <f>ROUND(E419/D419*100,0)</f>
        <v>100</v>
      </c>
      <c r="Q419" s="15">
        <f t="shared" si="6"/>
        <v>202.42</v>
      </c>
      <c r="R419" s="10">
        <f>(((I419/60)/60)/24)+DATE(1970,1,1)</f>
        <v>41372.189583333333</v>
      </c>
      <c r="S419" s="21">
        <f>(((J419/60)/60)/24)+DATE(1970,1,1)</f>
        <v>41360.970601851855</v>
      </c>
      <c r="T419" s="17" t="s">
        <v>8311</v>
      </c>
      <c r="U419" t="s">
        <v>8316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YEAR(S420)</f>
        <v>2015</v>
      </c>
      <c r="P420" s="12">
        <f>ROUND(E420/D420*100,0)</f>
        <v>101</v>
      </c>
      <c r="Q420" s="15">
        <f t="shared" si="6"/>
        <v>216.75</v>
      </c>
      <c r="R420" s="10">
        <f>(((I420/60)/60)/24)+DATE(1970,1,1)</f>
        <v>42208.282372685186</v>
      </c>
      <c r="S420" s="21">
        <f>(((J420/60)/60)/24)+DATE(1970,1,1)</f>
        <v>42178.282372685186</v>
      </c>
      <c r="T420" s="17" t="s">
        <v>8311</v>
      </c>
      <c r="U420" t="s">
        <v>8316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YEAR(S421)</f>
        <v>2013</v>
      </c>
      <c r="P421" s="12">
        <f>ROUND(E421/D421*100,0)</f>
        <v>100</v>
      </c>
      <c r="Q421" s="15">
        <f t="shared" si="6"/>
        <v>110.07</v>
      </c>
      <c r="R421" s="10">
        <f>(((I421/60)/60)/24)+DATE(1970,1,1)</f>
        <v>41454.842442129629</v>
      </c>
      <c r="S421" s="21">
        <f>(((J421/60)/60)/24)+DATE(1970,1,1)</f>
        <v>41394.842442129629</v>
      </c>
      <c r="T421" s="17" t="s">
        <v>8311</v>
      </c>
      <c r="U421" t="s">
        <v>8316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YEAR(S422)</f>
        <v>2014</v>
      </c>
      <c r="P422" s="12">
        <f>ROUND(E422/D422*100,0)</f>
        <v>0</v>
      </c>
      <c r="Q422" s="15">
        <f t="shared" si="6"/>
        <v>4.83</v>
      </c>
      <c r="R422" s="10">
        <f>(((I422/60)/60)/24)+DATE(1970,1,1)</f>
        <v>41712.194803240738</v>
      </c>
      <c r="S422" s="21">
        <f>(((J422/60)/60)/24)+DATE(1970,1,1)</f>
        <v>41682.23646990741</v>
      </c>
      <c r="T422" s="17" t="s">
        <v>8311</v>
      </c>
      <c r="U422" t="s">
        <v>8317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YEAR(S423)</f>
        <v>2015</v>
      </c>
      <c r="P423" s="12">
        <f>ROUND(E423/D423*100,0)</f>
        <v>2</v>
      </c>
      <c r="Q423" s="15">
        <f t="shared" si="6"/>
        <v>50.17</v>
      </c>
      <c r="R423" s="10">
        <f>(((I423/60)/60)/24)+DATE(1970,1,1)</f>
        <v>42237.491388888884</v>
      </c>
      <c r="S423" s="21">
        <f>(((J423/60)/60)/24)+DATE(1970,1,1)</f>
        <v>42177.491388888884</v>
      </c>
      <c r="T423" s="17" t="s">
        <v>8311</v>
      </c>
      <c r="U423" t="s">
        <v>8317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YEAR(S424)</f>
        <v>2014</v>
      </c>
      <c r="P424" s="12">
        <f>ROUND(E424/D424*100,0)</f>
        <v>1</v>
      </c>
      <c r="Q424" s="15">
        <f t="shared" si="6"/>
        <v>35.83</v>
      </c>
      <c r="R424" s="10">
        <f>(((I424/60)/60)/24)+DATE(1970,1,1)</f>
        <v>41893.260381944441</v>
      </c>
      <c r="S424" s="21">
        <f>(((J424/60)/60)/24)+DATE(1970,1,1)</f>
        <v>41863.260381944441</v>
      </c>
      <c r="T424" s="17" t="s">
        <v>8311</v>
      </c>
      <c r="U424" t="s">
        <v>8317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YEAR(S425)</f>
        <v>2013</v>
      </c>
      <c r="P425" s="12">
        <f>ROUND(E425/D425*100,0)</f>
        <v>1</v>
      </c>
      <c r="Q425" s="15">
        <f t="shared" si="6"/>
        <v>11.77</v>
      </c>
      <c r="R425" s="10">
        <f>(((I425/60)/60)/24)+DATE(1970,1,1)</f>
        <v>41430.92627314815</v>
      </c>
      <c r="S425" s="21">
        <f>(((J425/60)/60)/24)+DATE(1970,1,1)</f>
        <v>41400.92627314815</v>
      </c>
      <c r="T425" s="17" t="s">
        <v>8311</v>
      </c>
      <c r="U425" t="s">
        <v>8317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YEAR(S426)</f>
        <v>2012</v>
      </c>
      <c r="P426" s="12">
        <f>ROUND(E426/D426*100,0)</f>
        <v>7</v>
      </c>
      <c r="Q426" s="15">
        <f t="shared" si="6"/>
        <v>40.78</v>
      </c>
      <c r="R426" s="10">
        <f>(((I426/60)/60)/24)+DATE(1970,1,1)</f>
        <v>40994.334479166668</v>
      </c>
      <c r="S426" s="21">
        <f>(((J426/60)/60)/24)+DATE(1970,1,1)</f>
        <v>40934.376145833332</v>
      </c>
      <c r="T426" s="17" t="s">
        <v>8311</v>
      </c>
      <c r="U426" t="s">
        <v>8317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YEAR(S427)</f>
        <v>2015</v>
      </c>
      <c r="P427" s="12">
        <f>ROUND(E427/D427*100,0)</f>
        <v>0</v>
      </c>
      <c r="Q427" s="15">
        <f t="shared" si="6"/>
        <v>3</v>
      </c>
      <c r="R427" s="10">
        <f>(((I427/60)/60)/24)+DATE(1970,1,1)</f>
        <v>42335.902824074074</v>
      </c>
      <c r="S427" s="21">
        <f>(((J427/60)/60)/24)+DATE(1970,1,1)</f>
        <v>42275.861157407402</v>
      </c>
      <c r="T427" s="17" t="s">
        <v>8311</v>
      </c>
      <c r="U427" t="s">
        <v>8317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YEAR(S428)</f>
        <v>2016</v>
      </c>
      <c r="P428" s="12">
        <f>ROUND(E428/D428*100,0)</f>
        <v>1</v>
      </c>
      <c r="Q428" s="15">
        <f t="shared" si="6"/>
        <v>16.63</v>
      </c>
      <c r="R428" s="10">
        <f>(((I428/60)/60)/24)+DATE(1970,1,1)</f>
        <v>42430.711967592593</v>
      </c>
      <c r="S428" s="21">
        <f>(((J428/60)/60)/24)+DATE(1970,1,1)</f>
        <v>42400.711967592593</v>
      </c>
      <c r="T428" s="17" t="s">
        <v>8311</v>
      </c>
      <c r="U428" t="s">
        <v>8317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YEAR(S429)</f>
        <v>2015</v>
      </c>
      <c r="P429" s="12">
        <f>ROUND(E429/D429*100,0)</f>
        <v>0</v>
      </c>
      <c r="Q429" s="15" t="str">
        <f t="shared" si="6"/>
        <v>N/A</v>
      </c>
      <c r="R429" s="10">
        <f>(((I429/60)/60)/24)+DATE(1970,1,1)</f>
        <v>42299.790972222225</v>
      </c>
      <c r="S429" s="21">
        <f>(((J429/60)/60)/24)+DATE(1970,1,1)</f>
        <v>42285.909027777772</v>
      </c>
      <c r="T429" s="17" t="s">
        <v>8311</v>
      </c>
      <c r="U429" t="s">
        <v>8317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YEAR(S430)</f>
        <v>2014</v>
      </c>
      <c r="P430" s="12">
        <f>ROUND(E430/D430*100,0)</f>
        <v>6</v>
      </c>
      <c r="Q430" s="15">
        <f t="shared" si="6"/>
        <v>52</v>
      </c>
      <c r="R430" s="10">
        <f>(((I430/60)/60)/24)+DATE(1970,1,1)</f>
        <v>41806.916666666664</v>
      </c>
      <c r="S430" s="21">
        <f>(((J430/60)/60)/24)+DATE(1970,1,1)</f>
        <v>41778.766724537039</v>
      </c>
      <c r="T430" s="17" t="s">
        <v>8311</v>
      </c>
      <c r="U430" t="s">
        <v>8317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YEAR(S431)</f>
        <v>2009</v>
      </c>
      <c r="P431" s="12">
        <f>ROUND(E431/D431*100,0)</f>
        <v>0</v>
      </c>
      <c r="Q431" s="15" t="str">
        <f t="shared" si="6"/>
        <v>N/A</v>
      </c>
      <c r="R431" s="10">
        <f>(((I431/60)/60)/24)+DATE(1970,1,1)</f>
        <v>40144.207638888889</v>
      </c>
      <c r="S431" s="21">
        <f>(((J431/60)/60)/24)+DATE(1970,1,1)</f>
        <v>40070.901412037041</v>
      </c>
      <c r="T431" s="17" t="s">
        <v>8311</v>
      </c>
      <c r="U431" t="s">
        <v>8317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YEAR(S432)</f>
        <v>2013</v>
      </c>
      <c r="P432" s="12">
        <f>ROUND(E432/D432*100,0)</f>
        <v>2</v>
      </c>
      <c r="Q432" s="15">
        <f t="shared" si="6"/>
        <v>4.8</v>
      </c>
      <c r="R432" s="10">
        <f>(((I432/60)/60)/24)+DATE(1970,1,1)</f>
        <v>41528.107256944444</v>
      </c>
      <c r="S432" s="21">
        <f>(((J432/60)/60)/24)+DATE(1970,1,1)</f>
        <v>41513.107256944444</v>
      </c>
      <c r="T432" s="17" t="s">
        <v>8311</v>
      </c>
      <c r="U432" t="s">
        <v>8317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YEAR(S433)</f>
        <v>2016</v>
      </c>
      <c r="P433" s="12">
        <f>ROUND(E433/D433*100,0)</f>
        <v>14</v>
      </c>
      <c r="Q433" s="15">
        <f t="shared" si="6"/>
        <v>51.88</v>
      </c>
      <c r="R433" s="10">
        <f>(((I433/60)/60)/24)+DATE(1970,1,1)</f>
        <v>42556.871331018512</v>
      </c>
      <c r="S433" s="21">
        <f>(((J433/60)/60)/24)+DATE(1970,1,1)</f>
        <v>42526.871331018512</v>
      </c>
      <c r="T433" s="17" t="s">
        <v>8311</v>
      </c>
      <c r="U433" t="s">
        <v>8317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YEAR(S434)</f>
        <v>2015</v>
      </c>
      <c r="P434" s="12">
        <f>ROUND(E434/D434*100,0)</f>
        <v>10</v>
      </c>
      <c r="Q434" s="15">
        <f t="shared" si="6"/>
        <v>71.25</v>
      </c>
      <c r="R434" s="10">
        <f>(((I434/60)/60)/24)+DATE(1970,1,1)</f>
        <v>42298.726631944446</v>
      </c>
      <c r="S434" s="21">
        <f>(((J434/60)/60)/24)+DATE(1970,1,1)</f>
        <v>42238.726631944446</v>
      </c>
      <c r="T434" s="17" t="s">
        <v>8311</v>
      </c>
      <c r="U434" t="s">
        <v>8317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YEAR(S435)</f>
        <v>2015</v>
      </c>
      <c r="P435" s="12">
        <f>ROUND(E435/D435*100,0)</f>
        <v>0</v>
      </c>
      <c r="Q435" s="15" t="str">
        <f t="shared" si="6"/>
        <v>N/A</v>
      </c>
      <c r="R435" s="10">
        <f>(((I435/60)/60)/24)+DATE(1970,1,1)</f>
        <v>42288.629884259266</v>
      </c>
      <c r="S435" s="21">
        <f>(((J435/60)/60)/24)+DATE(1970,1,1)</f>
        <v>42228.629884259266</v>
      </c>
      <c r="T435" s="17" t="s">
        <v>8311</v>
      </c>
      <c r="U435" t="s">
        <v>8317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YEAR(S436)</f>
        <v>2013</v>
      </c>
      <c r="P436" s="12">
        <f>ROUND(E436/D436*100,0)</f>
        <v>5</v>
      </c>
      <c r="Q436" s="15">
        <f t="shared" si="6"/>
        <v>62.5</v>
      </c>
      <c r="R436" s="10">
        <f>(((I436/60)/60)/24)+DATE(1970,1,1)</f>
        <v>41609.876180555555</v>
      </c>
      <c r="S436" s="21">
        <f>(((J436/60)/60)/24)+DATE(1970,1,1)</f>
        <v>41576.834513888891</v>
      </c>
      <c r="T436" s="17" t="s">
        <v>8311</v>
      </c>
      <c r="U436" t="s">
        <v>8317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YEAR(S437)</f>
        <v>2013</v>
      </c>
      <c r="P437" s="12">
        <f>ROUND(E437/D437*100,0)</f>
        <v>0</v>
      </c>
      <c r="Q437" s="15">
        <f t="shared" si="6"/>
        <v>1</v>
      </c>
      <c r="R437" s="10">
        <f>(((I437/60)/60)/24)+DATE(1970,1,1)</f>
        <v>41530.747453703705</v>
      </c>
      <c r="S437" s="21">
        <f>(((J437/60)/60)/24)+DATE(1970,1,1)</f>
        <v>41500.747453703705</v>
      </c>
      <c r="T437" s="17" t="s">
        <v>8311</v>
      </c>
      <c r="U437" t="s">
        <v>8317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YEAR(S438)</f>
        <v>2013</v>
      </c>
      <c r="P438" s="12">
        <f>ROUND(E438/D438*100,0)</f>
        <v>0</v>
      </c>
      <c r="Q438" s="15" t="str">
        <f t="shared" si="6"/>
        <v>N/A</v>
      </c>
      <c r="R438" s="10">
        <f>(((I438/60)/60)/24)+DATE(1970,1,1)</f>
        <v>41486.36241898148</v>
      </c>
      <c r="S438" s="21">
        <f>(((J438/60)/60)/24)+DATE(1970,1,1)</f>
        <v>41456.36241898148</v>
      </c>
      <c r="T438" s="17" t="s">
        <v>8311</v>
      </c>
      <c r="U438" t="s">
        <v>8317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YEAR(S439)</f>
        <v>2016</v>
      </c>
      <c r="P439" s="12">
        <f>ROUND(E439/D439*100,0)</f>
        <v>0</v>
      </c>
      <c r="Q439" s="15" t="str">
        <f t="shared" si="6"/>
        <v>N/A</v>
      </c>
      <c r="R439" s="10">
        <f>(((I439/60)/60)/24)+DATE(1970,1,1)</f>
        <v>42651.31858796296</v>
      </c>
      <c r="S439" s="21">
        <f>(((J439/60)/60)/24)+DATE(1970,1,1)</f>
        <v>42591.31858796296</v>
      </c>
      <c r="T439" s="17" t="s">
        <v>8311</v>
      </c>
      <c r="U439" t="s">
        <v>8317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YEAR(S440)</f>
        <v>2015</v>
      </c>
      <c r="P440" s="12">
        <f>ROUND(E440/D440*100,0)</f>
        <v>9</v>
      </c>
      <c r="Q440" s="15">
        <f t="shared" si="6"/>
        <v>170.55</v>
      </c>
      <c r="R440" s="10">
        <f>(((I440/60)/60)/24)+DATE(1970,1,1)</f>
        <v>42326.302754629629</v>
      </c>
      <c r="S440" s="21">
        <f>(((J440/60)/60)/24)+DATE(1970,1,1)</f>
        <v>42296.261087962965</v>
      </c>
      <c r="T440" s="17" t="s">
        <v>8311</v>
      </c>
      <c r="U440" t="s">
        <v>8317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YEAR(S441)</f>
        <v>2014</v>
      </c>
      <c r="P441" s="12">
        <f>ROUND(E441/D441*100,0)</f>
        <v>0</v>
      </c>
      <c r="Q441" s="15" t="str">
        <f t="shared" si="6"/>
        <v>N/A</v>
      </c>
      <c r="R441" s="10">
        <f>(((I441/60)/60)/24)+DATE(1970,1,1)</f>
        <v>41929.761782407404</v>
      </c>
      <c r="S441" s="21">
        <f>(((J441/60)/60)/24)+DATE(1970,1,1)</f>
        <v>41919.761782407404</v>
      </c>
      <c r="T441" s="17" t="s">
        <v>8311</v>
      </c>
      <c r="U441" t="s">
        <v>8317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YEAR(S442)</f>
        <v>2016</v>
      </c>
      <c r="P442" s="12">
        <f>ROUND(E442/D442*100,0)</f>
        <v>0</v>
      </c>
      <c r="Q442" s="15">
        <f t="shared" si="6"/>
        <v>5</v>
      </c>
      <c r="R442" s="10">
        <f>(((I442/60)/60)/24)+DATE(1970,1,1)</f>
        <v>42453.943900462968</v>
      </c>
      <c r="S442" s="21">
        <f>(((J442/60)/60)/24)+DATE(1970,1,1)</f>
        <v>42423.985567129625</v>
      </c>
      <c r="T442" s="17" t="s">
        <v>8311</v>
      </c>
      <c r="U442" t="s">
        <v>8317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YEAR(S443)</f>
        <v>2013</v>
      </c>
      <c r="P443" s="12">
        <f>ROUND(E443/D443*100,0)</f>
        <v>0</v>
      </c>
      <c r="Q443" s="15" t="str">
        <f t="shared" si="6"/>
        <v>N/A</v>
      </c>
      <c r="R443" s="10">
        <f>(((I443/60)/60)/24)+DATE(1970,1,1)</f>
        <v>41580.793935185182</v>
      </c>
      <c r="S443" s="21">
        <f>(((J443/60)/60)/24)+DATE(1970,1,1)</f>
        <v>41550.793935185182</v>
      </c>
      <c r="T443" s="17" t="s">
        <v>8311</v>
      </c>
      <c r="U443" t="s">
        <v>8317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YEAR(S444)</f>
        <v>2015</v>
      </c>
      <c r="P444" s="12">
        <f>ROUND(E444/D444*100,0)</f>
        <v>39</v>
      </c>
      <c r="Q444" s="15">
        <f t="shared" si="6"/>
        <v>393.59</v>
      </c>
      <c r="R444" s="10">
        <f>(((I444/60)/60)/24)+DATE(1970,1,1)</f>
        <v>42054.888692129629</v>
      </c>
      <c r="S444" s="21">
        <f>(((J444/60)/60)/24)+DATE(1970,1,1)</f>
        <v>42024.888692129629</v>
      </c>
      <c r="T444" s="17" t="s">
        <v>8311</v>
      </c>
      <c r="U444" t="s">
        <v>8317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YEAR(S445)</f>
        <v>2014</v>
      </c>
      <c r="P445" s="12">
        <f>ROUND(E445/D445*100,0)</f>
        <v>0</v>
      </c>
      <c r="Q445" s="15">
        <f t="shared" si="6"/>
        <v>5</v>
      </c>
      <c r="R445" s="10">
        <f>(((I445/60)/60)/24)+DATE(1970,1,1)</f>
        <v>41680.015057870369</v>
      </c>
      <c r="S445" s="21">
        <f>(((J445/60)/60)/24)+DATE(1970,1,1)</f>
        <v>41650.015057870369</v>
      </c>
      <c r="T445" s="17" t="s">
        <v>8311</v>
      </c>
      <c r="U445" t="s">
        <v>8317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YEAR(S446)</f>
        <v>2011</v>
      </c>
      <c r="P446" s="12">
        <f>ROUND(E446/D446*100,0)</f>
        <v>5</v>
      </c>
      <c r="Q446" s="15">
        <f t="shared" si="6"/>
        <v>50</v>
      </c>
      <c r="R446" s="10">
        <f>(((I446/60)/60)/24)+DATE(1970,1,1)</f>
        <v>40954.906956018516</v>
      </c>
      <c r="S446" s="21">
        <f>(((J446/60)/60)/24)+DATE(1970,1,1)</f>
        <v>40894.906956018516</v>
      </c>
      <c r="T446" s="17" t="s">
        <v>8311</v>
      </c>
      <c r="U446" t="s">
        <v>8317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YEAR(S447)</f>
        <v>2015</v>
      </c>
      <c r="P447" s="12">
        <f>ROUND(E447/D447*100,0)</f>
        <v>0</v>
      </c>
      <c r="Q447" s="15">
        <f t="shared" si="6"/>
        <v>1</v>
      </c>
      <c r="R447" s="10">
        <f>(((I447/60)/60)/24)+DATE(1970,1,1)</f>
        <v>42145.335358796292</v>
      </c>
      <c r="S447" s="21">
        <f>(((J447/60)/60)/24)+DATE(1970,1,1)</f>
        <v>42130.335358796292</v>
      </c>
      <c r="T447" s="17" t="s">
        <v>8311</v>
      </c>
      <c r="U447" t="s">
        <v>8317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YEAR(S448)</f>
        <v>2015</v>
      </c>
      <c r="P448" s="12">
        <f>ROUND(E448/D448*100,0)</f>
        <v>7</v>
      </c>
      <c r="Q448" s="15">
        <f t="shared" si="6"/>
        <v>47.88</v>
      </c>
      <c r="R448" s="10">
        <f>(((I448/60)/60)/24)+DATE(1970,1,1)</f>
        <v>42067.083564814813</v>
      </c>
      <c r="S448" s="21">
        <f>(((J448/60)/60)/24)+DATE(1970,1,1)</f>
        <v>42037.083564814813</v>
      </c>
      <c r="T448" s="17" t="s">
        <v>8311</v>
      </c>
      <c r="U448" t="s">
        <v>8317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YEAR(S449)</f>
        <v>2013</v>
      </c>
      <c r="P449" s="12">
        <f>ROUND(E449/D449*100,0)</f>
        <v>0</v>
      </c>
      <c r="Q449" s="15">
        <f t="shared" si="6"/>
        <v>5</v>
      </c>
      <c r="R449" s="10">
        <f>(((I449/60)/60)/24)+DATE(1970,1,1)</f>
        <v>41356.513460648144</v>
      </c>
      <c r="S449" s="21">
        <f>(((J449/60)/60)/24)+DATE(1970,1,1)</f>
        <v>41331.555127314816</v>
      </c>
      <c r="T449" s="17" t="s">
        <v>8311</v>
      </c>
      <c r="U449" t="s">
        <v>8317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YEAR(S450)</f>
        <v>2014</v>
      </c>
      <c r="P450" s="12">
        <f>ROUND(E450/D450*100,0)</f>
        <v>3</v>
      </c>
      <c r="Q450" s="15">
        <f t="shared" si="6"/>
        <v>20.5</v>
      </c>
      <c r="R450" s="10">
        <f>(((I450/60)/60)/24)+DATE(1970,1,1)</f>
        <v>41773.758043981477</v>
      </c>
      <c r="S450" s="21">
        <f>(((J450/60)/60)/24)+DATE(1970,1,1)</f>
        <v>41753.758043981477</v>
      </c>
      <c r="T450" s="17" t="s">
        <v>8311</v>
      </c>
      <c r="U450" t="s">
        <v>8317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YEAR(S451)</f>
        <v>2013</v>
      </c>
      <c r="P451" s="12">
        <f>ROUND(E451/D451*100,0)</f>
        <v>2</v>
      </c>
      <c r="Q451" s="15">
        <f t="shared" ref="Q451:Q514" si="7">IFERROR(ROUND(E451/L451,2),"N/A")</f>
        <v>9</v>
      </c>
      <c r="R451" s="10">
        <f>(((I451/60)/60)/24)+DATE(1970,1,1)</f>
        <v>41564.568113425928</v>
      </c>
      <c r="S451" s="21">
        <f>(((J451/60)/60)/24)+DATE(1970,1,1)</f>
        <v>41534.568113425928</v>
      </c>
      <c r="T451" s="17" t="s">
        <v>8311</v>
      </c>
      <c r="U451" t="s">
        <v>8317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YEAR(S452)</f>
        <v>2014</v>
      </c>
      <c r="P452" s="12">
        <f>ROUND(E452/D452*100,0)</f>
        <v>1</v>
      </c>
      <c r="Q452" s="15">
        <f t="shared" si="7"/>
        <v>56.57</v>
      </c>
      <c r="R452" s="10">
        <f>(((I452/60)/60)/24)+DATE(1970,1,1)</f>
        <v>41684.946759259255</v>
      </c>
      <c r="S452" s="21">
        <f>(((J452/60)/60)/24)+DATE(1970,1,1)</f>
        <v>41654.946759259255</v>
      </c>
      <c r="T452" s="17" t="s">
        <v>8311</v>
      </c>
      <c r="U452" t="s">
        <v>8317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YEAR(S453)</f>
        <v>2013</v>
      </c>
      <c r="P453" s="12">
        <f>ROUND(E453/D453*100,0)</f>
        <v>0</v>
      </c>
      <c r="Q453" s="15" t="str">
        <f t="shared" si="7"/>
        <v>N/A</v>
      </c>
      <c r="R453" s="10">
        <f>(((I453/60)/60)/24)+DATE(1970,1,1)</f>
        <v>41664.715173611112</v>
      </c>
      <c r="S453" s="21">
        <f>(((J453/60)/60)/24)+DATE(1970,1,1)</f>
        <v>41634.715173611112</v>
      </c>
      <c r="T453" s="17" t="s">
        <v>8311</v>
      </c>
      <c r="U453" t="s">
        <v>8317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YEAR(S454)</f>
        <v>2015</v>
      </c>
      <c r="P454" s="12">
        <f>ROUND(E454/D454*100,0)</f>
        <v>64</v>
      </c>
      <c r="Q454" s="15">
        <f t="shared" si="7"/>
        <v>40</v>
      </c>
      <c r="R454" s="10">
        <f>(((I454/60)/60)/24)+DATE(1970,1,1)</f>
        <v>42137.703877314809</v>
      </c>
      <c r="S454" s="21">
        <f>(((J454/60)/60)/24)+DATE(1970,1,1)</f>
        <v>42107.703877314809</v>
      </c>
      <c r="T454" s="17" t="s">
        <v>8311</v>
      </c>
      <c r="U454" t="s">
        <v>8317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YEAR(S455)</f>
        <v>2015</v>
      </c>
      <c r="P455" s="12">
        <f>ROUND(E455/D455*100,0)</f>
        <v>0</v>
      </c>
      <c r="Q455" s="15">
        <f t="shared" si="7"/>
        <v>13</v>
      </c>
      <c r="R455" s="10">
        <f>(((I455/60)/60)/24)+DATE(1970,1,1)</f>
        <v>42054.824988425928</v>
      </c>
      <c r="S455" s="21">
        <f>(((J455/60)/60)/24)+DATE(1970,1,1)</f>
        <v>42038.824988425928</v>
      </c>
      <c r="T455" s="17" t="s">
        <v>8311</v>
      </c>
      <c r="U455" t="s">
        <v>8317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YEAR(S456)</f>
        <v>2014</v>
      </c>
      <c r="P456" s="12">
        <f>ROUND(E456/D456*100,0)</f>
        <v>1</v>
      </c>
      <c r="Q456" s="15">
        <f t="shared" si="7"/>
        <v>16.399999999999999</v>
      </c>
      <c r="R456" s="10">
        <f>(((I456/60)/60)/24)+DATE(1970,1,1)</f>
        <v>41969.551388888889</v>
      </c>
      <c r="S456" s="21">
        <f>(((J456/60)/60)/24)+DATE(1970,1,1)</f>
        <v>41938.717256944445</v>
      </c>
      <c r="T456" s="17" t="s">
        <v>8311</v>
      </c>
      <c r="U456" t="s">
        <v>8317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YEAR(S457)</f>
        <v>2012</v>
      </c>
      <c r="P457" s="12">
        <f>ROUND(E457/D457*100,0)</f>
        <v>0</v>
      </c>
      <c r="Q457" s="15">
        <f t="shared" si="7"/>
        <v>22.5</v>
      </c>
      <c r="R457" s="10">
        <f>(((I457/60)/60)/24)+DATE(1970,1,1)</f>
        <v>41016.021527777775</v>
      </c>
      <c r="S457" s="21">
        <f>(((J457/60)/60)/24)+DATE(1970,1,1)</f>
        <v>40971.002569444441</v>
      </c>
      <c r="T457" s="17" t="s">
        <v>8311</v>
      </c>
      <c r="U457" t="s">
        <v>8317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YEAR(S458)</f>
        <v>2013</v>
      </c>
      <c r="P458" s="12">
        <f>ROUND(E458/D458*100,0)</f>
        <v>1</v>
      </c>
      <c r="Q458" s="15">
        <f t="shared" si="7"/>
        <v>20.329999999999998</v>
      </c>
      <c r="R458" s="10">
        <f>(((I458/60)/60)/24)+DATE(1970,1,1)</f>
        <v>41569.165972222225</v>
      </c>
      <c r="S458" s="21">
        <f>(((J458/60)/60)/24)+DATE(1970,1,1)</f>
        <v>41547.694456018515</v>
      </c>
      <c r="T458" s="17" t="s">
        <v>8311</v>
      </c>
      <c r="U458" t="s">
        <v>8317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YEAR(S459)</f>
        <v>2014</v>
      </c>
      <c r="P459" s="12">
        <f>ROUND(E459/D459*100,0)</f>
        <v>0</v>
      </c>
      <c r="Q459" s="15" t="str">
        <f t="shared" si="7"/>
        <v>N/A</v>
      </c>
      <c r="R459" s="10">
        <f>(((I459/60)/60)/24)+DATE(1970,1,1)</f>
        <v>41867.767500000002</v>
      </c>
      <c r="S459" s="21">
        <f>(((J459/60)/60)/24)+DATE(1970,1,1)</f>
        <v>41837.767500000002</v>
      </c>
      <c r="T459" s="17" t="s">
        <v>8311</v>
      </c>
      <c r="U459" t="s">
        <v>8317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YEAR(S460)</f>
        <v>2013</v>
      </c>
      <c r="P460" s="12">
        <f>ROUND(E460/D460*100,0)</f>
        <v>8</v>
      </c>
      <c r="Q460" s="15">
        <f t="shared" si="7"/>
        <v>16.760000000000002</v>
      </c>
      <c r="R460" s="10">
        <f>(((I460/60)/60)/24)+DATE(1970,1,1)</f>
        <v>41408.69976851852</v>
      </c>
      <c r="S460" s="21">
        <f>(((J460/60)/60)/24)+DATE(1970,1,1)</f>
        <v>41378.69976851852</v>
      </c>
      <c r="T460" s="17" t="s">
        <v>8311</v>
      </c>
      <c r="U460" t="s">
        <v>8317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YEAR(S461)</f>
        <v>2011</v>
      </c>
      <c r="P461" s="12">
        <f>ROUND(E461/D461*100,0)</f>
        <v>0</v>
      </c>
      <c r="Q461" s="15">
        <f t="shared" si="7"/>
        <v>25</v>
      </c>
      <c r="R461" s="10">
        <f>(((I461/60)/60)/24)+DATE(1970,1,1)</f>
        <v>40860.682025462964</v>
      </c>
      <c r="S461" s="21">
        <f>(((J461/60)/60)/24)+DATE(1970,1,1)</f>
        <v>40800.6403587963</v>
      </c>
      <c r="T461" s="17" t="s">
        <v>8311</v>
      </c>
      <c r="U461" t="s">
        <v>8317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YEAR(S462)</f>
        <v>2014</v>
      </c>
      <c r="P462" s="12">
        <f>ROUND(E462/D462*100,0)</f>
        <v>0</v>
      </c>
      <c r="Q462" s="15">
        <f t="shared" si="7"/>
        <v>12.5</v>
      </c>
      <c r="R462" s="10">
        <f>(((I462/60)/60)/24)+DATE(1970,1,1)</f>
        <v>41791.166666666664</v>
      </c>
      <c r="S462" s="21">
        <f>(((J462/60)/60)/24)+DATE(1970,1,1)</f>
        <v>41759.542534722219</v>
      </c>
      <c r="T462" s="17" t="s">
        <v>8311</v>
      </c>
      <c r="U462" t="s">
        <v>8317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YEAR(S463)</f>
        <v>2013</v>
      </c>
      <c r="P463" s="12">
        <f>ROUND(E463/D463*100,0)</f>
        <v>0</v>
      </c>
      <c r="Q463" s="15" t="str">
        <f t="shared" si="7"/>
        <v>N/A</v>
      </c>
      <c r="R463" s="10">
        <f>(((I463/60)/60)/24)+DATE(1970,1,1)</f>
        <v>41427.84684027778</v>
      </c>
      <c r="S463" s="21">
        <f>(((J463/60)/60)/24)+DATE(1970,1,1)</f>
        <v>41407.84684027778</v>
      </c>
      <c r="T463" s="17" t="s">
        <v>8311</v>
      </c>
      <c r="U463" t="s">
        <v>8317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YEAR(S464)</f>
        <v>2011</v>
      </c>
      <c r="P464" s="12">
        <f>ROUND(E464/D464*100,0)</f>
        <v>0</v>
      </c>
      <c r="Q464" s="15" t="str">
        <f t="shared" si="7"/>
        <v>N/A</v>
      </c>
      <c r="R464" s="10">
        <f>(((I464/60)/60)/24)+DATE(1970,1,1)</f>
        <v>40765.126631944448</v>
      </c>
      <c r="S464" s="21">
        <f>(((J464/60)/60)/24)+DATE(1970,1,1)</f>
        <v>40705.126631944448</v>
      </c>
      <c r="T464" s="17" t="s">
        <v>8311</v>
      </c>
      <c r="U464" t="s">
        <v>8317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YEAR(S465)</f>
        <v>2011</v>
      </c>
      <c r="P465" s="12">
        <f>ROUND(E465/D465*100,0)</f>
        <v>2</v>
      </c>
      <c r="Q465" s="15">
        <f t="shared" si="7"/>
        <v>113.64</v>
      </c>
      <c r="R465" s="10">
        <f>(((I465/60)/60)/24)+DATE(1970,1,1)</f>
        <v>40810.710104166668</v>
      </c>
      <c r="S465" s="21">
        <f>(((J465/60)/60)/24)+DATE(1970,1,1)</f>
        <v>40750.710104166668</v>
      </c>
      <c r="T465" s="17" t="s">
        <v>8311</v>
      </c>
      <c r="U465" t="s">
        <v>8317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YEAR(S466)</f>
        <v>2016</v>
      </c>
      <c r="P466" s="12">
        <f>ROUND(E466/D466*100,0)</f>
        <v>0</v>
      </c>
      <c r="Q466" s="15">
        <f t="shared" si="7"/>
        <v>1</v>
      </c>
      <c r="R466" s="10">
        <f>(((I466/60)/60)/24)+DATE(1970,1,1)</f>
        <v>42508.848784722228</v>
      </c>
      <c r="S466" s="21">
        <f>(((J466/60)/60)/24)+DATE(1970,1,1)</f>
        <v>42488.848784722228</v>
      </c>
      <c r="T466" s="17" t="s">
        <v>8311</v>
      </c>
      <c r="U466" t="s">
        <v>8317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YEAR(S467)</f>
        <v>2014</v>
      </c>
      <c r="P467" s="12">
        <f>ROUND(E467/D467*100,0)</f>
        <v>27</v>
      </c>
      <c r="Q467" s="15">
        <f t="shared" si="7"/>
        <v>17.25</v>
      </c>
      <c r="R467" s="10">
        <f>(((I467/60)/60)/24)+DATE(1970,1,1)</f>
        <v>41817.120069444441</v>
      </c>
      <c r="S467" s="21">
        <f>(((J467/60)/60)/24)+DATE(1970,1,1)</f>
        <v>41801.120069444441</v>
      </c>
      <c r="T467" s="17" t="s">
        <v>8311</v>
      </c>
      <c r="U467" t="s">
        <v>8317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YEAR(S468)</f>
        <v>2012</v>
      </c>
      <c r="P468" s="12">
        <f>ROUND(E468/D468*100,0)</f>
        <v>1</v>
      </c>
      <c r="Q468" s="15">
        <f t="shared" si="7"/>
        <v>15.2</v>
      </c>
      <c r="R468" s="10">
        <f>(((I468/60)/60)/24)+DATE(1970,1,1)</f>
        <v>41159.942870370374</v>
      </c>
      <c r="S468" s="21">
        <f>(((J468/60)/60)/24)+DATE(1970,1,1)</f>
        <v>41129.942870370374</v>
      </c>
      <c r="T468" s="17" t="s">
        <v>8311</v>
      </c>
      <c r="U468" t="s">
        <v>8317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YEAR(S469)</f>
        <v>2012</v>
      </c>
      <c r="P469" s="12">
        <f>ROUND(E469/D469*100,0)</f>
        <v>22</v>
      </c>
      <c r="Q469" s="15">
        <f t="shared" si="7"/>
        <v>110.64</v>
      </c>
      <c r="R469" s="10">
        <f>(((I469/60)/60)/24)+DATE(1970,1,1)</f>
        <v>41180.679791666669</v>
      </c>
      <c r="S469" s="21">
        <f>(((J469/60)/60)/24)+DATE(1970,1,1)</f>
        <v>41135.679791666669</v>
      </c>
      <c r="T469" s="17" t="s">
        <v>8311</v>
      </c>
      <c r="U469" t="s">
        <v>8317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YEAR(S470)</f>
        <v>2012</v>
      </c>
      <c r="P470" s="12">
        <f>ROUND(E470/D470*100,0)</f>
        <v>0</v>
      </c>
      <c r="Q470" s="15" t="str">
        <f t="shared" si="7"/>
        <v>N/A</v>
      </c>
      <c r="R470" s="10">
        <f>(((I470/60)/60)/24)+DATE(1970,1,1)</f>
        <v>41101.160474537035</v>
      </c>
      <c r="S470" s="21">
        <f>(((J470/60)/60)/24)+DATE(1970,1,1)</f>
        <v>41041.167627314811</v>
      </c>
      <c r="T470" s="17" t="s">
        <v>8311</v>
      </c>
      <c r="U470" t="s">
        <v>8317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YEAR(S471)</f>
        <v>2014</v>
      </c>
      <c r="P471" s="12">
        <f>ROUND(E471/D471*100,0)</f>
        <v>0</v>
      </c>
      <c r="Q471" s="15" t="str">
        <f t="shared" si="7"/>
        <v>N/A</v>
      </c>
      <c r="R471" s="10">
        <f>(((I471/60)/60)/24)+DATE(1970,1,1)</f>
        <v>41887.989861111113</v>
      </c>
      <c r="S471" s="21">
        <f>(((J471/60)/60)/24)+DATE(1970,1,1)</f>
        <v>41827.989861111113</v>
      </c>
      <c r="T471" s="17" t="s">
        <v>8311</v>
      </c>
      <c r="U471" t="s">
        <v>8317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YEAR(S472)</f>
        <v>2013</v>
      </c>
      <c r="P472" s="12">
        <f>ROUND(E472/D472*100,0)</f>
        <v>1</v>
      </c>
      <c r="Q472" s="15">
        <f t="shared" si="7"/>
        <v>25.5</v>
      </c>
      <c r="R472" s="10">
        <f>(((I472/60)/60)/24)+DATE(1970,1,1)</f>
        <v>41655.166666666664</v>
      </c>
      <c r="S472" s="21">
        <f>(((J472/60)/60)/24)+DATE(1970,1,1)</f>
        <v>41605.167696759258</v>
      </c>
      <c r="T472" s="17" t="s">
        <v>8311</v>
      </c>
      <c r="U472" t="s">
        <v>8317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YEAR(S473)</f>
        <v>2014</v>
      </c>
      <c r="P473" s="12">
        <f>ROUND(E473/D473*100,0)</f>
        <v>12</v>
      </c>
      <c r="Q473" s="15">
        <f t="shared" si="7"/>
        <v>38.479999999999997</v>
      </c>
      <c r="R473" s="10">
        <f>(((I473/60)/60)/24)+DATE(1970,1,1)</f>
        <v>41748.680312500001</v>
      </c>
      <c r="S473" s="21">
        <f>(((J473/60)/60)/24)+DATE(1970,1,1)</f>
        <v>41703.721979166665</v>
      </c>
      <c r="T473" s="17" t="s">
        <v>8311</v>
      </c>
      <c r="U473" t="s">
        <v>8317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YEAR(S474)</f>
        <v>2014</v>
      </c>
      <c r="P474" s="12">
        <f>ROUND(E474/D474*100,0)</f>
        <v>18</v>
      </c>
      <c r="Q474" s="15">
        <f t="shared" si="7"/>
        <v>28.2</v>
      </c>
      <c r="R474" s="10">
        <f>(((I474/60)/60)/24)+DATE(1970,1,1)</f>
        <v>41874.922662037039</v>
      </c>
      <c r="S474" s="21">
        <f>(((J474/60)/60)/24)+DATE(1970,1,1)</f>
        <v>41844.922662037039</v>
      </c>
      <c r="T474" s="17" t="s">
        <v>8311</v>
      </c>
      <c r="U474" t="s">
        <v>8317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YEAR(S475)</f>
        <v>2014</v>
      </c>
      <c r="P475" s="12">
        <f>ROUND(E475/D475*100,0)</f>
        <v>3</v>
      </c>
      <c r="Q475" s="15">
        <f t="shared" si="7"/>
        <v>61.5</v>
      </c>
      <c r="R475" s="10">
        <f>(((I475/60)/60)/24)+DATE(1970,1,1)</f>
        <v>41899.698136574072</v>
      </c>
      <c r="S475" s="21">
        <f>(((J475/60)/60)/24)+DATE(1970,1,1)</f>
        <v>41869.698136574072</v>
      </c>
      <c r="T475" s="17" t="s">
        <v>8311</v>
      </c>
      <c r="U475" t="s">
        <v>8317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YEAR(S476)</f>
        <v>2017</v>
      </c>
      <c r="P476" s="12">
        <f>ROUND(E476/D476*100,0)</f>
        <v>0</v>
      </c>
      <c r="Q476" s="15">
        <f t="shared" si="7"/>
        <v>1</v>
      </c>
      <c r="R476" s="10">
        <f>(((I476/60)/60)/24)+DATE(1970,1,1)</f>
        <v>42783.329039351855</v>
      </c>
      <c r="S476" s="21">
        <f>(((J476/60)/60)/24)+DATE(1970,1,1)</f>
        <v>42753.329039351855</v>
      </c>
      <c r="T476" s="17" t="s">
        <v>8311</v>
      </c>
      <c r="U476" t="s">
        <v>8317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YEAR(S477)</f>
        <v>2015</v>
      </c>
      <c r="P477" s="12">
        <f>ROUND(E477/D477*100,0)</f>
        <v>0</v>
      </c>
      <c r="Q477" s="15" t="str">
        <f t="shared" si="7"/>
        <v>N/A</v>
      </c>
      <c r="R477" s="10">
        <f>(((I477/60)/60)/24)+DATE(1970,1,1)</f>
        <v>42130.086145833338</v>
      </c>
      <c r="S477" s="21">
        <f>(((J477/60)/60)/24)+DATE(1970,1,1)</f>
        <v>42100.086145833338</v>
      </c>
      <c r="T477" s="17" t="s">
        <v>8311</v>
      </c>
      <c r="U477" t="s">
        <v>8317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YEAR(S478)</f>
        <v>2014</v>
      </c>
      <c r="P478" s="12">
        <f>ROUND(E478/D478*100,0)</f>
        <v>2</v>
      </c>
      <c r="Q478" s="15">
        <f t="shared" si="7"/>
        <v>39.57</v>
      </c>
      <c r="R478" s="10">
        <f>(((I478/60)/60)/24)+DATE(1970,1,1)</f>
        <v>41793.165972222225</v>
      </c>
      <c r="S478" s="21">
        <f>(((J478/60)/60)/24)+DATE(1970,1,1)</f>
        <v>41757.975011574075</v>
      </c>
      <c r="T478" s="17" t="s">
        <v>8311</v>
      </c>
      <c r="U478" t="s">
        <v>8317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YEAR(S479)</f>
        <v>2012</v>
      </c>
      <c r="P479" s="12">
        <f>ROUND(E479/D479*100,0)</f>
        <v>0</v>
      </c>
      <c r="Q479" s="15" t="str">
        <f t="shared" si="7"/>
        <v>N/A</v>
      </c>
      <c r="R479" s="10">
        <f>(((I479/60)/60)/24)+DATE(1970,1,1)</f>
        <v>41047.83488425926</v>
      </c>
      <c r="S479" s="21">
        <f>(((J479/60)/60)/24)+DATE(1970,1,1)</f>
        <v>40987.83488425926</v>
      </c>
      <c r="T479" s="17" t="s">
        <v>8311</v>
      </c>
      <c r="U479" t="s">
        <v>8317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YEAR(S480)</f>
        <v>2015</v>
      </c>
      <c r="P480" s="12">
        <f>ROUND(E480/D480*100,0)</f>
        <v>0</v>
      </c>
      <c r="Q480" s="15" t="str">
        <f t="shared" si="7"/>
        <v>N/A</v>
      </c>
      <c r="R480" s="10">
        <f>(((I480/60)/60)/24)+DATE(1970,1,1)</f>
        <v>42095.869317129633</v>
      </c>
      <c r="S480" s="21">
        <f>(((J480/60)/60)/24)+DATE(1970,1,1)</f>
        <v>42065.910983796297</v>
      </c>
      <c r="T480" s="17" t="s">
        <v>8311</v>
      </c>
      <c r="U480" t="s">
        <v>8317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YEAR(S481)</f>
        <v>2014</v>
      </c>
      <c r="P481" s="12">
        <f>ROUND(E481/D481*100,0)</f>
        <v>33</v>
      </c>
      <c r="Q481" s="15">
        <f t="shared" si="7"/>
        <v>88.8</v>
      </c>
      <c r="R481" s="10">
        <f>(((I481/60)/60)/24)+DATE(1970,1,1)</f>
        <v>41964.449479166666</v>
      </c>
      <c r="S481" s="21">
        <f>(((J481/60)/60)/24)+DATE(1970,1,1)</f>
        <v>41904.407812500001</v>
      </c>
      <c r="T481" s="17" t="s">
        <v>8311</v>
      </c>
      <c r="U481" t="s">
        <v>8317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YEAR(S482)</f>
        <v>2013</v>
      </c>
      <c r="P482" s="12">
        <f>ROUND(E482/D482*100,0)</f>
        <v>19</v>
      </c>
      <c r="Q482" s="15">
        <f t="shared" si="7"/>
        <v>55.46</v>
      </c>
      <c r="R482" s="10">
        <f>(((I482/60)/60)/24)+DATE(1970,1,1)</f>
        <v>41495.500173611108</v>
      </c>
      <c r="S482" s="21">
        <f>(((J482/60)/60)/24)+DATE(1970,1,1)</f>
        <v>41465.500173611108</v>
      </c>
      <c r="T482" s="17" t="s">
        <v>8311</v>
      </c>
      <c r="U482" t="s">
        <v>8317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YEAR(S483)</f>
        <v>2012</v>
      </c>
      <c r="P483" s="12">
        <f>ROUND(E483/D483*100,0)</f>
        <v>6</v>
      </c>
      <c r="Q483" s="15">
        <f t="shared" si="7"/>
        <v>87.14</v>
      </c>
      <c r="R483" s="10">
        <f>(((I483/60)/60)/24)+DATE(1970,1,1)</f>
        <v>41192.672326388885</v>
      </c>
      <c r="S483" s="21">
        <f>(((J483/60)/60)/24)+DATE(1970,1,1)</f>
        <v>41162.672326388885</v>
      </c>
      <c r="T483" s="17" t="s">
        <v>8311</v>
      </c>
      <c r="U483" t="s">
        <v>8317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YEAR(S484)</f>
        <v>2016</v>
      </c>
      <c r="P484" s="12">
        <f>ROUND(E484/D484*100,0)</f>
        <v>0</v>
      </c>
      <c r="Q484" s="15">
        <f t="shared" si="7"/>
        <v>10</v>
      </c>
      <c r="R484" s="10">
        <f>(((I484/60)/60)/24)+DATE(1970,1,1)</f>
        <v>42474.606944444444</v>
      </c>
      <c r="S484" s="21">
        <f>(((J484/60)/60)/24)+DATE(1970,1,1)</f>
        <v>42447.896875000006</v>
      </c>
      <c r="T484" s="17" t="s">
        <v>8311</v>
      </c>
      <c r="U484" t="s">
        <v>8317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YEAR(S485)</f>
        <v>2012</v>
      </c>
      <c r="P485" s="12">
        <f>ROUND(E485/D485*100,0)</f>
        <v>50</v>
      </c>
      <c r="Q485" s="15">
        <f t="shared" si="7"/>
        <v>51.22</v>
      </c>
      <c r="R485" s="10">
        <f>(((I485/60)/60)/24)+DATE(1970,1,1)</f>
        <v>41303.197592592594</v>
      </c>
      <c r="S485" s="21">
        <f>(((J485/60)/60)/24)+DATE(1970,1,1)</f>
        <v>41243.197592592594</v>
      </c>
      <c r="T485" s="17" t="s">
        <v>8311</v>
      </c>
      <c r="U485" t="s">
        <v>8317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YEAR(S486)</f>
        <v>2015</v>
      </c>
      <c r="P486" s="12">
        <f>ROUND(E486/D486*100,0)</f>
        <v>0</v>
      </c>
      <c r="Q486" s="15">
        <f t="shared" si="7"/>
        <v>13.55</v>
      </c>
      <c r="R486" s="10">
        <f>(((I486/60)/60)/24)+DATE(1970,1,1)</f>
        <v>42313.981157407412</v>
      </c>
      <c r="S486" s="21">
        <f>(((J486/60)/60)/24)+DATE(1970,1,1)</f>
        <v>42272.93949074074</v>
      </c>
      <c r="T486" s="17" t="s">
        <v>8311</v>
      </c>
      <c r="U486" t="s">
        <v>8317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YEAR(S487)</f>
        <v>2013</v>
      </c>
      <c r="P487" s="12">
        <f>ROUND(E487/D487*100,0)</f>
        <v>22</v>
      </c>
      <c r="Q487" s="15">
        <f t="shared" si="7"/>
        <v>66.52</v>
      </c>
      <c r="R487" s="10">
        <f>(((I487/60)/60)/24)+DATE(1970,1,1)</f>
        <v>41411.50577546296</v>
      </c>
      <c r="S487" s="21">
        <f>(((J487/60)/60)/24)+DATE(1970,1,1)</f>
        <v>41381.50577546296</v>
      </c>
      <c r="T487" s="17" t="s">
        <v>8311</v>
      </c>
      <c r="U487" t="s">
        <v>8317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YEAR(S488)</f>
        <v>2014</v>
      </c>
      <c r="P488" s="12">
        <f>ROUND(E488/D488*100,0)</f>
        <v>0</v>
      </c>
      <c r="Q488" s="15">
        <f t="shared" si="7"/>
        <v>50</v>
      </c>
      <c r="R488" s="10">
        <f>(((I488/60)/60)/24)+DATE(1970,1,1)</f>
        <v>41791.94258101852</v>
      </c>
      <c r="S488" s="21">
        <f>(((J488/60)/60)/24)+DATE(1970,1,1)</f>
        <v>41761.94258101852</v>
      </c>
      <c r="T488" s="17" t="s">
        <v>8311</v>
      </c>
      <c r="U488" t="s">
        <v>8317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YEAR(S489)</f>
        <v>2016</v>
      </c>
      <c r="P489" s="12">
        <f>ROUND(E489/D489*100,0)</f>
        <v>0</v>
      </c>
      <c r="Q489" s="15" t="str">
        <f t="shared" si="7"/>
        <v>N/A</v>
      </c>
      <c r="R489" s="10">
        <f>(((I489/60)/60)/24)+DATE(1970,1,1)</f>
        <v>42729.636504629627</v>
      </c>
      <c r="S489" s="21">
        <f>(((J489/60)/60)/24)+DATE(1970,1,1)</f>
        <v>42669.594837962963</v>
      </c>
      <c r="T489" s="17" t="s">
        <v>8311</v>
      </c>
      <c r="U489" t="s">
        <v>8317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YEAR(S490)</f>
        <v>2016</v>
      </c>
      <c r="P490" s="12">
        <f>ROUND(E490/D490*100,0)</f>
        <v>0</v>
      </c>
      <c r="Q490" s="15" t="str">
        <f t="shared" si="7"/>
        <v>N/A</v>
      </c>
      <c r="R490" s="10">
        <f>(((I490/60)/60)/24)+DATE(1970,1,1)</f>
        <v>42744.054398148146</v>
      </c>
      <c r="S490" s="21">
        <f>(((J490/60)/60)/24)+DATE(1970,1,1)</f>
        <v>42714.054398148146</v>
      </c>
      <c r="T490" s="17" t="s">
        <v>8311</v>
      </c>
      <c r="U490" t="s">
        <v>8317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YEAR(S491)</f>
        <v>2011</v>
      </c>
      <c r="P491" s="12">
        <f>ROUND(E491/D491*100,0)</f>
        <v>0</v>
      </c>
      <c r="Q491" s="15">
        <f t="shared" si="7"/>
        <v>71.67</v>
      </c>
      <c r="R491" s="10">
        <f>(((I491/60)/60)/24)+DATE(1970,1,1)</f>
        <v>40913.481249999997</v>
      </c>
      <c r="S491" s="21">
        <f>(((J491/60)/60)/24)+DATE(1970,1,1)</f>
        <v>40882.481666666667</v>
      </c>
      <c r="T491" s="17" t="s">
        <v>8311</v>
      </c>
      <c r="U491" t="s">
        <v>8317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YEAR(S492)</f>
        <v>2012</v>
      </c>
      <c r="P492" s="12">
        <f>ROUND(E492/D492*100,0)</f>
        <v>0</v>
      </c>
      <c r="Q492" s="15" t="str">
        <f t="shared" si="7"/>
        <v>N/A</v>
      </c>
      <c r="R492" s="10">
        <f>(((I492/60)/60)/24)+DATE(1970,1,1)</f>
        <v>41143.968576388892</v>
      </c>
      <c r="S492" s="21">
        <f>(((J492/60)/60)/24)+DATE(1970,1,1)</f>
        <v>41113.968576388892</v>
      </c>
      <c r="T492" s="17" t="s">
        <v>8311</v>
      </c>
      <c r="U492" t="s">
        <v>8317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YEAR(S493)</f>
        <v>2015</v>
      </c>
      <c r="P493" s="12">
        <f>ROUND(E493/D493*100,0)</f>
        <v>0</v>
      </c>
      <c r="Q493" s="15" t="str">
        <f t="shared" si="7"/>
        <v>N/A</v>
      </c>
      <c r="R493" s="10">
        <f>(((I493/60)/60)/24)+DATE(1970,1,1)</f>
        <v>42396.982627314821</v>
      </c>
      <c r="S493" s="21">
        <f>(((J493/60)/60)/24)+DATE(1970,1,1)</f>
        <v>42366.982627314821</v>
      </c>
      <c r="T493" s="17" t="s">
        <v>8311</v>
      </c>
      <c r="U493" t="s">
        <v>8317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YEAR(S494)</f>
        <v>2016</v>
      </c>
      <c r="P494" s="12">
        <f>ROUND(E494/D494*100,0)</f>
        <v>0</v>
      </c>
      <c r="Q494" s="15" t="str">
        <f t="shared" si="7"/>
        <v>N/A</v>
      </c>
      <c r="R494" s="10">
        <f>(((I494/60)/60)/24)+DATE(1970,1,1)</f>
        <v>42656.03506944445</v>
      </c>
      <c r="S494" s="21">
        <f>(((J494/60)/60)/24)+DATE(1970,1,1)</f>
        <v>42596.03506944445</v>
      </c>
      <c r="T494" s="17" t="s">
        <v>8311</v>
      </c>
      <c r="U494" t="s">
        <v>8317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YEAR(S495)</f>
        <v>2015</v>
      </c>
      <c r="P495" s="12">
        <f>ROUND(E495/D495*100,0)</f>
        <v>0</v>
      </c>
      <c r="Q495" s="15" t="str">
        <f t="shared" si="7"/>
        <v>N/A</v>
      </c>
      <c r="R495" s="10">
        <f>(((I495/60)/60)/24)+DATE(1970,1,1)</f>
        <v>42144.726134259254</v>
      </c>
      <c r="S495" s="21">
        <f>(((J495/60)/60)/24)+DATE(1970,1,1)</f>
        <v>42114.726134259254</v>
      </c>
      <c r="T495" s="17" t="s">
        <v>8311</v>
      </c>
      <c r="U495" t="s">
        <v>8317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YEAR(S496)</f>
        <v>2014</v>
      </c>
      <c r="P496" s="12">
        <f>ROUND(E496/D496*100,0)</f>
        <v>0</v>
      </c>
      <c r="Q496" s="15">
        <f t="shared" si="7"/>
        <v>10.33</v>
      </c>
      <c r="R496" s="10">
        <f>(((I496/60)/60)/24)+DATE(1970,1,1)</f>
        <v>41823.125</v>
      </c>
      <c r="S496" s="21">
        <f>(((J496/60)/60)/24)+DATE(1970,1,1)</f>
        <v>41799.830613425926</v>
      </c>
      <c r="T496" s="17" t="s">
        <v>8311</v>
      </c>
      <c r="U496" t="s">
        <v>8317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YEAR(S497)</f>
        <v>2015</v>
      </c>
      <c r="P497" s="12">
        <f>ROUND(E497/D497*100,0)</f>
        <v>0</v>
      </c>
      <c r="Q497" s="15" t="str">
        <f t="shared" si="7"/>
        <v>N/A</v>
      </c>
      <c r="R497" s="10">
        <f>(((I497/60)/60)/24)+DATE(1970,1,1)</f>
        <v>42201.827604166669</v>
      </c>
      <c r="S497" s="21">
        <f>(((J497/60)/60)/24)+DATE(1970,1,1)</f>
        <v>42171.827604166669</v>
      </c>
      <c r="T497" s="17" t="s">
        <v>8311</v>
      </c>
      <c r="U497" t="s">
        <v>8317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YEAR(S498)</f>
        <v>2013</v>
      </c>
      <c r="P498" s="12">
        <f>ROUND(E498/D498*100,0)</f>
        <v>0</v>
      </c>
      <c r="Q498" s="15">
        <f t="shared" si="7"/>
        <v>1</v>
      </c>
      <c r="R498" s="10">
        <f>(((I498/60)/60)/24)+DATE(1970,1,1)</f>
        <v>41680.93141203704</v>
      </c>
      <c r="S498" s="21">
        <f>(((J498/60)/60)/24)+DATE(1970,1,1)</f>
        <v>41620.93141203704</v>
      </c>
      <c r="T498" s="17" t="s">
        <v>8311</v>
      </c>
      <c r="U498" t="s">
        <v>8317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YEAR(S499)</f>
        <v>2014</v>
      </c>
      <c r="P499" s="12">
        <f>ROUND(E499/D499*100,0)</f>
        <v>1</v>
      </c>
      <c r="Q499" s="15">
        <f t="shared" si="7"/>
        <v>10</v>
      </c>
      <c r="R499" s="10">
        <f>(((I499/60)/60)/24)+DATE(1970,1,1)</f>
        <v>41998.208333333328</v>
      </c>
      <c r="S499" s="21">
        <f>(((J499/60)/60)/24)+DATE(1970,1,1)</f>
        <v>41945.037789351853</v>
      </c>
      <c r="T499" s="17" t="s">
        <v>8311</v>
      </c>
      <c r="U499" t="s">
        <v>8317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YEAR(S500)</f>
        <v>2011</v>
      </c>
      <c r="P500" s="12">
        <f>ROUND(E500/D500*100,0)</f>
        <v>5</v>
      </c>
      <c r="Q500" s="15">
        <f t="shared" si="7"/>
        <v>136.09</v>
      </c>
      <c r="R500" s="10">
        <f>(((I500/60)/60)/24)+DATE(1970,1,1)</f>
        <v>40900.762141203704</v>
      </c>
      <c r="S500" s="21">
        <f>(((J500/60)/60)/24)+DATE(1970,1,1)</f>
        <v>40858.762141203704</v>
      </c>
      <c r="T500" s="17" t="s">
        <v>8311</v>
      </c>
      <c r="U500" t="s">
        <v>8317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YEAR(S501)</f>
        <v>2009</v>
      </c>
      <c r="P501" s="12">
        <f>ROUND(E501/D501*100,0)</f>
        <v>10</v>
      </c>
      <c r="Q501" s="15">
        <f t="shared" si="7"/>
        <v>73.459999999999994</v>
      </c>
      <c r="R501" s="10">
        <f>(((I501/60)/60)/24)+DATE(1970,1,1)</f>
        <v>40098.874305555553</v>
      </c>
      <c r="S501" s="21">
        <f>(((J501/60)/60)/24)+DATE(1970,1,1)</f>
        <v>40043.895462962959</v>
      </c>
      <c r="T501" s="17" t="s">
        <v>8311</v>
      </c>
      <c r="U501" t="s">
        <v>8317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YEAR(S502)</f>
        <v>2010</v>
      </c>
      <c r="P502" s="12">
        <f>ROUND(E502/D502*100,0)</f>
        <v>3</v>
      </c>
      <c r="Q502" s="15">
        <f t="shared" si="7"/>
        <v>53.75</v>
      </c>
      <c r="R502" s="10">
        <f>(((I502/60)/60)/24)+DATE(1970,1,1)</f>
        <v>40306.927777777775</v>
      </c>
      <c r="S502" s="21">
        <f>(((J502/60)/60)/24)+DATE(1970,1,1)</f>
        <v>40247.886006944449</v>
      </c>
      <c r="T502" s="17" t="s">
        <v>8311</v>
      </c>
      <c r="U502" t="s">
        <v>8317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YEAR(S503)</f>
        <v>2011</v>
      </c>
      <c r="P503" s="12">
        <f>ROUND(E503/D503*100,0)</f>
        <v>0</v>
      </c>
      <c r="Q503" s="15" t="str">
        <f t="shared" si="7"/>
        <v>N/A</v>
      </c>
      <c r="R503" s="10">
        <f>(((I503/60)/60)/24)+DATE(1970,1,1)</f>
        <v>40733.234386574077</v>
      </c>
      <c r="S503" s="21">
        <f>(((J503/60)/60)/24)+DATE(1970,1,1)</f>
        <v>40703.234386574077</v>
      </c>
      <c r="T503" s="17" t="s">
        <v>8311</v>
      </c>
      <c r="U503" t="s">
        <v>8317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YEAR(S504)</f>
        <v>2012</v>
      </c>
      <c r="P504" s="12">
        <f>ROUND(E504/D504*100,0)</f>
        <v>1</v>
      </c>
      <c r="Q504" s="15">
        <f t="shared" si="7"/>
        <v>57.5</v>
      </c>
      <c r="R504" s="10">
        <f>(((I504/60)/60)/24)+DATE(1970,1,1)</f>
        <v>40986.511863425927</v>
      </c>
      <c r="S504" s="21">
        <f>(((J504/60)/60)/24)+DATE(1970,1,1)</f>
        <v>40956.553530092591</v>
      </c>
      <c r="T504" s="17" t="s">
        <v>8311</v>
      </c>
      <c r="U504" t="s">
        <v>8317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YEAR(S505)</f>
        <v>2014</v>
      </c>
      <c r="P505" s="12">
        <f>ROUND(E505/D505*100,0)</f>
        <v>2</v>
      </c>
      <c r="Q505" s="15">
        <f t="shared" si="7"/>
        <v>12.67</v>
      </c>
      <c r="R505" s="10">
        <f>(((I505/60)/60)/24)+DATE(1970,1,1)</f>
        <v>42021.526655092588</v>
      </c>
      <c r="S505" s="21">
        <f>(((J505/60)/60)/24)+DATE(1970,1,1)</f>
        <v>41991.526655092588</v>
      </c>
      <c r="T505" s="17" t="s">
        <v>8311</v>
      </c>
      <c r="U505" t="s">
        <v>8317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YEAR(S506)</f>
        <v>2012</v>
      </c>
      <c r="P506" s="12">
        <f>ROUND(E506/D506*100,0)</f>
        <v>1</v>
      </c>
      <c r="Q506" s="15">
        <f t="shared" si="7"/>
        <v>67</v>
      </c>
      <c r="R506" s="10">
        <f>(((I506/60)/60)/24)+DATE(1970,1,1)</f>
        <v>41009.941979166666</v>
      </c>
      <c r="S506" s="21">
        <f>(((J506/60)/60)/24)+DATE(1970,1,1)</f>
        <v>40949.98364583333</v>
      </c>
      <c r="T506" s="17" t="s">
        <v>8311</v>
      </c>
      <c r="U506" t="s">
        <v>8317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YEAR(S507)</f>
        <v>2015</v>
      </c>
      <c r="P507" s="12">
        <f>ROUND(E507/D507*100,0)</f>
        <v>0</v>
      </c>
      <c r="Q507" s="15">
        <f t="shared" si="7"/>
        <v>3.71</v>
      </c>
      <c r="R507" s="10">
        <f>(((I507/60)/60)/24)+DATE(1970,1,1)</f>
        <v>42363.098217592589</v>
      </c>
      <c r="S507" s="21">
        <f>(((J507/60)/60)/24)+DATE(1970,1,1)</f>
        <v>42318.098217592589</v>
      </c>
      <c r="T507" s="17" t="s">
        <v>8311</v>
      </c>
      <c r="U507" t="s">
        <v>8317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YEAR(S508)</f>
        <v>2013</v>
      </c>
      <c r="P508" s="12">
        <f>ROUND(E508/D508*100,0)</f>
        <v>0</v>
      </c>
      <c r="Q508" s="15">
        <f t="shared" si="7"/>
        <v>250</v>
      </c>
      <c r="R508" s="10">
        <f>(((I508/60)/60)/24)+DATE(1970,1,1)</f>
        <v>41496.552314814813</v>
      </c>
      <c r="S508" s="21">
        <f>(((J508/60)/60)/24)+DATE(1970,1,1)</f>
        <v>41466.552314814813</v>
      </c>
      <c r="T508" s="17" t="s">
        <v>8311</v>
      </c>
      <c r="U508" t="s">
        <v>8317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YEAR(S509)</f>
        <v>2012</v>
      </c>
      <c r="P509" s="12">
        <f>ROUND(E509/D509*100,0)</f>
        <v>3</v>
      </c>
      <c r="Q509" s="15">
        <f t="shared" si="7"/>
        <v>64</v>
      </c>
      <c r="R509" s="10">
        <f>(((I509/60)/60)/24)+DATE(1970,1,1)</f>
        <v>41201.958993055552</v>
      </c>
      <c r="S509" s="21">
        <f>(((J509/60)/60)/24)+DATE(1970,1,1)</f>
        <v>41156.958993055552</v>
      </c>
      <c r="T509" s="17" t="s">
        <v>8311</v>
      </c>
      <c r="U509" t="s">
        <v>8317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YEAR(S510)</f>
        <v>2012</v>
      </c>
      <c r="P510" s="12">
        <f>ROUND(E510/D510*100,0)</f>
        <v>1</v>
      </c>
      <c r="Q510" s="15">
        <f t="shared" si="7"/>
        <v>133.33000000000001</v>
      </c>
      <c r="R510" s="10">
        <f>(((I510/60)/60)/24)+DATE(1970,1,1)</f>
        <v>41054.593055555553</v>
      </c>
      <c r="S510" s="21">
        <f>(((J510/60)/60)/24)+DATE(1970,1,1)</f>
        <v>40995.024317129632</v>
      </c>
      <c r="T510" s="17" t="s">
        <v>8311</v>
      </c>
      <c r="U510" t="s">
        <v>8317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YEAR(S511)</f>
        <v>2015</v>
      </c>
      <c r="P511" s="12">
        <f>ROUND(E511/D511*100,0)</f>
        <v>0</v>
      </c>
      <c r="Q511" s="15">
        <f t="shared" si="7"/>
        <v>10</v>
      </c>
      <c r="R511" s="10">
        <f>(((I511/60)/60)/24)+DATE(1970,1,1)</f>
        <v>42183.631597222222</v>
      </c>
      <c r="S511" s="21">
        <f>(((J511/60)/60)/24)+DATE(1970,1,1)</f>
        <v>42153.631597222222</v>
      </c>
      <c r="T511" s="17" t="s">
        <v>8311</v>
      </c>
      <c r="U511" t="s">
        <v>8317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YEAR(S512)</f>
        <v>2016</v>
      </c>
      <c r="P512" s="12">
        <f>ROUND(E512/D512*100,0)</f>
        <v>0</v>
      </c>
      <c r="Q512" s="15" t="str">
        <f t="shared" si="7"/>
        <v>N/A</v>
      </c>
      <c r="R512" s="10">
        <f>(((I512/60)/60)/24)+DATE(1970,1,1)</f>
        <v>42430.176377314812</v>
      </c>
      <c r="S512" s="21">
        <f>(((J512/60)/60)/24)+DATE(1970,1,1)</f>
        <v>42400.176377314812</v>
      </c>
      <c r="T512" s="17" t="s">
        <v>8311</v>
      </c>
      <c r="U512" t="s">
        <v>8317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YEAR(S513)</f>
        <v>2013</v>
      </c>
      <c r="P513" s="12">
        <f>ROUND(E513/D513*100,0)</f>
        <v>3</v>
      </c>
      <c r="Q513" s="15">
        <f t="shared" si="7"/>
        <v>30</v>
      </c>
      <c r="R513" s="10">
        <f>(((I513/60)/60)/24)+DATE(1970,1,1)</f>
        <v>41370.261365740742</v>
      </c>
      <c r="S513" s="21">
        <f>(((J513/60)/60)/24)+DATE(1970,1,1)</f>
        <v>41340.303032407406</v>
      </c>
      <c r="T513" s="17" t="s">
        <v>8311</v>
      </c>
      <c r="U513" t="s">
        <v>8317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YEAR(S514)</f>
        <v>2016</v>
      </c>
      <c r="P514" s="12">
        <f>ROUND(E514/D514*100,0)</f>
        <v>0</v>
      </c>
      <c r="Q514" s="15">
        <f t="shared" si="7"/>
        <v>5.5</v>
      </c>
      <c r="R514" s="10">
        <f>(((I514/60)/60)/24)+DATE(1970,1,1)</f>
        <v>42694.783877314811</v>
      </c>
      <c r="S514" s="21">
        <f>(((J514/60)/60)/24)+DATE(1970,1,1)</f>
        <v>42649.742210648154</v>
      </c>
      <c r="T514" s="17" t="s">
        <v>8311</v>
      </c>
      <c r="U514" t="s">
        <v>8317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YEAR(S515)</f>
        <v>2016</v>
      </c>
      <c r="P515" s="12">
        <f>ROUND(E515/D515*100,0)</f>
        <v>14</v>
      </c>
      <c r="Q515" s="15">
        <f t="shared" ref="Q515:Q578" si="8">IFERROR(ROUND(E515/L515,2),"N/A")</f>
        <v>102.38</v>
      </c>
      <c r="R515" s="10">
        <f>(((I515/60)/60)/24)+DATE(1970,1,1)</f>
        <v>42597.291666666672</v>
      </c>
      <c r="S515" s="21">
        <f>(((J515/60)/60)/24)+DATE(1970,1,1)</f>
        <v>42552.653993055559</v>
      </c>
      <c r="T515" s="17" t="s">
        <v>8311</v>
      </c>
      <c r="U515" t="s">
        <v>8317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YEAR(S516)</f>
        <v>2014</v>
      </c>
      <c r="P516" s="12">
        <f>ROUND(E516/D516*100,0)</f>
        <v>3</v>
      </c>
      <c r="Q516" s="15">
        <f t="shared" si="8"/>
        <v>16.670000000000002</v>
      </c>
      <c r="R516" s="10">
        <f>(((I516/60)/60)/24)+DATE(1970,1,1)</f>
        <v>41860.613969907405</v>
      </c>
      <c r="S516" s="21">
        <f>(((J516/60)/60)/24)+DATE(1970,1,1)</f>
        <v>41830.613969907405</v>
      </c>
      <c r="T516" s="17" t="s">
        <v>8311</v>
      </c>
      <c r="U516" t="s">
        <v>8317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YEAR(S517)</f>
        <v>2015</v>
      </c>
      <c r="P517" s="12">
        <f>ROUND(E517/D517*100,0)</f>
        <v>25</v>
      </c>
      <c r="Q517" s="15">
        <f t="shared" si="8"/>
        <v>725.03</v>
      </c>
      <c r="R517" s="10">
        <f>(((I517/60)/60)/24)+DATE(1970,1,1)</f>
        <v>42367.490752314814</v>
      </c>
      <c r="S517" s="21">
        <f>(((J517/60)/60)/24)+DATE(1970,1,1)</f>
        <v>42327.490752314814</v>
      </c>
      <c r="T517" s="17" t="s">
        <v>8311</v>
      </c>
      <c r="U517" t="s">
        <v>8317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YEAR(S518)</f>
        <v>2015</v>
      </c>
      <c r="P518" s="12">
        <f>ROUND(E518/D518*100,0)</f>
        <v>0</v>
      </c>
      <c r="Q518" s="15" t="str">
        <f t="shared" si="8"/>
        <v>N/A</v>
      </c>
      <c r="R518" s="10">
        <f>(((I518/60)/60)/24)+DATE(1970,1,1)</f>
        <v>42151.778703703705</v>
      </c>
      <c r="S518" s="21">
        <f>(((J518/60)/60)/24)+DATE(1970,1,1)</f>
        <v>42091.778703703705</v>
      </c>
      <c r="T518" s="17" t="s">
        <v>8311</v>
      </c>
      <c r="U518" t="s">
        <v>8317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YEAR(S519)</f>
        <v>2017</v>
      </c>
      <c r="P519" s="12">
        <f>ROUND(E519/D519*100,0)</f>
        <v>1</v>
      </c>
      <c r="Q519" s="15">
        <f t="shared" si="8"/>
        <v>68.33</v>
      </c>
      <c r="R519" s="10">
        <f>(((I519/60)/60)/24)+DATE(1970,1,1)</f>
        <v>42768.615289351852</v>
      </c>
      <c r="S519" s="21">
        <f>(((J519/60)/60)/24)+DATE(1970,1,1)</f>
        <v>42738.615289351852</v>
      </c>
      <c r="T519" s="17" t="s">
        <v>8311</v>
      </c>
      <c r="U519" t="s">
        <v>8317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YEAR(S520)</f>
        <v>2015</v>
      </c>
      <c r="P520" s="12">
        <f>ROUND(E520/D520*100,0)</f>
        <v>0</v>
      </c>
      <c r="Q520" s="15" t="str">
        <f t="shared" si="8"/>
        <v>N/A</v>
      </c>
      <c r="R520" s="10">
        <f>(((I520/60)/60)/24)+DATE(1970,1,1)</f>
        <v>42253.615277777775</v>
      </c>
      <c r="S520" s="21">
        <f>(((J520/60)/60)/24)+DATE(1970,1,1)</f>
        <v>42223.616018518514</v>
      </c>
      <c r="T520" s="17" t="s">
        <v>8311</v>
      </c>
      <c r="U520" t="s">
        <v>8317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YEAR(S521)</f>
        <v>2012</v>
      </c>
      <c r="P521" s="12">
        <f>ROUND(E521/D521*100,0)</f>
        <v>23</v>
      </c>
      <c r="Q521" s="15">
        <f t="shared" si="8"/>
        <v>39.229999999999997</v>
      </c>
      <c r="R521" s="10">
        <f>(((I521/60)/60)/24)+DATE(1970,1,1)</f>
        <v>41248.391446759262</v>
      </c>
      <c r="S521" s="21">
        <f>(((J521/60)/60)/24)+DATE(1970,1,1)</f>
        <v>41218.391446759262</v>
      </c>
      <c r="T521" s="17" t="s">
        <v>8311</v>
      </c>
      <c r="U521" t="s">
        <v>8317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YEAR(S522)</f>
        <v>2015</v>
      </c>
      <c r="P522" s="12">
        <f>ROUND(E522/D522*100,0)</f>
        <v>102</v>
      </c>
      <c r="Q522" s="15">
        <f t="shared" si="8"/>
        <v>150.15</v>
      </c>
      <c r="R522" s="10">
        <f>(((I522/60)/60)/24)+DATE(1970,1,1)</f>
        <v>42348.702094907407</v>
      </c>
      <c r="S522" s="21">
        <f>(((J522/60)/60)/24)+DATE(1970,1,1)</f>
        <v>42318.702094907407</v>
      </c>
      <c r="T522" s="17" t="s">
        <v>8318</v>
      </c>
      <c r="U522" t="s">
        <v>8319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YEAR(S523)</f>
        <v>2016</v>
      </c>
      <c r="P523" s="12">
        <f>ROUND(E523/D523*100,0)</f>
        <v>105</v>
      </c>
      <c r="Q523" s="15">
        <f t="shared" si="8"/>
        <v>93.43</v>
      </c>
      <c r="R523" s="10">
        <f>(((I523/60)/60)/24)+DATE(1970,1,1)</f>
        <v>42675.207638888889</v>
      </c>
      <c r="S523" s="21">
        <f>(((J523/60)/60)/24)+DATE(1970,1,1)</f>
        <v>42646.092812499999</v>
      </c>
      <c r="T523" s="17" t="s">
        <v>8318</v>
      </c>
      <c r="U523" t="s">
        <v>8319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YEAR(S524)</f>
        <v>2016</v>
      </c>
      <c r="P524" s="12">
        <f>ROUND(E524/D524*100,0)</f>
        <v>115</v>
      </c>
      <c r="Q524" s="15">
        <f t="shared" si="8"/>
        <v>110.97</v>
      </c>
      <c r="R524" s="10">
        <f>(((I524/60)/60)/24)+DATE(1970,1,1)</f>
        <v>42449.999131944445</v>
      </c>
      <c r="S524" s="21">
        <f>(((J524/60)/60)/24)+DATE(1970,1,1)</f>
        <v>42430.040798611109</v>
      </c>
      <c r="T524" s="17" t="s">
        <v>8318</v>
      </c>
      <c r="U524" t="s">
        <v>8319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YEAR(S525)</f>
        <v>2015</v>
      </c>
      <c r="P525" s="12">
        <f>ROUND(E525/D525*100,0)</f>
        <v>121</v>
      </c>
      <c r="Q525" s="15">
        <f t="shared" si="8"/>
        <v>71.790000000000006</v>
      </c>
      <c r="R525" s="10">
        <f>(((I525/60)/60)/24)+DATE(1970,1,1)</f>
        <v>42268.13282407407</v>
      </c>
      <c r="S525" s="21">
        <f>(((J525/60)/60)/24)+DATE(1970,1,1)</f>
        <v>42238.13282407407</v>
      </c>
      <c r="T525" s="17" t="s">
        <v>8318</v>
      </c>
      <c r="U525" t="s">
        <v>8319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YEAR(S526)</f>
        <v>2016</v>
      </c>
      <c r="P526" s="12">
        <f>ROUND(E526/D526*100,0)</f>
        <v>109</v>
      </c>
      <c r="Q526" s="15">
        <f t="shared" si="8"/>
        <v>29.26</v>
      </c>
      <c r="R526" s="10">
        <f>(((I526/60)/60)/24)+DATE(1970,1,1)</f>
        <v>42522.717233796298</v>
      </c>
      <c r="S526" s="21">
        <f>(((J526/60)/60)/24)+DATE(1970,1,1)</f>
        <v>42492.717233796298</v>
      </c>
      <c r="T526" s="17" t="s">
        <v>8318</v>
      </c>
      <c r="U526" t="s">
        <v>8319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YEAR(S527)</f>
        <v>2014</v>
      </c>
      <c r="P527" s="12">
        <f>ROUND(E527/D527*100,0)</f>
        <v>100</v>
      </c>
      <c r="Q527" s="15">
        <f t="shared" si="8"/>
        <v>1000</v>
      </c>
      <c r="R527" s="10">
        <f>(((I527/60)/60)/24)+DATE(1970,1,1)</f>
        <v>41895.400937500002</v>
      </c>
      <c r="S527" s="21">
        <f>(((J527/60)/60)/24)+DATE(1970,1,1)</f>
        <v>41850.400937500002</v>
      </c>
      <c r="T527" s="17" t="s">
        <v>8318</v>
      </c>
      <c r="U527" t="s">
        <v>8319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YEAR(S528)</f>
        <v>2015</v>
      </c>
      <c r="P528" s="12">
        <f>ROUND(E528/D528*100,0)</f>
        <v>114</v>
      </c>
      <c r="Q528" s="15">
        <f t="shared" si="8"/>
        <v>74.349999999999994</v>
      </c>
      <c r="R528" s="10">
        <f>(((I528/60)/60)/24)+DATE(1970,1,1)</f>
        <v>42223.708333333328</v>
      </c>
      <c r="S528" s="21">
        <f>(((J528/60)/60)/24)+DATE(1970,1,1)</f>
        <v>42192.591944444444</v>
      </c>
      <c r="T528" s="17" t="s">
        <v>8318</v>
      </c>
      <c r="U528" t="s">
        <v>8319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YEAR(S529)</f>
        <v>2017</v>
      </c>
      <c r="P529" s="12">
        <f>ROUND(E529/D529*100,0)</f>
        <v>101</v>
      </c>
      <c r="Q529" s="15">
        <f t="shared" si="8"/>
        <v>63.83</v>
      </c>
      <c r="R529" s="10">
        <f>(((I529/60)/60)/24)+DATE(1970,1,1)</f>
        <v>42783.670138888891</v>
      </c>
      <c r="S529" s="21">
        <f>(((J529/60)/60)/24)+DATE(1970,1,1)</f>
        <v>42753.205625000002</v>
      </c>
      <c r="T529" s="17" t="s">
        <v>8318</v>
      </c>
      <c r="U529" t="s">
        <v>8319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YEAR(S530)</f>
        <v>2015</v>
      </c>
      <c r="P530" s="12">
        <f>ROUND(E530/D530*100,0)</f>
        <v>116</v>
      </c>
      <c r="Q530" s="15">
        <f t="shared" si="8"/>
        <v>44.33</v>
      </c>
      <c r="R530" s="10">
        <f>(((I530/60)/60)/24)+DATE(1970,1,1)</f>
        <v>42176.888888888891</v>
      </c>
      <c r="S530" s="21">
        <f>(((J530/60)/60)/24)+DATE(1970,1,1)</f>
        <v>42155.920219907406</v>
      </c>
      <c r="T530" s="17" t="s">
        <v>8318</v>
      </c>
      <c r="U530" t="s">
        <v>8319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YEAR(S531)</f>
        <v>2016</v>
      </c>
      <c r="P531" s="12">
        <f>ROUND(E531/D531*100,0)</f>
        <v>130</v>
      </c>
      <c r="Q531" s="15">
        <f t="shared" si="8"/>
        <v>86.94</v>
      </c>
      <c r="R531" s="10">
        <f>(((I531/60)/60)/24)+DATE(1970,1,1)</f>
        <v>42746.208333333328</v>
      </c>
      <c r="S531" s="21">
        <f>(((J531/60)/60)/24)+DATE(1970,1,1)</f>
        <v>42725.031180555554</v>
      </c>
      <c r="T531" s="17" t="s">
        <v>8318</v>
      </c>
      <c r="U531" t="s">
        <v>8319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YEAR(S532)</f>
        <v>2015</v>
      </c>
      <c r="P532" s="12">
        <f>ROUND(E532/D532*100,0)</f>
        <v>108</v>
      </c>
      <c r="Q532" s="15">
        <f t="shared" si="8"/>
        <v>126.55</v>
      </c>
      <c r="R532" s="10">
        <f>(((I532/60)/60)/24)+DATE(1970,1,1)</f>
        <v>42179.083333333328</v>
      </c>
      <c r="S532" s="21">
        <f>(((J532/60)/60)/24)+DATE(1970,1,1)</f>
        <v>42157.591064814813</v>
      </c>
      <c r="T532" s="17" t="s">
        <v>8318</v>
      </c>
      <c r="U532" t="s">
        <v>8319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YEAR(S533)</f>
        <v>2016</v>
      </c>
      <c r="P533" s="12">
        <f>ROUND(E533/D533*100,0)</f>
        <v>100</v>
      </c>
      <c r="Q533" s="15">
        <f t="shared" si="8"/>
        <v>129.03</v>
      </c>
      <c r="R533" s="10">
        <f>(((I533/60)/60)/24)+DATE(1970,1,1)</f>
        <v>42721.290972222225</v>
      </c>
      <c r="S533" s="21">
        <f>(((J533/60)/60)/24)+DATE(1970,1,1)</f>
        <v>42676.065150462964</v>
      </c>
      <c r="T533" s="17" t="s">
        <v>8318</v>
      </c>
      <c r="U533" t="s">
        <v>8319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YEAR(S534)</f>
        <v>2016</v>
      </c>
      <c r="P534" s="12">
        <f>ROUND(E534/D534*100,0)</f>
        <v>123</v>
      </c>
      <c r="Q534" s="15">
        <f t="shared" si="8"/>
        <v>71.239999999999995</v>
      </c>
      <c r="R534" s="10">
        <f>(((I534/60)/60)/24)+DATE(1970,1,1)</f>
        <v>42503.007037037038</v>
      </c>
      <c r="S534" s="21">
        <f>(((J534/60)/60)/24)+DATE(1970,1,1)</f>
        <v>42473.007037037038</v>
      </c>
      <c r="T534" s="17" t="s">
        <v>8318</v>
      </c>
      <c r="U534" t="s">
        <v>8319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YEAR(S535)</f>
        <v>2016</v>
      </c>
      <c r="P535" s="12">
        <f>ROUND(E535/D535*100,0)</f>
        <v>100</v>
      </c>
      <c r="Q535" s="15">
        <f t="shared" si="8"/>
        <v>117.88</v>
      </c>
      <c r="R535" s="10">
        <f>(((I535/60)/60)/24)+DATE(1970,1,1)</f>
        <v>42506.43478009259</v>
      </c>
      <c r="S535" s="21">
        <f>(((J535/60)/60)/24)+DATE(1970,1,1)</f>
        <v>42482.43478009259</v>
      </c>
      <c r="T535" s="17" t="s">
        <v>8318</v>
      </c>
      <c r="U535" t="s">
        <v>8319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YEAR(S536)</f>
        <v>2015</v>
      </c>
      <c r="P536" s="12">
        <f>ROUND(E536/D536*100,0)</f>
        <v>105</v>
      </c>
      <c r="Q536" s="15">
        <f t="shared" si="8"/>
        <v>327.08</v>
      </c>
      <c r="R536" s="10">
        <f>(((I536/60)/60)/24)+DATE(1970,1,1)</f>
        <v>42309.958333333328</v>
      </c>
      <c r="S536" s="21">
        <f>(((J536/60)/60)/24)+DATE(1970,1,1)</f>
        <v>42270.810995370368</v>
      </c>
      <c r="T536" s="17" t="s">
        <v>8318</v>
      </c>
      <c r="U536" t="s">
        <v>8319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YEAR(S537)</f>
        <v>2016</v>
      </c>
      <c r="P537" s="12">
        <f>ROUND(E537/D537*100,0)</f>
        <v>103</v>
      </c>
      <c r="Q537" s="15">
        <f t="shared" si="8"/>
        <v>34.75</v>
      </c>
      <c r="R537" s="10">
        <f>(((I537/60)/60)/24)+DATE(1970,1,1)</f>
        <v>42741.545196759253</v>
      </c>
      <c r="S537" s="21">
        <f>(((J537/60)/60)/24)+DATE(1970,1,1)</f>
        <v>42711.545196759253</v>
      </c>
      <c r="T537" s="17" t="s">
        <v>8318</v>
      </c>
      <c r="U537" t="s">
        <v>8319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YEAR(S538)</f>
        <v>2015</v>
      </c>
      <c r="P538" s="12">
        <f>ROUND(E538/D538*100,0)</f>
        <v>118</v>
      </c>
      <c r="Q538" s="15">
        <f t="shared" si="8"/>
        <v>100.06</v>
      </c>
      <c r="R538" s="10">
        <f>(((I538/60)/60)/24)+DATE(1970,1,1)</f>
        <v>42219.75</v>
      </c>
      <c r="S538" s="21">
        <f>(((J538/60)/60)/24)+DATE(1970,1,1)</f>
        <v>42179.344988425932</v>
      </c>
      <c r="T538" s="17" t="s">
        <v>8318</v>
      </c>
      <c r="U538" t="s">
        <v>8319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YEAR(S539)</f>
        <v>2015</v>
      </c>
      <c r="P539" s="12">
        <f>ROUND(E539/D539*100,0)</f>
        <v>121</v>
      </c>
      <c r="Q539" s="15">
        <f t="shared" si="8"/>
        <v>40.85</v>
      </c>
      <c r="R539" s="10">
        <f>(((I539/60)/60)/24)+DATE(1970,1,1)</f>
        <v>42312.810081018513</v>
      </c>
      <c r="S539" s="21">
        <f>(((J539/60)/60)/24)+DATE(1970,1,1)</f>
        <v>42282.768414351856</v>
      </c>
      <c r="T539" s="17" t="s">
        <v>8318</v>
      </c>
      <c r="U539" t="s">
        <v>8319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YEAR(S540)</f>
        <v>2016</v>
      </c>
      <c r="P540" s="12">
        <f>ROUND(E540/D540*100,0)</f>
        <v>302</v>
      </c>
      <c r="Q540" s="15">
        <f t="shared" si="8"/>
        <v>252.02</v>
      </c>
      <c r="R540" s="10">
        <f>(((I540/60)/60)/24)+DATE(1970,1,1)</f>
        <v>42503.794710648144</v>
      </c>
      <c r="S540" s="21">
        <f>(((J540/60)/60)/24)+DATE(1970,1,1)</f>
        <v>42473.794710648144</v>
      </c>
      <c r="T540" s="17" t="s">
        <v>8318</v>
      </c>
      <c r="U540" t="s">
        <v>8319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YEAR(S541)</f>
        <v>2016</v>
      </c>
      <c r="P541" s="12">
        <f>ROUND(E541/D541*100,0)</f>
        <v>101</v>
      </c>
      <c r="Q541" s="15">
        <f t="shared" si="8"/>
        <v>25.16</v>
      </c>
      <c r="R541" s="10">
        <f>(((I541/60)/60)/24)+DATE(1970,1,1)</f>
        <v>42556.049849537041</v>
      </c>
      <c r="S541" s="21">
        <f>(((J541/60)/60)/24)+DATE(1970,1,1)</f>
        <v>42535.049849537041</v>
      </c>
      <c r="T541" s="17" t="s">
        <v>8318</v>
      </c>
      <c r="U541" t="s">
        <v>8319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YEAR(S542)</f>
        <v>2015</v>
      </c>
      <c r="P542" s="12">
        <f>ROUND(E542/D542*100,0)</f>
        <v>0</v>
      </c>
      <c r="Q542" s="15">
        <f t="shared" si="8"/>
        <v>1</v>
      </c>
      <c r="R542" s="10">
        <f>(((I542/60)/60)/24)+DATE(1970,1,1)</f>
        <v>42039.817199074074</v>
      </c>
      <c r="S542" s="21">
        <f>(((J542/60)/60)/24)+DATE(1970,1,1)</f>
        <v>42009.817199074074</v>
      </c>
      <c r="T542" s="17" t="s">
        <v>8320</v>
      </c>
      <c r="U542" t="s">
        <v>8321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YEAR(S543)</f>
        <v>2015</v>
      </c>
      <c r="P543" s="12">
        <f>ROUND(E543/D543*100,0)</f>
        <v>1</v>
      </c>
      <c r="Q543" s="15">
        <f t="shared" si="8"/>
        <v>25</v>
      </c>
      <c r="R543" s="10">
        <f>(((I543/60)/60)/24)+DATE(1970,1,1)</f>
        <v>42306.046689814815</v>
      </c>
      <c r="S543" s="21">
        <f>(((J543/60)/60)/24)+DATE(1970,1,1)</f>
        <v>42276.046689814815</v>
      </c>
      <c r="T543" s="17" t="s">
        <v>8320</v>
      </c>
      <c r="U543" t="s">
        <v>8321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YEAR(S544)</f>
        <v>2016</v>
      </c>
      <c r="P544" s="12">
        <f>ROUND(E544/D544*100,0)</f>
        <v>0</v>
      </c>
      <c r="Q544" s="15">
        <f t="shared" si="8"/>
        <v>1</v>
      </c>
      <c r="R544" s="10">
        <f>(((I544/60)/60)/24)+DATE(1970,1,1)</f>
        <v>42493.695787037039</v>
      </c>
      <c r="S544" s="21">
        <f>(((J544/60)/60)/24)+DATE(1970,1,1)</f>
        <v>42433.737453703703</v>
      </c>
      <c r="T544" s="17" t="s">
        <v>8320</v>
      </c>
      <c r="U544" t="s">
        <v>8321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YEAR(S545)</f>
        <v>2014</v>
      </c>
      <c r="P545" s="12">
        <f>ROUND(E545/D545*100,0)</f>
        <v>0</v>
      </c>
      <c r="Q545" s="15">
        <f t="shared" si="8"/>
        <v>35</v>
      </c>
      <c r="R545" s="10">
        <f>(((I545/60)/60)/24)+DATE(1970,1,1)</f>
        <v>41944.092152777775</v>
      </c>
      <c r="S545" s="21">
        <f>(((J545/60)/60)/24)+DATE(1970,1,1)</f>
        <v>41914.092152777775</v>
      </c>
      <c r="T545" s="17" t="s">
        <v>8320</v>
      </c>
      <c r="U545" t="s">
        <v>8321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YEAR(S546)</f>
        <v>2016</v>
      </c>
      <c r="P546" s="12">
        <f>ROUND(E546/D546*100,0)</f>
        <v>1</v>
      </c>
      <c r="Q546" s="15">
        <f t="shared" si="8"/>
        <v>3</v>
      </c>
      <c r="R546" s="10">
        <f>(((I546/60)/60)/24)+DATE(1970,1,1)</f>
        <v>42555.656944444447</v>
      </c>
      <c r="S546" s="21">
        <f>(((J546/60)/60)/24)+DATE(1970,1,1)</f>
        <v>42525.656944444447</v>
      </c>
      <c r="T546" s="17" t="s">
        <v>8320</v>
      </c>
      <c r="U546" t="s">
        <v>8321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YEAR(S547)</f>
        <v>2015</v>
      </c>
      <c r="P547" s="12">
        <f>ROUND(E547/D547*100,0)</f>
        <v>27</v>
      </c>
      <c r="Q547" s="15">
        <f t="shared" si="8"/>
        <v>402.71</v>
      </c>
      <c r="R547" s="10">
        <f>(((I547/60)/60)/24)+DATE(1970,1,1)</f>
        <v>42323.634131944447</v>
      </c>
      <c r="S547" s="21">
        <f>(((J547/60)/60)/24)+DATE(1970,1,1)</f>
        <v>42283.592465277776</v>
      </c>
      <c r="T547" s="17" t="s">
        <v>8320</v>
      </c>
      <c r="U547" t="s">
        <v>8321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YEAR(S548)</f>
        <v>2015</v>
      </c>
      <c r="P548" s="12">
        <f>ROUND(E548/D548*100,0)</f>
        <v>0</v>
      </c>
      <c r="Q548" s="15">
        <f t="shared" si="8"/>
        <v>26</v>
      </c>
      <c r="R548" s="10">
        <f>(((I548/60)/60)/24)+DATE(1970,1,1)</f>
        <v>42294.667997685188</v>
      </c>
      <c r="S548" s="21">
        <f>(((J548/60)/60)/24)+DATE(1970,1,1)</f>
        <v>42249.667997685188</v>
      </c>
      <c r="T548" s="17" t="s">
        <v>8320</v>
      </c>
      <c r="U548" t="s">
        <v>8321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YEAR(S549)</f>
        <v>2016</v>
      </c>
      <c r="P549" s="12">
        <f>ROUND(E549/D549*100,0)</f>
        <v>0</v>
      </c>
      <c r="Q549" s="15" t="str">
        <f t="shared" si="8"/>
        <v>N/A</v>
      </c>
      <c r="R549" s="10">
        <f>(((I549/60)/60)/24)+DATE(1970,1,1)</f>
        <v>42410.696342592593</v>
      </c>
      <c r="S549" s="21">
        <f>(((J549/60)/60)/24)+DATE(1970,1,1)</f>
        <v>42380.696342592593</v>
      </c>
      <c r="T549" s="17" t="s">
        <v>8320</v>
      </c>
      <c r="U549" t="s">
        <v>8321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YEAR(S550)</f>
        <v>2015</v>
      </c>
      <c r="P550" s="12">
        <f>ROUND(E550/D550*100,0)</f>
        <v>0</v>
      </c>
      <c r="Q550" s="15">
        <f t="shared" si="8"/>
        <v>9</v>
      </c>
      <c r="R550" s="10">
        <f>(((I550/60)/60)/24)+DATE(1970,1,1)</f>
        <v>42306.903333333335</v>
      </c>
      <c r="S550" s="21">
        <f>(((J550/60)/60)/24)+DATE(1970,1,1)</f>
        <v>42276.903333333335</v>
      </c>
      <c r="T550" s="17" t="s">
        <v>8320</v>
      </c>
      <c r="U550" t="s">
        <v>8321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YEAR(S551)</f>
        <v>2015</v>
      </c>
      <c r="P551" s="12">
        <f>ROUND(E551/D551*100,0)</f>
        <v>3</v>
      </c>
      <c r="Q551" s="15">
        <f t="shared" si="8"/>
        <v>8.5</v>
      </c>
      <c r="R551" s="10">
        <f>(((I551/60)/60)/24)+DATE(1970,1,1)</f>
        <v>42193.636828703704</v>
      </c>
      <c r="S551" s="21">
        <f>(((J551/60)/60)/24)+DATE(1970,1,1)</f>
        <v>42163.636828703704</v>
      </c>
      <c r="T551" s="17" t="s">
        <v>8320</v>
      </c>
      <c r="U551" t="s">
        <v>8321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YEAR(S552)</f>
        <v>2017</v>
      </c>
      <c r="P552" s="12">
        <f>ROUND(E552/D552*100,0)</f>
        <v>1</v>
      </c>
      <c r="Q552" s="15">
        <f t="shared" si="8"/>
        <v>8.75</v>
      </c>
      <c r="R552" s="10">
        <f>(((I552/60)/60)/24)+DATE(1970,1,1)</f>
        <v>42766.208333333328</v>
      </c>
      <c r="S552" s="21">
        <f>(((J552/60)/60)/24)+DATE(1970,1,1)</f>
        <v>42753.678761574076</v>
      </c>
      <c r="T552" s="17" t="s">
        <v>8320</v>
      </c>
      <c r="U552" t="s">
        <v>8321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YEAR(S553)</f>
        <v>2015</v>
      </c>
      <c r="P553" s="12">
        <f>ROUND(E553/D553*100,0)</f>
        <v>5</v>
      </c>
      <c r="Q553" s="15">
        <f t="shared" si="8"/>
        <v>135.04</v>
      </c>
      <c r="R553" s="10">
        <f>(((I553/60)/60)/24)+DATE(1970,1,1)</f>
        <v>42217.745138888888</v>
      </c>
      <c r="S553" s="21">
        <f>(((J553/60)/60)/24)+DATE(1970,1,1)</f>
        <v>42173.275740740741</v>
      </c>
      <c r="T553" s="17" t="s">
        <v>8320</v>
      </c>
      <c r="U553" t="s">
        <v>8321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YEAR(S554)</f>
        <v>2015</v>
      </c>
      <c r="P554" s="12">
        <f>ROUND(E554/D554*100,0)</f>
        <v>0</v>
      </c>
      <c r="Q554" s="15" t="str">
        <f t="shared" si="8"/>
        <v>N/A</v>
      </c>
      <c r="R554" s="10">
        <f>(((I554/60)/60)/24)+DATE(1970,1,1)</f>
        <v>42378.616851851853</v>
      </c>
      <c r="S554" s="21">
        <f>(((J554/60)/60)/24)+DATE(1970,1,1)</f>
        <v>42318.616851851853</v>
      </c>
      <c r="T554" s="17" t="s">
        <v>8320</v>
      </c>
      <c r="U554" t="s">
        <v>8321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YEAR(S555)</f>
        <v>2014</v>
      </c>
      <c r="P555" s="12">
        <f>ROUND(E555/D555*100,0)</f>
        <v>0</v>
      </c>
      <c r="Q555" s="15">
        <f t="shared" si="8"/>
        <v>20.5</v>
      </c>
      <c r="R555" s="10">
        <f>(((I555/60)/60)/24)+DATE(1970,1,1)</f>
        <v>41957.761469907404</v>
      </c>
      <c r="S555" s="21">
        <f>(((J555/60)/60)/24)+DATE(1970,1,1)</f>
        <v>41927.71980324074</v>
      </c>
      <c r="T555" s="17" t="s">
        <v>8320</v>
      </c>
      <c r="U555" t="s">
        <v>8321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YEAR(S556)</f>
        <v>2014</v>
      </c>
      <c r="P556" s="12">
        <f>ROUND(E556/D556*100,0)</f>
        <v>37</v>
      </c>
      <c r="Q556" s="15">
        <f t="shared" si="8"/>
        <v>64.36</v>
      </c>
      <c r="R556" s="10">
        <f>(((I556/60)/60)/24)+DATE(1970,1,1)</f>
        <v>41931.684861111113</v>
      </c>
      <c r="S556" s="21">
        <f>(((J556/60)/60)/24)+DATE(1970,1,1)</f>
        <v>41901.684861111113</v>
      </c>
      <c r="T556" s="17" t="s">
        <v>8320</v>
      </c>
      <c r="U556" t="s">
        <v>8321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YEAR(S557)</f>
        <v>2016</v>
      </c>
      <c r="P557" s="12">
        <f>ROUND(E557/D557*100,0)</f>
        <v>0</v>
      </c>
      <c r="Q557" s="15" t="str">
        <f t="shared" si="8"/>
        <v>N/A</v>
      </c>
      <c r="R557" s="10">
        <f>(((I557/60)/60)/24)+DATE(1970,1,1)</f>
        <v>42533.353506944448</v>
      </c>
      <c r="S557" s="21">
        <f>(((J557/60)/60)/24)+DATE(1970,1,1)</f>
        <v>42503.353506944448</v>
      </c>
      <c r="T557" s="17" t="s">
        <v>8320</v>
      </c>
      <c r="U557" t="s">
        <v>8321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YEAR(S558)</f>
        <v>2015</v>
      </c>
      <c r="P558" s="12">
        <f>ROUND(E558/D558*100,0)</f>
        <v>3</v>
      </c>
      <c r="Q558" s="15">
        <f t="shared" si="8"/>
        <v>200</v>
      </c>
      <c r="R558" s="10">
        <f>(((I558/60)/60)/24)+DATE(1970,1,1)</f>
        <v>42375.860150462962</v>
      </c>
      <c r="S558" s="21">
        <f>(((J558/60)/60)/24)+DATE(1970,1,1)</f>
        <v>42345.860150462962</v>
      </c>
      <c r="T558" s="17" t="s">
        <v>8320</v>
      </c>
      <c r="U558" t="s">
        <v>8321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YEAR(S559)</f>
        <v>2016</v>
      </c>
      <c r="P559" s="12">
        <f>ROUND(E559/D559*100,0)</f>
        <v>1</v>
      </c>
      <c r="Q559" s="15">
        <f t="shared" si="8"/>
        <v>68.3</v>
      </c>
      <c r="R559" s="10">
        <f>(((I559/60)/60)/24)+DATE(1970,1,1)</f>
        <v>42706.983831018515</v>
      </c>
      <c r="S559" s="21">
        <f>(((J559/60)/60)/24)+DATE(1970,1,1)</f>
        <v>42676.942164351851</v>
      </c>
      <c r="T559" s="17" t="s">
        <v>8320</v>
      </c>
      <c r="U559" t="s">
        <v>8321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YEAR(S560)</f>
        <v>2015</v>
      </c>
      <c r="P560" s="12">
        <f>ROUND(E560/D560*100,0)</f>
        <v>0</v>
      </c>
      <c r="Q560" s="15" t="str">
        <f t="shared" si="8"/>
        <v>N/A</v>
      </c>
      <c r="R560" s="10">
        <f>(((I560/60)/60)/24)+DATE(1970,1,1)</f>
        <v>42087.841493055559</v>
      </c>
      <c r="S560" s="21">
        <f>(((J560/60)/60)/24)+DATE(1970,1,1)</f>
        <v>42057.883159722223</v>
      </c>
      <c r="T560" s="17" t="s">
        <v>8320</v>
      </c>
      <c r="U560" t="s">
        <v>8321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YEAR(S561)</f>
        <v>2015</v>
      </c>
      <c r="P561" s="12">
        <f>ROUND(E561/D561*100,0)</f>
        <v>0</v>
      </c>
      <c r="Q561" s="15">
        <f t="shared" si="8"/>
        <v>50</v>
      </c>
      <c r="R561" s="10">
        <f>(((I561/60)/60)/24)+DATE(1970,1,1)</f>
        <v>42351.283101851848</v>
      </c>
      <c r="S561" s="21">
        <f>(((J561/60)/60)/24)+DATE(1970,1,1)</f>
        <v>42321.283101851848</v>
      </c>
      <c r="T561" s="17" t="s">
        <v>8320</v>
      </c>
      <c r="U561" t="s">
        <v>8321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YEAR(S562)</f>
        <v>2014</v>
      </c>
      <c r="P562" s="12">
        <f>ROUND(E562/D562*100,0)</f>
        <v>0</v>
      </c>
      <c r="Q562" s="15">
        <f t="shared" si="8"/>
        <v>4</v>
      </c>
      <c r="R562" s="10">
        <f>(((I562/60)/60)/24)+DATE(1970,1,1)</f>
        <v>41990.771354166667</v>
      </c>
      <c r="S562" s="21">
        <f>(((J562/60)/60)/24)+DATE(1970,1,1)</f>
        <v>41960.771354166667</v>
      </c>
      <c r="T562" s="17" t="s">
        <v>8320</v>
      </c>
      <c r="U562" t="s">
        <v>8321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YEAR(S563)</f>
        <v>2015</v>
      </c>
      <c r="P563" s="12">
        <f>ROUND(E563/D563*100,0)</f>
        <v>0</v>
      </c>
      <c r="Q563" s="15">
        <f t="shared" si="8"/>
        <v>27.5</v>
      </c>
      <c r="R563" s="10">
        <f>(((I563/60)/60)/24)+DATE(1970,1,1)</f>
        <v>42303.658715277779</v>
      </c>
      <c r="S563" s="21">
        <f>(((J563/60)/60)/24)+DATE(1970,1,1)</f>
        <v>42268.658715277779</v>
      </c>
      <c r="T563" s="17" t="s">
        <v>8320</v>
      </c>
      <c r="U563" t="s">
        <v>8321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YEAR(S564)</f>
        <v>2016</v>
      </c>
      <c r="P564" s="12">
        <f>ROUND(E564/D564*100,0)</f>
        <v>0</v>
      </c>
      <c r="Q564" s="15" t="str">
        <f t="shared" si="8"/>
        <v>N/A</v>
      </c>
      <c r="R564" s="10">
        <f>(((I564/60)/60)/24)+DATE(1970,1,1)</f>
        <v>42722.389062500006</v>
      </c>
      <c r="S564" s="21">
        <f>(((J564/60)/60)/24)+DATE(1970,1,1)</f>
        <v>42692.389062500006</v>
      </c>
      <c r="T564" s="17" t="s">
        <v>8320</v>
      </c>
      <c r="U564" t="s">
        <v>8321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YEAR(S565)</f>
        <v>2015</v>
      </c>
      <c r="P565" s="12">
        <f>ROUND(E565/D565*100,0)</f>
        <v>0</v>
      </c>
      <c r="Q565" s="15">
        <f t="shared" si="8"/>
        <v>34</v>
      </c>
      <c r="R565" s="10">
        <f>(((I565/60)/60)/24)+DATE(1970,1,1)</f>
        <v>42052.069988425923</v>
      </c>
      <c r="S565" s="21">
        <f>(((J565/60)/60)/24)+DATE(1970,1,1)</f>
        <v>42022.069988425923</v>
      </c>
      <c r="T565" s="17" t="s">
        <v>8320</v>
      </c>
      <c r="U565" t="s">
        <v>8321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YEAR(S566)</f>
        <v>2016</v>
      </c>
      <c r="P566" s="12">
        <f>ROUND(E566/D566*100,0)</f>
        <v>0</v>
      </c>
      <c r="Q566" s="15">
        <f t="shared" si="8"/>
        <v>1</v>
      </c>
      <c r="R566" s="10">
        <f>(((I566/60)/60)/24)+DATE(1970,1,1)</f>
        <v>42441.942997685182</v>
      </c>
      <c r="S566" s="21">
        <f>(((J566/60)/60)/24)+DATE(1970,1,1)</f>
        <v>42411.942997685182</v>
      </c>
      <c r="T566" s="17" t="s">
        <v>8320</v>
      </c>
      <c r="U566" t="s">
        <v>8321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YEAR(S567)</f>
        <v>2015</v>
      </c>
      <c r="P567" s="12">
        <f>ROUND(E567/D567*100,0)</f>
        <v>0</v>
      </c>
      <c r="Q567" s="15" t="str">
        <f t="shared" si="8"/>
        <v>N/A</v>
      </c>
      <c r="R567" s="10">
        <f>(((I567/60)/60)/24)+DATE(1970,1,1)</f>
        <v>42195.785289351858</v>
      </c>
      <c r="S567" s="21">
        <f>(((J567/60)/60)/24)+DATE(1970,1,1)</f>
        <v>42165.785289351858</v>
      </c>
      <c r="T567" s="17" t="s">
        <v>8320</v>
      </c>
      <c r="U567" t="s">
        <v>8321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YEAR(S568)</f>
        <v>2016</v>
      </c>
      <c r="P568" s="12">
        <f>ROUND(E568/D568*100,0)</f>
        <v>0</v>
      </c>
      <c r="Q568" s="15">
        <f t="shared" si="8"/>
        <v>1</v>
      </c>
      <c r="R568" s="10">
        <f>(((I568/60)/60)/24)+DATE(1970,1,1)</f>
        <v>42565.68440972222</v>
      </c>
      <c r="S568" s="21">
        <f>(((J568/60)/60)/24)+DATE(1970,1,1)</f>
        <v>42535.68440972222</v>
      </c>
      <c r="T568" s="17" t="s">
        <v>8320</v>
      </c>
      <c r="U568" t="s">
        <v>8321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YEAR(S569)</f>
        <v>2014</v>
      </c>
      <c r="P569" s="12">
        <f>ROUND(E569/D569*100,0)</f>
        <v>0</v>
      </c>
      <c r="Q569" s="15" t="str">
        <f t="shared" si="8"/>
        <v>N/A</v>
      </c>
      <c r="R569" s="10">
        <f>(((I569/60)/60)/24)+DATE(1970,1,1)</f>
        <v>42005.842523148152</v>
      </c>
      <c r="S569" s="21">
        <f>(((J569/60)/60)/24)+DATE(1970,1,1)</f>
        <v>41975.842523148152</v>
      </c>
      <c r="T569" s="17" t="s">
        <v>8320</v>
      </c>
      <c r="U569" t="s">
        <v>8321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YEAR(S570)</f>
        <v>2015</v>
      </c>
      <c r="P570" s="12">
        <f>ROUND(E570/D570*100,0)</f>
        <v>1</v>
      </c>
      <c r="Q570" s="15">
        <f t="shared" si="8"/>
        <v>49</v>
      </c>
      <c r="R570" s="10">
        <f>(((I570/60)/60)/24)+DATE(1970,1,1)</f>
        <v>42385.458333333328</v>
      </c>
      <c r="S570" s="21">
        <f>(((J570/60)/60)/24)+DATE(1970,1,1)</f>
        <v>42348.9215625</v>
      </c>
      <c r="T570" s="17" t="s">
        <v>8320</v>
      </c>
      <c r="U570" t="s">
        <v>8321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YEAR(S571)</f>
        <v>2015</v>
      </c>
      <c r="P571" s="12">
        <f>ROUND(E571/D571*100,0)</f>
        <v>1</v>
      </c>
      <c r="Q571" s="15">
        <f t="shared" si="8"/>
        <v>20</v>
      </c>
      <c r="R571" s="10">
        <f>(((I571/60)/60)/24)+DATE(1970,1,1)</f>
        <v>42370.847361111111</v>
      </c>
      <c r="S571" s="21">
        <f>(((J571/60)/60)/24)+DATE(1970,1,1)</f>
        <v>42340.847361111111</v>
      </c>
      <c r="T571" s="17" t="s">
        <v>8320</v>
      </c>
      <c r="U571" t="s">
        <v>8321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YEAR(S572)</f>
        <v>2016</v>
      </c>
      <c r="P572" s="12">
        <f>ROUND(E572/D572*100,0)</f>
        <v>0</v>
      </c>
      <c r="Q572" s="15">
        <f t="shared" si="8"/>
        <v>142</v>
      </c>
      <c r="R572" s="10">
        <f>(((I572/60)/60)/24)+DATE(1970,1,1)</f>
        <v>42418.798252314817</v>
      </c>
      <c r="S572" s="21">
        <f>(((J572/60)/60)/24)+DATE(1970,1,1)</f>
        <v>42388.798252314817</v>
      </c>
      <c r="T572" s="17" t="s">
        <v>8320</v>
      </c>
      <c r="U572" t="s">
        <v>8321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YEAR(S573)</f>
        <v>2015</v>
      </c>
      <c r="P573" s="12">
        <f>ROUND(E573/D573*100,0)</f>
        <v>0</v>
      </c>
      <c r="Q573" s="15">
        <f t="shared" si="8"/>
        <v>53</v>
      </c>
      <c r="R573" s="10">
        <f>(((I573/60)/60)/24)+DATE(1970,1,1)</f>
        <v>42212.165972222225</v>
      </c>
      <c r="S573" s="21">
        <f>(((J573/60)/60)/24)+DATE(1970,1,1)</f>
        <v>42192.816238425927</v>
      </c>
      <c r="T573" s="17" t="s">
        <v>8320</v>
      </c>
      <c r="U573" t="s">
        <v>8321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YEAR(S574)</f>
        <v>2015</v>
      </c>
      <c r="P574" s="12">
        <f>ROUND(E574/D574*100,0)</f>
        <v>0</v>
      </c>
      <c r="Q574" s="15" t="str">
        <f t="shared" si="8"/>
        <v>N/A</v>
      </c>
      <c r="R574" s="10">
        <f>(((I574/60)/60)/24)+DATE(1970,1,1)</f>
        <v>42312.757962962962</v>
      </c>
      <c r="S574" s="21">
        <f>(((J574/60)/60)/24)+DATE(1970,1,1)</f>
        <v>42282.71629629629</v>
      </c>
      <c r="T574" s="17" t="s">
        <v>8320</v>
      </c>
      <c r="U574" t="s">
        <v>8321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YEAR(S575)</f>
        <v>2014</v>
      </c>
      <c r="P575" s="12">
        <f>ROUND(E575/D575*100,0)</f>
        <v>0</v>
      </c>
      <c r="Q575" s="15">
        <f t="shared" si="8"/>
        <v>38.44</v>
      </c>
      <c r="R575" s="10">
        <f>(((I575/60)/60)/24)+DATE(1970,1,1)</f>
        <v>42022.05</v>
      </c>
      <c r="S575" s="21">
        <f>(((J575/60)/60)/24)+DATE(1970,1,1)</f>
        <v>41963.050127314811</v>
      </c>
      <c r="T575" s="17" t="s">
        <v>8320</v>
      </c>
      <c r="U575" t="s">
        <v>8321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YEAR(S576)</f>
        <v>2016</v>
      </c>
      <c r="P576" s="12">
        <f>ROUND(E576/D576*100,0)</f>
        <v>1</v>
      </c>
      <c r="Q576" s="15">
        <f t="shared" si="8"/>
        <v>20</v>
      </c>
      <c r="R576" s="10">
        <f>(((I576/60)/60)/24)+DATE(1970,1,1)</f>
        <v>42662.443368055552</v>
      </c>
      <c r="S576" s="21">
        <f>(((J576/60)/60)/24)+DATE(1970,1,1)</f>
        <v>42632.443368055552</v>
      </c>
      <c r="T576" s="17" t="s">
        <v>8320</v>
      </c>
      <c r="U576" t="s">
        <v>8321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YEAR(S577)</f>
        <v>2015</v>
      </c>
      <c r="P577" s="12">
        <f>ROUND(E577/D577*100,0)</f>
        <v>0</v>
      </c>
      <c r="Q577" s="15">
        <f t="shared" si="8"/>
        <v>64.75</v>
      </c>
      <c r="R577" s="10">
        <f>(((I577/60)/60)/24)+DATE(1970,1,1)</f>
        <v>42168.692627314813</v>
      </c>
      <c r="S577" s="21">
        <f>(((J577/60)/60)/24)+DATE(1970,1,1)</f>
        <v>42138.692627314813</v>
      </c>
      <c r="T577" s="17" t="s">
        <v>8320</v>
      </c>
      <c r="U577" t="s">
        <v>8321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YEAR(S578)</f>
        <v>2015</v>
      </c>
      <c r="P578" s="12">
        <f>ROUND(E578/D578*100,0)</f>
        <v>0</v>
      </c>
      <c r="Q578" s="15">
        <f t="shared" si="8"/>
        <v>1</v>
      </c>
      <c r="R578" s="10">
        <f>(((I578/60)/60)/24)+DATE(1970,1,1)</f>
        <v>42091.43</v>
      </c>
      <c r="S578" s="21">
        <f>(((J578/60)/60)/24)+DATE(1970,1,1)</f>
        <v>42031.471666666665</v>
      </c>
      <c r="T578" s="17" t="s">
        <v>8320</v>
      </c>
      <c r="U578" t="s">
        <v>8321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YEAR(S579)</f>
        <v>2016</v>
      </c>
      <c r="P579" s="12">
        <f>ROUND(E579/D579*100,0)</f>
        <v>0</v>
      </c>
      <c r="Q579" s="15">
        <f t="shared" ref="Q579:Q642" si="9">IFERROR(ROUND(E579/L579,2),"N/A")</f>
        <v>10</v>
      </c>
      <c r="R579" s="10">
        <f>(((I579/60)/60)/24)+DATE(1970,1,1)</f>
        <v>42510.589143518519</v>
      </c>
      <c r="S579" s="21">
        <f>(((J579/60)/60)/24)+DATE(1970,1,1)</f>
        <v>42450.589143518519</v>
      </c>
      <c r="T579" s="17" t="s">
        <v>8320</v>
      </c>
      <c r="U579" t="s">
        <v>8321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YEAR(S580)</f>
        <v>2015</v>
      </c>
      <c r="P580" s="12">
        <f>ROUND(E580/D580*100,0)</f>
        <v>0</v>
      </c>
      <c r="Q580" s="15">
        <f t="shared" si="9"/>
        <v>2</v>
      </c>
      <c r="R580" s="10">
        <f>(((I580/60)/60)/24)+DATE(1970,1,1)</f>
        <v>42254.578622685185</v>
      </c>
      <c r="S580" s="21">
        <f>(((J580/60)/60)/24)+DATE(1970,1,1)</f>
        <v>42230.578622685185</v>
      </c>
      <c r="T580" s="17" t="s">
        <v>8320</v>
      </c>
      <c r="U580" t="s">
        <v>8321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YEAR(S581)</f>
        <v>2014</v>
      </c>
      <c r="P581" s="12">
        <f>ROUND(E581/D581*100,0)</f>
        <v>1</v>
      </c>
      <c r="Q581" s="15">
        <f t="shared" si="9"/>
        <v>35</v>
      </c>
      <c r="R581" s="10">
        <f>(((I581/60)/60)/24)+DATE(1970,1,1)</f>
        <v>41998.852118055554</v>
      </c>
      <c r="S581" s="21">
        <f>(((J581/60)/60)/24)+DATE(1970,1,1)</f>
        <v>41968.852118055554</v>
      </c>
      <c r="T581" s="17" t="s">
        <v>8320</v>
      </c>
      <c r="U581" t="s">
        <v>8321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YEAR(S582)</f>
        <v>2016</v>
      </c>
      <c r="P582" s="12">
        <f>ROUND(E582/D582*100,0)</f>
        <v>0</v>
      </c>
      <c r="Q582" s="15">
        <f t="shared" si="9"/>
        <v>1</v>
      </c>
      <c r="R582" s="10">
        <f>(((I582/60)/60)/24)+DATE(1970,1,1)</f>
        <v>42635.908182870371</v>
      </c>
      <c r="S582" s="21">
        <f>(((J582/60)/60)/24)+DATE(1970,1,1)</f>
        <v>42605.908182870371</v>
      </c>
      <c r="T582" s="17" t="s">
        <v>8320</v>
      </c>
      <c r="U582" t="s">
        <v>8321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YEAR(S583)</f>
        <v>2015</v>
      </c>
      <c r="P583" s="12">
        <f>ROUND(E583/D583*100,0)</f>
        <v>0</v>
      </c>
      <c r="Q583" s="15" t="str">
        <f t="shared" si="9"/>
        <v>N/A</v>
      </c>
      <c r="R583" s="10">
        <f>(((I583/60)/60)/24)+DATE(1970,1,1)</f>
        <v>42218.012777777782</v>
      </c>
      <c r="S583" s="21">
        <f>(((J583/60)/60)/24)+DATE(1970,1,1)</f>
        <v>42188.012777777782</v>
      </c>
      <c r="T583" s="17" t="s">
        <v>8320</v>
      </c>
      <c r="U583" t="s">
        <v>8321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YEAR(S584)</f>
        <v>2015</v>
      </c>
      <c r="P584" s="12">
        <f>ROUND(E584/D584*100,0)</f>
        <v>0</v>
      </c>
      <c r="Q584" s="15" t="str">
        <f t="shared" si="9"/>
        <v>N/A</v>
      </c>
      <c r="R584" s="10">
        <f>(((I584/60)/60)/24)+DATE(1970,1,1)</f>
        <v>42078.75</v>
      </c>
      <c r="S584" s="21">
        <f>(((J584/60)/60)/24)+DATE(1970,1,1)</f>
        <v>42055.739803240736</v>
      </c>
      <c r="T584" s="17" t="s">
        <v>8320</v>
      </c>
      <c r="U584" t="s">
        <v>8321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YEAR(S585)</f>
        <v>2015</v>
      </c>
      <c r="P585" s="12">
        <f>ROUND(E585/D585*100,0)</f>
        <v>0</v>
      </c>
      <c r="Q585" s="15">
        <f t="shared" si="9"/>
        <v>1</v>
      </c>
      <c r="R585" s="10">
        <f>(((I585/60)/60)/24)+DATE(1970,1,1)</f>
        <v>42082.896840277783</v>
      </c>
      <c r="S585" s="21">
        <f>(((J585/60)/60)/24)+DATE(1970,1,1)</f>
        <v>42052.93850694444</v>
      </c>
      <c r="T585" s="17" t="s">
        <v>8320</v>
      </c>
      <c r="U585" t="s">
        <v>8321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YEAR(S586)</f>
        <v>2015</v>
      </c>
      <c r="P586" s="12">
        <f>ROUND(E586/D586*100,0)</f>
        <v>1</v>
      </c>
      <c r="Q586" s="15">
        <f t="shared" si="9"/>
        <v>5</v>
      </c>
      <c r="R586" s="10">
        <f>(((I586/60)/60)/24)+DATE(1970,1,1)</f>
        <v>42079.674953703703</v>
      </c>
      <c r="S586" s="21">
        <f>(((J586/60)/60)/24)+DATE(1970,1,1)</f>
        <v>42049.716620370367</v>
      </c>
      <c r="T586" s="17" t="s">
        <v>8320</v>
      </c>
      <c r="U586" t="s">
        <v>8321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YEAR(S587)</f>
        <v>2015</v>
      </c>
      <c r="P587" s="12">
        <f>ROUND(E587/D587*100,0)</f>
        <v>0</v>
      </c>
      <c r="Q587" s="15" t="str">
        <f t="shared" si="9"/>
        <v>N/A</v>
      </c>
      <c r="R587" s="10">
        <f>(((I587/60)/60)/24)+DATE(1970,1,1)</f>
        <v>42339</v>
      </c>
      <c r="S587" s="21">
        <f>(((J587/60)/60)/24)+DATE(1970,1,1)</f>
        <v>42283.3909375</v>
      </c>
      <c r="T587" s="17" t="s">
        <v>8320</v>
      </c>
      <c r="U587" t="s">
        <v>8321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YEAR(S588)</f>
        <v>2015</v>
      </c>
      <c r="P588" s="12">
        <f>ROUND(E588/D588*100,0)</f>
        <v>1</v>
      </c>
      <c r="Q588" s="15">
        <f t="shared" si="9"/>
        <v>14</v>
      </c>
      <c r="R588" s="10">
        <f>(((I588/60)/60)/24)+DATE(1970,1,1)</f>
        <v>42050.854247685187</v>
      </c>
      <c r="S588" s="21">
        <f>(((J588/60)/60)/24)+DATE(1970,1,1)</f>
        <v>42020.854247685187</v>
      </c>
      <c r="T588" s="17" t="s">
        <v>8320</v>
      </c>
      <c r="U588" t="s">
        <v>8321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YEAR(S589)</f>
        <v>2015</v>
      </c>
      <c r="P589" s="12">
        <f>ROUND(E589/D589*100,0)</f>
        <v>9</v>
      </c>
      <c r="Q589" s="15">
        <f t="shared" si="9"/>
        <v>389.29</v>
      </c>
      <c r="R589" s="10">
        <f>(((I589/60)/60)/24)+DATE(1970,1,1)</f>
        <v>42110.757326388892</v>
      </c>
      <c r="S589" s="21">
        <f>(((J589/60)/60)/24)+DATE(1970,1,1)</f>
        <v>42080.757326388892</v>
      </c>
      <c r="T589" s="17" t="s">
        <v>8320</v>
      </c>
      <c r="U589" t="s">
        <v>8321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YEAR(S590)</f>
        <v>2016</v>
      </c>
      <c r="P590" s="12">
        <f>ROUND(E590/D590*100,0)</f>
        <v>3</v>
      </c>
      <c r="Q590" s="15">
        <f t="shared" si="9"/>
        <v>150.5</v>
      </c>
      <c r="R590" s="10">
        <f>(((I590/60)/60)/24)+DATE(1970,1,1)</f>
        <v>42691.811180555553</v>
      </c>
      <c r="S590" s="21">
        <f>(((J590/60)/60)/24)+DATE(1970,1,1)</f>
        <v>42631.769513888896</v>
      </c>
      <c r="T590" s="17" t="s">
        <v>8320</v>
      </c>
      <c r="U590" t="s">
        <v>8321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YEAR(S591)</f>
        <v>2015</v>
      </c>
      <c r="P591" s="12">
        <f>ROUND(E591/D591*100,0)</f>
        <v>0</v>
      </c>
      <c r="Q591" s="15">
        <f t="shared" si="9"/>
        <v>1</v>
      </c>
      <c r="R591" s="10">
        <f>(((I591/60)/60)/24)+DATE(1970,1,1)</f>
        <v>42193.614571759259</v>
      </c>
      <c r="S591" s="21">
        <f>(((J591/60)/60)/24)+DATE(1970,1,1)</f>
        <v>42178.614571759259</v>
      </c>
      <c r="T591" s="17" t="s">
        <v>8320</v>
      </c>
      <c r="U591" t="s">
        <v>8321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YEAR(S592)</f>
        <v>2016</v>
      </c>
      <c r="P592" s="12">
        <f>ROUND(E592/D592*100,0)</f>
        <v>4</v>
      </c>
      <c r="Q592" s="15">
        <f t="shared" si="9"/>
        <v>24.78</v>
      </c>
      <c r="R592" s="10">
        <f>(((I592/60)/60)/24)+DATE(1970,1,1)</f>
        <v>42408.542361111111</v>
      </c>
      <c r="S592" s="21">
        <f>(((J592/60)/60)/24)+DATE(1970,1,1)</f>
        <v>42377.554756944446</v>
      </c>
      <c r="T592" s="17" t="s">
        <v>8320</v>
      </c>
      <c r="U592" t="s">
        <v>8321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YEAR(S593)</f>
        <v>2015</v>
      </c>
      <c r="P593" s="12">
        <f>ROUND(E593/D593*100,0)</f>
        <v>0</v>
      </c>
      <c r="Q593" s="15">
        <f t="shared" si="9"/>
        <v>30.5</v>
      </c>
      <c r="R593" s="10">
        <f>(((I593/60)/60)/24)+DATE(1970,1,1)</f>
        <v>42207.543171296296</v>
      </c>
      <c r="S593" s="21">
        <f>(((J593/60)/60)/24)+DATE(1970,1,1)</f>
        <v>42177.543171296296</v>
      </c>
      <c r="T593" s="17" t="s">
        <v>8320</v>
      </c>
      <c r="U593" t="s">
        <v>8321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YEAR(S594)</f>
        <v>2014</v>
      </c>
      <c r="P594" s="12">
        <f>ROUND(E594/D594*100,0)</f>
        <v>3</v>
      </c>
      <c r="Q594" s="15">
        <f t="shared" si="9"/>
        <v>250</v>
      </c>
      <c r="R594" s="10">
        <f>(((I594/60)/60)/24)+DATE(1970,1,1)</f>
        <v>41976.232175925921</v>
      </c>
      <c r="S594" s="21">
        <f>(((J594/60)/60)/24)+DATE(1970,1,1)</f>
        <v>41946.232175925928</v>
      </c>
      <c r="T594" s="17" t="s">
        <v>8320</v>
      </c>
      <c r="U594" t="s">
        <v>8321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YEAR(S595)</f>
        <v>2015</v>
      </c>
      <c r="P595" s="12">
        <f>ROUND(E595/D595*100,0)</f>
        <v>23</v>
      </c>
      <c r="Q595" s="15">
        <f t="shared" si="9"/>
        <v>16.43</v>
      </c>
      <c r="R595" s="10">
        <f>(((I595/60)/60)/24)+DATE(1970,1,1)</f>
        <v>42100.635937500003</v>
      </c>
      <c r="S595" s="21">
        <f>(((J595/60)/60)/24)+DATE(1970,1,1)</f>
        <v>42070.677604166667</v>
      </c>
      <c r="T595" s="17" t="s">
        <v>8320</v>
      </c>
      <c r="U595" t="s">
        <v>8321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YEAR(S596)</f>
        <v>2016</v>
      </c>
      <c r="P596" s="12">
        <f>ROUND(E596/D596*100,0)</f>
        <v>0</v>
      </c>
      <c r="Q596" s="15">
        <f t="shared" si="9"/>
        <v>13</v>
      </c>
      <c r="R596" s="10">
        <f>(((I596/60)/60)/24)+DATE(1970,1,1)</f>
        <v>42476.780162037037</v>
      </c>
      <c r="S596" s="21">
        <f>(((J596/60)/60)/24)+DATE(1970,1,1)</f>
        <v>42446.780162037037</v>
      </c>
      <c r="T596" s="17" t="s">
        <v>8320</v>
      </c>
      <c r="U596" t="s">
        <v>8321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YEAR(S597)</f>
        <v>2015</v>
      </c>
      <c r="P597" s="12">
        <f>ROUND(E597/D597*100,0)</f>
        <v>0</v>
      </c>
      <c r="Q597" s="15">
        <f t="shared" si="9"/>
        <v>53.25</v>
      </c>
      <c r="R597" s="10">
        <f>(((I597/60)/60)/24)+DATE(1970,1,1)</f>
        <v>42128.069884259254</v>
      </c>
      <c r="S597" s="21">
        <f>(((J597/60)/60)/24)+DATE(1970,1,1)</f>
        <v>42083.069884259254</v>
      </c>
      <c r="T597" s="17" t="s">
        <v>8320</v>
      </c>
      <c r="U597" t="s">
        <v>8321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YEAR(S598)</f>
        <v>2016</v>
      </c>
      <c r="P598" s="12">
        <f>ROUND(E598/D598*100,0)</f>
        <v>0</v>
      </c>
      <c r="Q598" s="15">
        <f t="shared" si="9"/>
        <v>3</v>
      </c>
      <c r="R598" s="10">
        <f>(((I598/60)/60)/24)+DATE(1970,1,1)</f>
        <v>42676.896898148145</v>
      </c>
      <c r="S598" s="21">
        <f>(((J598/60)/60)/24)+DATE(1970,1,1)</f>
        <v>42646.896898148145</v>
      </c>
      <c r="T598" s="17" t="s">
        <v>8320</v>
      </c>
      <c r="U598" t="s">
        <v>8321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YEAR(S599)</f>
        <v>2016</v>
      </c>
      <c r="P599" s="12">
        <f>ROUND(E599/D599*100,0)</f>
        <v>0</v>
      </c>
      <c r="Q599" s="15">
        <f t="shared" si="9"/>
        <v>10</v>
      </c>
      <c r="R599" s="10">
        <f>(((I599/60)/60)/24)+DATE(1970,1,1)</f>
        <v>42582.666666666672</v>
      </c>
      <c r="S599" s="21">
        <f>(((J599/60)/60)/24)+DATE(1970,1,1)</f>
        <v>42545.705266203702</v>
      </c>
      <c r="T599" s="17" t="s">
        <v>8320</v>
      </c>
      <c r="U599" t="s">
        <v>8321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YEAR(S600)</f>
        <v>2014</v>
      </c>
      <c r="P600" s="12">
        <f>ROUND(E600/D600*100,0)</f>
        <v>34</v>
      </c>
      <c r="Q600" s="15">
        <f t="shared" si="9"/>
        <v>121.43</v>
      </c>
      <c r="R600" s="10">
        <f>(((I600/60)/60)/24)+DATE(1970,1,1)</f>
        <v>41978.00209490741</v>
      </c>
      <c r="S600" s="21">
        <f>(((J600/60)/60)/24)+DATE(1970,1,1)</f>
        <v>41948.00209490741</v>
      </c>
      <c r="T600" s="17" t="s">
        <v>8320</v>
      </c>
      <c r="U600" t="s">
        <v>8321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YEAR(S601)</f>
        <v>2015</v>
      </c>
      <c r="P601" s="12">
        <f>ROUND(E601/D601*100,0)</f>
        <v>0</v>
      </c>
      <c r="Q601" s="15">
        <f t="shared" si="9"/>
        <v>15.5</v>
      </c>
      <c r="R601" s="10">
        <f>(((I601/60)/60)/24)+DATE(1970,1,1)</f>
        <v>42071.636111111111</v>
      </c>
      <c r="S601" s="21">
        <f>(((J601/60)/60)/24)+DATE(1970,1,1)</f>
        <v>42047.812523148154</v>
      </c>
      <c r="T601" s="17" t="s">
        <v>8320</v>
      </c>
      <c r="U601" t="s">
        <v>8321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YEAR(S602)</f>
        <v>2015</v>
      </c>
      <c r="P602" s="12">
        <f>ROUND(E602/D602*100,0)</f>
        <v>2</v>
      </c>
      <c r="Q602" s="15">
        <f t="shared" si="9"/>
        <v>100</v>
      </c>
      <c r="R602" s="10">
        <f>(((I602/60)/60)/24)+DATE(1970,1,1)</f>
        <v>42133.798171296294</v>
      </c>
      <c r="S602" s="21">
        <f>(((J602/60)/60)/24)+DATE(1970,1,1)</f>
        <v>42073.798171296294</v>
      </c>
      <c r="T602" s="17" t="s">
        <v>8320</v>
      </c>
      <c r="U602" t="s">
        <v>8321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YEAR(S603)</f>
        <v>2014</v>
      </c>
      <c r="P603" s="12">
        <f>ROUND(E603/D603*100,0)</f>
        <v>1</v>
      </c>
      <c r="Q603" s="15">
        <f t="shared" si="9"/>
        <v>23.33</v>
      </c>
      <c r="R603" s="10">
        <f>(((I603/60)/60)/24)+DATE(1970,1,1)</f>
        <v>41999.858090277776</v>
      </c>
      <c r="S603" s="21">
        <f>(((J603/60)/60)/24)+DATE(1970,1,1)</f>
        <v>41969.858090277776</v>
      </c>
      <c r="T603" s="17" t="s">
        <v>8320</v>
      </c>
      <c r="U603" t="s">
        <v>8321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YEAR(S604)</f>
        <v>2015</v>
      </c>
      <c r="P604" s="12">
        <f>ROUND(E604/D604*100,0)</f>
        <v>0</v>
      </c>
      <c r="Q604" s="15" t="str">
        <f t="shared" si="9"/>
        <v>N/A</v>
      </c>
      <c r="R604" s="10">
        <f>(((I604/60)/60)/24)+DATE(1970,1,1)</f>
        <v>42173.79415509259</v>
      </c>
      <c r="S604" s="21">
        <f>(((J604/60)/60)/24)+DATE(1970,1,1)</f>
        <v>42143.79415509259</v>
      </c>
      <c r="T604" s="17" t="s">
        <v>8320</v>
      </c>
      <c r="U604" t="s">
        <v>8321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YEAR(S605)</f>
        <v>2014</v>
      </c>
      <c r="P605" s="12">
        <f>ROUND(E605/D605*100,0)</f>
        <v>4</v>
      </c>
      <c r="Q605" s="15">
        <f t="shared" si="9"/>
        <v>45.39</v>
      </c>
      <c r="R605" s="10">
        <f>(((I605/60)/60)/24)+DATE(1970,1,1)</f>
        <v>41865.639155092591</v>
      </c>
      <c r="S605" s="21">
        <f>(((J605/60)/60)/24)+DATE(1970,1,1)</f>
        <v>41835.639155092591</v>
      </c>
      <c r="T605" s="17" t="s">
        <v>8320</v>
      </c>
      <c r="U605" t="s">
        <v>8321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YEAR(S606)</f>
        <v>2014</v>
      </c>
      <c r="P606" s="12">
        <f>ROUND(E606/D606*100,0)</f>
        <v>0</v>
      </c>
      <c r="Q606" s="15" t="str">
        <f t="shared" si="9"/>
        <v>N/A</v>
      </c>
      <c r="R606" s="10">
        <f>(((I606/60)/60)/24)+DATE(1970,1,1)</f>
        <v>41879.035370370373</v>
      </c>
      <c r="S606" s="21">
        <f>(((J606/60)/60)/24)+DATE(1970,1,1)</f>
        <v>41849.035370370373</v>
      </c>
      <c r="T606" s="17" t="s">
        <v>8320</v>
      </c>
      <c r="U606" t="s">
        <v>8321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YEAR(S607)</f>
        <v>2015</v>
      </c>
      <c r="P607" s="12">
        <f>ROUND(E607/D607*100,0)</f>
        <v>3</v>
      </c>
      <c r="Q607" s="15">
        <f t="shared" si="9"/>
        <v>16.38</v>
      </c>
      <c r="R607" s="10">
        <f>(((I607/60)/60)/24)+DATE(1970,1,1)</f>
        <v>42239.357731481476</v>
      </c>
      <c r="S607" s="21">
        <f>(((J607/60)/60)/24)+DATE(1970,1,1)</f>
        <v>42194.357731481476</v>
      </c>
      <c r="T607" s="17" t="s">
        <v>8320</v>
      </c>
      <c r="U607" t="s">
        <v>8321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YEAR(S608)</f>
        <v>2015</v>
      </c>
      <c r="P608" s="12">
        <f>ROUND(E608/D608*100,0)</f>
        <v>0</v>
      </c>
      <c r="Q608" s="15">
        <f t="shared" si="9"/>
        <v>10</v>
      </c>
      <c r="R608" s="10">
        <f>(((I608/60)/60)/24)+DATE(1970,1,1)</f>
        <v>42148.625</v>
      </c>
      <c r="S608" s="21">
        <f>(((J608/60)/60)/24)+DATE(1970,1,1)</f>
        <v>42102.650567129633</v>
      </c>
      <c r="T608" s="17" t="s">
        <v>8320</v>
      </c>
      <c r="U608" t="s">
        <v>8321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YEAR(S609)</f>
        <v>2015</v>
      </c>
      <c r="P609" s="12">
        <f>ROUND(E609/D609*100,0)</f>
        <v>0</v>
      </c>
      <c r="Q609" s="15" t="str">
        <f t="shared" si="9"/>
        <v>N/A</v>
      </c>
      <c r="R609" s="10">
        <f>(((I609/60)/60)/24)+DATE(1970,1,1)</f>
        <v>42330.867314814815</v>
      </c>
      <c r="S609" s="21">
        <f>(((J609/60)/60)/24)+DATE(1970,1,1)</f>
        <v>42300.825648148151</v>
      </c>
      <c r="T609" s="17" t="s">
        <v>8320</v>
      </c>
      <c r="U609" t="s">
        <v>8321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YEAR(S610)</f>
        <v>2015</v>
      </c>
      <c r="P610" s="12">
        <f>ROUND(E610/D610*100,0)</f>
        <v>1</v>
      </c>
      <c r="Q610" s="15">
        <f t="shared" si="9"/>
        <v>292.2</v>
      </c>
      <c r="R610" s="10">
        <f>(((I610/60)/60)/24)+DATE(1970,1,1)</f>
        <v>42170.921064814815</v>
      </c>
      <c r="S610" s="21">
        <f>(((J610/60)/60)/24)+DATE(1970,1,1)</f>
        <v>42140.921064814815</v>
      </c>
      <c r="T610" s="17" t="s">
        <v>8320</v>
      </c>
      <c r="U610" t="s">
        <v>8321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YEAR(S611)</f>
        <v>2015</v>
      </c>
      <c r="P611" s="12">
        <f>ROUND(E611/D611*100,0)</f>
        <v>1</v>
      </c>
      <c r="Q611" s="15">
        <f t="shared" si="9"/>
        <v>5</v>
      </c>
      <c r="R611" s="10">
        <f>(((I611/60)/60)/24)+DATE(1970,1,1)</f>
        <v>42337.075740740736</v>
      </c>
      <c r="S611" s="21">
        <f>(((J611/60)/60)/24)+DATE(1970,1,1)</f>
        <v>42307.034074074079</v>
      </c>
      <c r="T611" s="17" t="s">
        <v>8320</v>
      </c>
      <c r="U611" t="s">
        <v>8321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YEAR(S612)</f>
        <v>2015</v>
      </c>
      <c r="P612" s="12">
        <f>ROUND(E612/D612*100,0)</f>
        <v>0</v>
      </c>
      <c r="Q612" s="15" t="str">
        <f t="shared" si="9"/>
        <v>N/A</v>
      </c>
      <c r="R612" s="10">
        <f>(((I612/60)/60)/24)+DATE(1970,1,1)</f>
        <v>42116.83085648148</v>
      </c>
      <c r="S612" s="21">
        <f>(((J612/60)/60)/24)+DATE(1970,1,1)</f>
        <v>42086.83085648148</v>
      </c>
      <c r="T612" s="17" t="s">
        <v>8320</v>
      </c>
      <c r="U612" t="s">
        <v>8321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YEAR(S613)</f>
        <v>2015</v>
      </c>
      <c r="P613" s="12">
        <f>ROUND(E613/D613*100,0)</f>
        <v>0</v>
      </c>
      <c r="Q613" s="15" t="str">
        <f t="shared" si="9"/>
        <v>N/A</v>
      </c>
      <c r="R613" s="10">
        <f>(((I613/60)/60)/24)+DATE(1970,1,1)</f>
        <v>42388.560613425929</v>
      </c>
      <c r="S613" s="21">
        <f>(((J613/60)/60)/24)+DATE(1970,1,1)</f>
        <v>42328.560613425929</v>
      </c>
      <c r="T613" s="17" t="s">
        <v>8320</v>
      </c>
      <c r="U613" t="s">
        <v>8321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YEAR(S614)</f>
        <v>2016</v>
      </c>
      <c r="P614" s="12">
        <f>ROUND(E614/D614*100,0)</f>
        <v>0</v>
      </c>
      <c r="Q614" s="15" t="str">
        <f t="shared" si="9"/>
        <v>N/A</v>
      </c>
      <c r="R614" s="10">
        <f>(((I614/60)/60)/24)+DATE(1970,1,1)</f>
        <v>42615.031782407401</v>
      </c>
      <c r="S614" s="21">
        <f>(((J614/60)/60)/24)+DATE(1970,1,1)</f>
        <v>42585.031782407401</v>
      </c>
      <c r="T614" s="17" t="s">
        <v>8320</v>
      </c>
      <c r="U614" t="s">
        <v>8321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YEAR(S615)</f>
        <v>2015</v>
      </c>
      <c r="P615" s="12">
        <f>ROUND(E615/D615*100,0)</f>
        <v>21</v>
      </c>
      <c r="Q615" s="15">
        <f t="shared" si="9"/>
        <v>105.93</v>
      </c>
      <c r="R615" s="10">
        <f>(((I615/60)/60)/24)+DATE(1970,1,1)</f>
        <v>42278.207638888889</v>
      </c>
      <c r="S615" s="21">
        <f>(((J615/60)/60)/24)+DATE(1970,1,1)</f>
        <v>42247.496759259258</v>
      </c>
      <c r="T615" s="17" t="s">
        <v>8320</v>
      </c>
      <c r="U615" t="s">
        <v>8321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YEAR(S616)</f>
        <v>2016</v>
      </c>
      <c r="P616" s="12">
        <f>ROUND(E616/D616*100,0)</f>
        <v>0</v>
      </c>
      <c r="Q616" s="15" t="str">
        <f t="shared" si="9"/>
        <v>N/A</v>
      </c>
      <c r="R616" s="10">
        <f>(((I616/60)/60)/24)+DATE(1970,1,1)</f>
        <v>42545.061805555553</v>
      </c>
      <c r="S616" s="21">
        <f>(((J616/60)/60)/24)+DATE(1970,1,1)</f>
        <v>42515.061805555553</v>
      </c>
      <c r="T616" s="17" t="s">
        <v>8320</v>
      </c>
      <c r="U616" t="s">
        <v>8321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YEAR(S617)</f>
        <v>2015</v>
      </c>
      <c r="P617" s="12">
        <f>ROUND(E617/D617*100,0)</f>
        <v>0</v>
      </c>
      <c r="Q617" s="15" t="str">
        <f t="shared" si="9"/>
        <v>N/A</v>
      </c>
      <c r="R617" s="10">
        <f>(((I617/60)/60)/24)+DATE(1970,1,1)</f>
        <v>42272.122210648144</v>
      </c>
      <c r="S617" s="21">
        <f>(((J617/60)/60)/24)+DATE(1970,1,1)</f>
        <v>42242.122210648144</v>
      </c>
      <c r="T617" s="17" t="s">
        <v>8320</v>
      </c>
      <c r="U617" t="s">
        <v>8321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YEAR(S618)</f>
        <v>2017</v>
      </c>
      <c r="P618" s="12">
        <f>ROUND(E618/D618*100,0)</f>
        <v>0</v>
      </c>
      <c r="Q618" s="15" t="str">
        <f t="shared" si="9"/>
        <v>N/A</v>
      </c>
      <c r="R618" s="10">
        <f>(((I618/60)/60)/24)+DATE(1970,1,1)</f>
        <v>42791.376238425932</v>
      </c>
      <c r="S618" s="21">
        <f>(((J618/60)/60)/24)+DATE(1970,1,1)</f>
        <v>42761.376238425932</v>
      </c>
      <c r="T618" s="17" t="s">
        <v>8320</v>
      </c>
      <c r="U618" t="s">
        <v>8321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YEAR(S619)</f>
        <v>2015</v>
      </c>
      <c r="P619" s="12">
        <f>ROUND(E619/D619*100,0)</f>
        <v>3</v>
      </c>
      <c r="Q619" s="15">
        <f t="shared" si="9"/>
        <v>20</v>
      </c>
      <c r="R619" s="10">
        <f>(((I619/60)/60)/24)+DATE(1970,1,1)</f>
        <v>42132.343090277776</v>
      </c>
      <c r="S619" s="21">
        <f>(((J619/60)/60)/24)+DATE(1970,1,1)</f>
        <v>42087.343090277776</v>
      </c>
      <c r="T619" s="17" t="s">
        <v>8320</v>
      </c>
      <c r="U619" t="s">
        <v>8321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YEAR(S620)</f>
        <v>2015</v>
      </c>
      <c r="P620" s="12">
        <f>ROUND(E620/D620*100,0)</f>
        <v>0</v>
      </c>
      <c r="Q620" s="15" t="str">
        <f t="shared" si="9"/>
        <v>N/A</v>
      </c>
      <c r="R620" s="10">
        <f>(((I620/60)/60)/24)+DATE(1970,1,1)</f>
        <v>42347.810219907406</v>
      </c>
      <c r="S620" s="21">
        <f>(((J620/60)/60)/24)+DATE(1970,1,1)</f>
        <v>42317.810219907406</v>
      </c>
      <c r="T620" s="17" t="s">
        <v>8320</v>
      </c>
      <c r="U620" t="s">
        <v>8321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YEAR(S621)</f>
        <v>2014</v>
      </c>
      <c r="P621" s="12">
        <f>ROUND(E621/D621*100,0)</f>
        <v>0</v>
      </c>
      <c r="Q621" s="15">
        <f t="shared" si="9"/>
        <v>1</v>
      </c>
      <c r="R621" s="10">
        <f>(((I621/60)/60)/24)+DATE(1970,1,1)</f>
        <v>41968.692013888889</v>
      </c>
      <c r="S621" s="21">
        <f>(((J621/60)/60)/24)+DATE(1970,1,1)</f>
        <v>41908.650347222225</v>
      </c>
      <c r="T621" s="17" t="s">
        <v>8320</v>
      </c>
      <c r="U621" t="s">
        <v>8321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YEAR(S622)</f>
        <v>2014</v>
      </c>
      <c r="P622" s="12">
        <f>ROUND(E622/D622*100,0)</f>
        <v>1</v>
      </c>
      <c r="Q622" s="15">
        <f t="shared" si="9"/>
        <v>300</v>
      </c>
      <c r="R622" s="10">
        <f>(((I622/60)/60)/24)+DATE(1970,1,1)</f>
        <v>41876.716874999998</v>
      </c>
      <c r="S622" s="21">
        <f>(((J622/60)/60)/24)+DATE(1970,1,1)</f>
        <v>41831.716874999998</v>
      </c>
      <c r="T622" s="17" t="s">
        <v>8320</v>
      </c>
      <c r="U622" t="s">
        <v>8321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YEAR(S623)</f>
        <v>2016</v>
      </c>
      <c r="P623" s="12">
        <f>ROUND(E623/D623*100,0)</f>
        <v>1</v>
      </c>
      <c r="Q623" s="15">
        <f t="shared" si="9"/>
        <v>87</v>
      </c>
      <c r="R623" s="10">
        <f>(((I623/60)/60)/24)+DATE(1970,1,1)</f>
        <v>42558.987696759257</v>
      </c>
      <c r="S623" s="21">
        <f>(((J623/60)/60)/24)+DATE(1970,1,1)</f>
        <v>42528.987696759257</v>
      </c>
      <c r="T623" s="17" t="s">
        <v>8320</v>
      </c>
      <c r="U623" t="s">
        <v>8321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YEAR(S624)</f>
        <v>2016</v>
      </c>
      <c r="P624" s="12">
        <f>ROUND(E624/D624*100,0)</f>
        <v>6</v>
      </c>
      <c r="Q624" s="15">
        <f t="shared" si="9"/>
        <v>37.89</v>
      </c>
      <c r="R624" s="10">
        <f>(((I624/60)/60)/24)+DATE(1970,1,1)</f>
        <v>42552.774745370371</v>
      </c>
      <c r="S624" s="21">
        <f>(((J624/60)/60)/24)+DATE(1970,1,1)</f>
        <v>42532.774745370371</v>
      </c>
      <c r="T624" s="17" t="s">
        <v>8320</v>
      </c>
      <c r="U624" t="s">
        <v>8321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YEAR(S625)</f>
        <v>2015</v>
      </c>
      <c r="P625" s="12">
        <f>ROUND(E625/D625*100,0)</f>
        <v>0</v>
      </c>
      <c r="Q625" s="15" t="str">
        <f t="shared" si="9"/>
        <v>N/A</v>
      </c>
      <c r="R625" s="10">
        <f>(((I625/60)/60)/24)+DATE(1970,1,1)</f>
        <v>42152.009224537032</v>
      </c>
      <c r="S625" s="21">
        <f>(((J625/60)/60)/24)+DATE(1970,1,1)</f>
        <v>42122.009224537032</v>
      </c>
      <c r="T625" s="17" t="s">
        <v>8320</v>
      </c>
      <c r="U625" t="s">
        <v>8321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YEAR(S626)</f>
        <v>2015</v>
      </c>
      <c r="P626" s="12">
        <f>ROUND(E626/D626*100,0)</f>
        <v>0</v>
      </c>
      <c r="Q626" s="15" t="str">
        <f t="shared" si="9"/>
        <v>N/A</v>
      </c>
      <c r="R626" s="10">
        <f>(((I626/60)/60)/24)+DATE(1970,1,1)</f>
        <v>42138.988900462966</v>
      </c>
      <c r="S626" s="21">
        <f>(((J626/60)/60)/24)+DATE(1970,1,1)</f>
        <v>42108.988900462966</v>
      </c>
      <c r="T626" s="17" t="s">
        <v>8320</v>
      </c>
      <c r="U626" t="s">
        <v>8321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YEAR(S627)</f>
        <v>2017</v>
      </c>
      <c r="P627" s="12">
        <f>ROUND(E627/D627*100,0)</f>
        <v>0</v>
      </c>
      <c r="Q627" s="15" t="str">
        <f t="shared" si="9"/>
        <v>N/A</v>
      </c>
      <c r="R627" s="10">
        <f>(((I627/60)/60)/24)+DATE(1970,1,1)</f>
        <v>42820.853900462964</v>
      </c>
      <c r="S627" s="21">
        <f>(((J627/60)/60)/24)+DATE(1970,1,1)</f>
        <v>42790.895567129628</v>
      </c>
      <c r="T627" s="17" t="s">
        <v>8320</v>
      </c>
      <c r="U627" t="s">
        <v>8321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YEAR(S628)</f>
        <v>2015</v>
      </c>
      <c r="P628" s="12">
        <f>ROUND(E628/D628*100,0)</f>
        <v>17</v>
      </c>
      <c r="Q628" s="15">
        <f t="shared" si="9"/>
        <v>111.41</v>
      </c>
      <c r="R628" s="10">
        <f>(((I628/60)/60)/24)+DATE(1970,1,1)</f>
        <v>42231.556944444441</v>
      </c>
      <c r="S628" s="21">
        <f>(((J628/60)/60)/24)+DATE(1970,1,1)</f>
        <v>42198.559479166666</v>
      </c>
      <c r="T628" s="17" t="s">
        <v>8320</v>
      </c>
      <c r="U628" t="s">
        <v>8321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YEAR(S629)</f>
        <v>2016</v>
      </c>
      <c r="P629" s="12">
        <f>ROUND(E629/D629*100,0)</f>
        <v>0</v>
      </c>
      <c r="Q629" s="15">
        <f t="shared" si="9"/>
        <v>90</v>
      </c>
      <c r="R629" s="10">
        <f>(((I629/60)/60)/24)+DATE(1970,1,1)</f>
        <v>42443.958333333328</v>
      </c>
      <c r="S629" s="21">
        <f>(((J629/60)/60)/24)+DATE(1970,1,1)</f>
        <v>42384.306840277779</v>
      </c>
      <c r="T629" s="17" t="s">
        <v>8320</v>
      </c>
      <c r="U629" t="s">
        <v>8321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YEAR(S630)</f>
        <v>2014</v>
      </c>
      <c r="P630" s="12">
        <f>ROUND(E630/D630*100,0)</f>
        <v>0</v>
      </c>
      <c r="Q630" s="15" t="str">
        <f t="shared" si="9"/>
        <v>N/A</v>
      </c>
      <c r="R630" s="10">
        <f>(((I630/60)/60)/24)+DATE(1970,1,1)</f>
        <v>41833.692789351851</v>
      </c>
      <c r="S630" s="21">
        <f>(((J630/60)/60)/24)+DATE(1970,1,1)</f>
        <v>41803.692789351851</v>
      </c>
      <c r="T630" s="17" t="s">
        <v>8320</v>
      </c>
      <c r="U630" t="s">
        <v>8321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YEAR(S631)</f>
        <v>2016</v>
      </c>
      <c r="P631" s="12">
        <f>ROUND(E631/D631*100,0)</f>
        <v>0</v>
      </c>
      <c r="Q631" s="15">
        <f t="shared" si="9"/>
        <v>116.67</v>
      </c>
      <c r="R631" s="10">
        <f>(((I631/60)/60)/24)+DATE(1970,1,1)</f>
        <v>42504.637824074074</v>
      </c>
      <c r="S631" s="21">
        <f>(((J631/60)/60)/24)+DATE(1970,1,1)</f>
        <v>42474.637824074074</v>
      </c>
      <c r="T631" s="17" t="s">
        <v>8320</v>
      </c>
      <c r="U631" t="s">
        <v>8321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YEAR(S632)</f>
        <v>2015</v>
      </c>
      <c r="P632" s="12">
        <f>ROUND(E632/D632*100,0)</f>
        <v>0</v>
      </c>
      <c r="Q632" s="15">
        <f t="shared" si="9"/>
        <v>10</v>
      </c>
      <c r="R632" s="10">
        <f>(((I632/60)/60)/24)+DATE(1970,1,1)</f>
        <v>42253.215277777781</v>
      </c>
      <c r="S632" s="21">
        <f>(((J632/60)/60)/24)+DATE(1970,1,1)</f>
        <v>42223.619456018518</v>
      </c>
      <c r="T632" s="17" t="s">
        <v>8320</v>
      </c>
      <c r="U632" t="s">
        <v>8321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YEAR(S633)</f>
        <v>2016</v>
      </c>
      <c r="P633" s="12">
        <f>ROUND(E633/D633*100,0)</f>
        <v>1</v>
      </c>
      <c r="Q633" s="15">
        <f t="shared" si="9"/>
        <v>76.67</v>
      </c>
      <c r="R633" s="10">
        <f>(((I633/60)/60)/24)+DATE(1970,1,1)</f>
        <v>42518.772326388891</v>
      </c>
      <c r="S633" s="21">
        <f>(((J633/60)/60)/24)+DATE(1970,1,1)</f>
        <v>42489.772326388891</v>
      </c>
      <c r="T633" s="17" t="s">
        <v>8320</v>
      </c>
      <c r="U633" t="s">
        <v>8321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YEAR(S634)</f>
        <v>2015</v>
      </c>
      <c r="P634" s="12">
        <f>ROUND(E634/D634*100,0)</f>
        <v>0</v>
      </c>
      <c r="Q634" s="15" t="str">
        <f t="shared" si="9"/>
        <v>N/A</v>
      </c>
      <c r="R634" s="10">
        <f>(((I634/60)/60)/24)+DATE(1970,1,1)</f>
        <v>42333.700983796298</v>
      </c>
      <c r="S634" s="21">
        <f>(((J634/60)/60)/24)+DATE(1970,1,1)</f>
        <v>42303.659317129626</v>
      </c>
      <c r="T634" s="17" t="s">
        <v>8320</v>
      </c>
      <c r="U634" t="s">
        <v>8321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YEAR(S635)</f>
        <v>2016</v>
      </c>
      <c r="P635" s="12">
        <f>ROUND(E635/D635*100,0)</f>
        <v>12</v>
      </c>
      <c r="Q635" s="15">
        <f t="shared" si="9"/>
        <v>49.8</v>
      </c>
      <c r="R635" s="10">
        <f>(((I635/60)/60)/24)+DATE(1970,1,1)</f>
        <v>42538.958333333328</v>
      </c>
      <c r="S635" s="21">
        <f>(((J635/60)/60)/24)+DATE(1970,1,1)</f>
        <v>42507.29932870371</v>
      </c>
      <c r="T635" s="17" t="s">
        <v>8320</v>
      </c>
      <c r="U635" t="s">
        <v>8321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YEAR(S636)</f>
        <v>2015</v>
      </c>
      <c r="P636" s="12">
        <f>ROUND(E636/D636*100,0)</f>
        <v>0</v>
      </c>
      <c r="Q636" s="15">
        <f t="shared" si="9"/>
        <v>1</v>
      </c>
      <c r="R636" s="10">
        <f>(((I636/60)/60)/24)+DATE(1970,1,1)</f>
        <v>42061.928576388891</v>
      </c>
      <c r="S636" s="21">
        <f>(((J636/60)/60)/24)+DATE(1970,1,1)</f>
        <v>42031.928576388891</v>
      </c>
      <c r="T636" s="17" t="s">
        <v>8320</v>
      </c>
      <c r="U636" t="s">
        <v>8321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YEAR(S637)</f>
        <v>2015</v>
      </c>
      <c r="P637" s="12">
        <f>ROUND(E637/D637*100,0)</f>
        <v>0</v>
      </c>
      <c r="Q637" s="15">
        <f t="shared" si="9"/>
        <v>2</v>
      </c>
      <c r="R637" s="10">
        <f>(((I637/60)/60)/24)+DATE(1970,1,1)</f>
        <v>42106.092152777783</v>
      </c>
      <c r="S637" s="21">
        <f>(((J637/60)/60)/24)+DATE(1970,1,1)</f>
        <v>42076.092152777783</v>
      </c>
      <c r="T637" s="17" t="s">
        <v>8320</v>
      </c>
      <c r="U637" t="s">
        <v>8321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YEAR(S638)</f>
        <v>2015</v>
      </c>
      <c r="P638" s="12">
        <f>ROUND(E638/D638*100,0)</f>
        <v>0</v>
      </c>
      <c r="Q638" s="15">
        <f t="shared" si="9"/>
        <v>4</v>
      </c>
      <c r="R638" s="10">
        <f>(((I638/60)/60)/24)+DATE(1970,1,1)</f>
        <v>42161.44930555555</v>
      </c>
      <c r="S638" s="21">
        <f>(((J638/60)/60)/24)+DATE(1970,1,1)</f>
        <v>42131.455439814818</v>
      </c>
      <c r="T638" s="17" t="s">
        <v>8320</v>
      </c>
      <c r="U638" t="s">
        <v>8321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YEAR(S639)</f>
        <v>2017</v>
      </c>
      <c r="P639" s="12">
        <f>ROUND(E639/D639*100,0)</f>
        <v>0</v>
      </c>
      <c r="Q639" s="15" t="str">
        <f t="shared" si="9"/>
        <v>N/A</v>
      </c>
      <c r="R639" s="10">
        <f>(((I639/60)/60)/24)+DATE(1970,1,1)</f>
        <v>42791.961111111115</v>
      </c>
      <c r="S639" s="21">
        <f>(((J639/60)/60)/24)+DATE(1970,1,1)</f>
        <v>42762.962013888886</v>
      </c>
      <c r="T639" s="17" t="s">
        <v>8320</v>
      </c>
      <c r="U639" t="s">
        <v>8321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YEAR(S640)</f>
        <v>2017</v>
      </c>
      <c r="P640" s="12">
        <f>ROUND(E640/D640*100,0)</f>
        <v>0</v>
      </c>
      <c r="Q640" s="15">
        <f t="shared" si="9"/>
        <v>3</v>
      </c>
      <c r="R640" s="10">
        <f>(((I640/60)/60)/24)+DATE(1970,1,1)</f>
        <v>42819.55164351852</v>
      </c>
      <c r="S640" s="21">
        <f>(((J640/60)/60)/24)+DATE(1970,1,1)</f>
        <v>42759.593310185184</v>
      </c>
      <c r="T640" s="17" t="s">
        <v>8320</v>
      </c>
      <c r="U640" t="s">
        <v>8321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YEAR(S641)</f>
        <v>2014</v>
      </c>
      <c r="P641" s="12">
        <f>ROUND(E641/D641*100,0)</f>
        <v>0</v>
      </c>
      <c r="Q641" s="15">
        <f t="shared" si="9"/>
        <v>1</v>
      </c>
      <c r="R641" s="10">
        <f>(((I641/60)/60)/24)+DATE(1970,1,1)</f>
        <v>41925.583275462966</v>
      </c>
      <c r="S641" s="21">
        <f>(((J641/60)/60)/24)+DATE(1970,1,1)</f>
        <v>41865.583275462966</v>
      </c>
      <c r="T641" s="17" t="s">
        <v>8320</v>
      </c>
      <c r="U641" t="s">
        <v>8321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YEAR(S642)</f>
        <v>2016</v>
      </c>
      <c r="P642" s="12">
        <f>ROUND(E642/D642*100,0)</f>
        <v>144</v>
      </c>
      <c r="Q642" s="15">
        <f t="shared" si="9"/>
        <v>50.5</v>
      </c>
      <c r="R642" s="10">
        <f>(((I642/60)/60)/24)+DATE(1970,1,1)</f>
        <v>42698.958333333328</v>
      </c>
      <c r="S642" s="21">
        <f>(((J642/60)/60)/24)+DATE(1970,1,1)</f>
        <v>42683.420312500006</v>
      </c>
      <c r="T642" s="17" t="s">
        <v>8320</v>
      </c>
      <c r="U642" t="s">
        <v>8322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YEAR(S643)</f>
        <v>2015</v>
      </c>
      <c r="P643" s="12">
        <f>ROUND(E643/D643*100,0)</f>
        <v>119</v>
      </c>
      <c r="Q643" s="15">
        <f t="shared" ref="Q643:Q706" si="10">IFERROR(ROUND(E643/L643,2),"N/A")</f>
        <v>151.32</v>
      </c>
      <c r="R643" s="10">
        <f>(((I643/60)/60)/24)+DATE(1970,1,1)</f>
        <v>42229.57</v>
      </c>
      <c r="S643" s="21">
        <f>(((J643/60)/60)/24)+DATE(1970,1,1)</f>
        <v>42199.57</v>
      </c>
      <c r="T643" s="17" t="s">
        <v>8320</v>
      </c>
      <c r="U643" t="s">
        <v>8322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YEAR(S644)</f>
        <v>2015</v>
      </c>
      <c r="P644" s="12">
        <f>ROUND(E644/D644*100,0)</f>
        <v>1460</v>
      </c>
      <c r="Q644" s="15">
        <f t="shared" si="10"/>
        <v>134.36000000000001</v>
      </c>
      <c r="R644" s="10">
        <f>(((I644/60)/60)/24)+DATE(1970,1,1)</f>
        <v>42235.651319444441</v>
      </c>
      <c r="S644" s="21">
        <f>(((J644/60)/60)/24)+DATE(1970,1,1)</f>
        <v>42199.651319444441</v>
      </c>
      <c r="T644" s="17" t="s">
        <v>8320</v>
      </c>
      <c r="U644" t="s">
        <v>8322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YEAR(S645)</f>
        <v>2015</v>
      </c>
      <c r="P645" s="12">
        <f>ROUND(E645/D645*100,0)</f>
        <v>106</v>
      </c>
      <c r="Q645" s="15">
        <f t="shared" si="10"/>
        <v>174.03</v>
      </c>
      <c r="R645" s="10">
        <f>(((I645/60)/60)/24)+DATE(1970,1,1)</f>
        <v>42155.642071759255</v>
      </c>
      <c r="S645" s="21">
        <f>(((J645/60)/60)/24)+DATE(1970,1,1)</f>
        <v>42100.642071759255</v>
      </c>
      <c r="T645" s="17" t="s">
        <v>8320</v>
      </c>
      <c r="U645" t="s">
        <v>8322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YEAR(S646)</f>
        <v>2014</v>
      </c>
      <c r="P646" s="12">
        <f>ROUND(E646/D646*100,0)</f>
        <v>300</v>
      </c>
      <c r="Q646" s="15">
        <f t="shared" si="10"/>
        <v>73.489999999999995</v>
      </c>
      <c r="R646" s="10">
        <f>(((I646/60)/60)/24)+DATE(1970,1,1)</f>
        <v>41941.041666666664</v>
      </c>
      <c r="S646" s="21">
        <f>(((J646/60)/60)/24)+DATE(1970,1,1)</f>
        <v>41898.665960648148</v>
      </c>
      <c r="T646" s="17" t="s">
        <v>8320</v>
      </c>
      <c r="U646" t="s">
        <v>8322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YEAR(S647)</f>
        <v>2016</v>
      </c>
      <c r="P647" s="12">
        <f>ROUND(E647/D647*100,0)</f>
        <v>279</v>
      </c>
      <c r="Q647" s="15">
        <f t="shared" si="10"/>
        <v>23.52</v>
      </c>
      <c r="R647" s="10">
        <f>(((I647/60)/60)/24)+DATE(1970,1,1)</f>
        <v>42594.026319444441</v>
      </c>
      <c r="S647" s="21">
        <f>(((J647/60)/60)/24)+DATE(1970,1,1)</f>
        <v>42564.026319444441</v>
      </c>
      <c r="T647" s="17" t="s">
        <v>8320</v>
      </c>
      <c r="U647" t="s">
        <v>8322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YEAR(S648)</f>
        <v>2014</v>
      </c>
      <c r="P648" s="12">
        <f>ROUND(E648/D648*100,0)</f>
        <v>132</v>
      </c>
      <c r="Q648" s="15">
        <f t="shared" si="10"/>
        <v>39.07</v>
      </c>
      <c r="R648" s="10">
        <f>(((I648/60)/60)/24)+DATE(1970,1,1)</f>
        <v>41862.852627314816</v>
      </c>
      <c r="S648" s="21">
        <f>(((J648/60)/60)/24)+DATE(1970,1,1)</f>
        <v>41832.852627314816</v>
      </c>
      <c r="T648" s="17" t="s">
        <v>8320</v>
      </c>
      <c r="U648" t="s">
        <v>8322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YEAR(S649)</f>
        <v>2016</v>
      </c>
      <c r="P649" s="12">
        <f>ROUND(E649/D649*100,0)</f>
        <v>107</v>
      </c>
      <c r="Q649" s="15">
        <f t="shared" si="10"/>
        <v>125.94</v>
      </c>
      <c r="R649" s="10">
        <f>(((I649/60)/60)/24)+DATE(1970,1,1)</f>
        <v>42446.726261574076</v>
      </c>
      <c r="S649" s="21">
        <f>(((J649/60)/60)/24)+DATE(1970,1,1)</f>
        <v>42416.767928240741</v>
      </c>
      <c r="T649" s="17" t="s">
        <v>8320</v>
      </c>
      <c r="U649" t="s">
        <v>8322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YEAR(S650)</f>
        <v>2014</v>
      </c>
      <c r="P650" s="12">
        <f>ROUND(E650/D650*100,0)</f>
        <v>127</v>
      </c>
      <c r="Q650" s="15">
        <f t="shared" si="10"/>
        <v>1644</v>
      </c>
      <c r="R650" s="10">
        <f>(((I650/60)/60)/24)+DATE(1970,1,1)</f>
        <v>41926.693379629629</v>
      </c>
      <c r="S650" s="21">
        <f>(((J650/60)/60)/24)+DATE(1970,1,1)</f>
        <v>41891.693379629629</v>
      </c>
      <c r="T650" s="17" t="s">
        <v>8320</v>
      </c>
      <c r="U650" t="s">
        <v>8322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YEAR(S651)</f>
        <v>2014</v>
      </c>
      <c r="P651" s="12">
        <f>ROUND(E651/D651*100,0)</f>
        <v>140</v>
      </c>
      <c r="Q651" s="15">
        <f t="shared" si="10"/>
        <v>42.67</v>
      </c>
      <c r="R651" s="10">
        <f>(((I651/60)/60)/24)+DATE(1970,1,1)</f>
        <v>41898.912187499998</v>
      </c>
      <c r="S651" s="21">
        <f>(((J651/60)/60)/24)+DATE(1970,1,1)</f>
        <v>41877.912187499998</v>
      </c>
      <c r="T651" s="17" t="s">
        <v>8320</v>
      </c>
      <c r="U651" t="s">
        <v>8322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YEAR(S652)</f>
        <v>2014</v>
      </c>
      <c r="P652" s="12">
        <f>ROUND(E652/D652*100,0)</f>
        <v>112</v>
      </c>
      <c r="Q652" s="15">
        <f t="shared" si="10"/>
        <v>35.130000000000003</v>
      </c>
      <c r="R652" s="10">
        <f>(((I652/60)/60)/24)+DATE(1970,1,1)</f>
        <v>41992.078518518523</v>
      </c>
      <c r="S652" s="21">
        <f>(((J652/60)/60)/24)+DATE(1970,1,1)</f>
        <v>41932.036851851852</v>
      </c>
      <c r="T652" s="17" t="s">
        <v>8320</v>
      </c>
      <c r="U652" t="s">
        <v>8322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YEAR(S653)</f>
        <v>2014</v>
      </c>
      <c r="P653" s="12">
        <f>ROUND(E653/D653*100,0)</f>
        <v>101</v>
      </c>
      <c r="Q653" s="15">
        <f t="shared" si="10"/>
        <v>239.35</v>
      </c>
      <c r="R653" s="10">
        <f>(((I653/60)/60)/24)+DATE(1970,1,1)</f>
        <v>41986.017488425925</v>
      </c>
      <c r="S653" s="21">
        <f>(((J653/60)/60)/24)+DATE(1970,1,1)</f>
        <v>41956.017488425925</v>
      </c>
      <c r="T653" s="17" t="s">
        <v>8320</v>
      </c>
      <c r="U653" t="s">
        <v>8322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YEAR(S654)</f>
        <v>2016</v>
      </c>
      <c r="P654" s="12">
        <f>ROUND(E654/D654*100,0)</f>
        <v>100</v>
      </c>
      <c r="Q654" s="15">
        <f t="shared" si="10"/>
        <v>107.64</v>
      </c>
      <c r="R654" s="10">
        <f>(((I654/60)/60)/24)+DATE(1970,1,1)</f>
        <v>42705.732060185182</v>
      </c>
      <c r="S654" s="21">
        <f>(((J654/60)/60)/24)+DATE(1970,1,1)</f>
        <v>42675.690393518518</v>
      </c>
      <c r="T654" s="17" t="s">
        <v>8320</v>
      </c>
      <c r="U654" t="s">
        <v>8322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YEAR(S655)</f>
        <v>2015</v>
      </c>
      <c r="P655" s="12">
        <f>ROUND(E655/D655*100,0)</f>
        <v>141</v>
      </c>
      <c r="Q655" s="15">
        <f t="shared" si="10"/>
        <v>95.83</v>
      </c>
      <c r="R655" s="10">
        <f>(((I655/60)/60)/24)+DATE(1970,1,1)</f>
        <v>42236.618518518517</v>
      </c>
      <c r="S655" s="21">
        <f>(((J655/60)/60)/24)+DATE(1970,1,1)</f>
        <v>42199.618518518517</v>
      </c>
      <c r="T655" s="17" t="s">
        <v>8320</v>
      </c>
      <c r="U655" t="s">
        <v>8322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YEAR(S656)</f>
        <v>2015</v>
      </c>
      <c r="P656" s="12">
        <f>ROUND(E656/D656*100,0)</f>
        <v>267</v>
      </c>
      <c r="Q656" s="15">
        <f t="shared" si="10"/>
        <v>31.66</v>
      </c>
      <c r="R656" s="10">
        <f>(((I656/60)/60)/24)+DATE(1970,1,1)</f>
        <v>42193.957326388889</v>
      </c>
      <c r="S656" s="21">
        <f>(((J656/60)/60)/24)+DATE(1970,1,1)</f>
        <v>42163.957326388889</v>
      </c>
      <c r="T656" s="17" t="s">
        <v>8320</v>
      </c>
      <c r="U656" t="s">
        <v>8322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YEAR(S657)</f>
        <v>2015</v>
      </c>
      <c r="P657" s="12">
        <f>ROUND(E657/D657*100,0)</f>
        <v>147</v>
      </c>
      <c r="Q657" s="15">
        <f t="shared" si="10"/>
        <v>42.89</v>
      </c>
      <c r="R657" s="10">
        <f>(((I657/60)/60)/24)+DATE(1970,1,1)</f>
        <v>42075.915648148148</v>
      </c>
      <c r="S657" s="21">
        <f>(((J657/60)/60)/24)+DATE(1970,1,1)</f>
        <v>42045.957314814819</v>
      </c>
      <c r="T657" s="17" t="s">
        <v>8320</v>
      </c>
      <c r="U657" t="s">
        <v>8322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YEAR(S658)</f>
        <v>2016</v>
      </c>
      <c r="P658" s="12">
        <f>ROUND(E658/D658*100,0)</f>
        <v>214</v>
      </c>
      <c r="Q658" s="15">
        <f t="shared" si="10"/>
        <v>122.74</v>
      </c>
      <c r="R658" s="10">
        <f>(((I658/60)/60)/24)+DATE(1970,1,1)</f>
        <v>42477.762951388882</v>
      </c>
      <c r="S658" s="21">
        <f>(((J658/60)/60)/24)+DATE(1970,1,1)</f>
        <v>42417.804618055554</v>
      </c>
      <c r="T658" s="17" t="s">
        <v>8320</v>
      </c>
      <c r="U658" t="s">
        <v>8322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YEAR(S659)</f>
        <v>2015</v>
      </c>
      <c r="P659" s="12">
        <f>ROUND(E659/D659*100,0)</f>
        <v>126</v>
      </c>
      <c r="Q659" s="15">
        <f t="shared" si="10"/>
        <v>190.45</v>
      </c>
      <c r="R659" s="10">
        <f>(((I659/60)/60)/24)+DATE(1970,1,1)</f>
        <v>42361.84574074074</v>
      </c>
      <c r="S659" s="21">
        <f>(((J659/60)/60)/24)+DATE(1970,1,1)</f>
        <v>42331.84574074074</v>
      </c>
      <c r="T659" s="17" t="s">
        <v>8320</v>
      </c>
      <c r="U659" t="s">
        <v>8322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YEAR(S660)</f>
        <v>2015</v>
      </c>
      <c r="P660" s="12">
        <f>ROUND(E660/D660*100,0)</f>
        <v>104</v>
      </c>
      <c r="Q660" s="15">
        <f t="shared" si="10"/>
        <v>109.34</v>
      </c>
      <c r="R660" s="10">
        <f>(((I660/60)/60)/24)+DATE(1970,1,1)</f>
        <v>42211.75</v>
      </c>
      <c r="S660" s="21">
        <f>(((J660/60)/60)/24)+DATE(1970,1,1)</f>
        <v>42179.160752314812</v>
      </c>
      <c r="T660" s="17" t="s">
        <v>8320</v>
      </c>
      <c r="U660" t="s">
        <v>8322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YEAR(S661)</f>
        <v>2015</v>
      </c>
      <c r="P661" s="12">
        <f>ROUND(E661/D661*100,0)</f>
        <v>101</v>
      </c>
      <c r="Q661" s="15">
        <f t="shared" si="10"/>
        <v>143.66999999999999</v>
      </c>
      <c r="R661" s="10">
        <f>(((I661/60)/60)/24)+DATE(1970,1,1)</f>
        <v>42239.593692129631</v>
      </c>
      <c r="S661" s="21">
        <f>(((J661/60)/60)/24)+DATE(1970,1,1)</f>
        <v>42209.593692129631</v>
      </c>
      <c r="T661" s="17" t="s">
        <v>8320</v>
      </c>
      <c r="U661" t="s">
        <v>8322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YEAR(S662)</f>
        <v>2014</v>
      </c>
      <c r="P662" s="12">
        <f>ROUND(E662/D662*100,0)</f>
        <v>3</v>
      </c>
      <c r="Q662" s="15">
        <f t="shared" si="10"/>
        <v>84.94</v>
      </c>
      <c r="R662" s="10">
        <f>(((I662/60)/60)/24)+DATE(1970,1,1)</f>
        <v>41952.783321759263</v>
      </c>
      <c r="S662" s="21">
        <f>(((J662/60)/60)/24)+DATE(1970,1,1)</f>
        <v>41922.741655092592</v>
      </c>
      <c r="T662" s="17" t="s">
        <v>8320</v>
      </c>
      <c r="U662" t="s">
        <v>8322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YEAR(S663)</f>
        <v>2016</v>
      </c>
      <c r="P663" s="12">
        <f>ROUND(E663/D663*100,0)</f>
        <v>1</v>
      </c>
      <c r="Q663" s="15">
        <f t="shared" si="10"/>
        <v>10.56</v>
      </c>
      <c r="R663" s="10">
        <f>(((I663/60)/60)/24)+DATE(1970,1,1)</f>
        <v>42666.645358796297</v>
      </c>
      <c r="S663" s="21">
        <f>(((J663/60)/60)/24)+DATE(1970,1,1)</f>
        <v>42636.645358796297</v>
      </c>
      <c r="T663" s="17" t="s">
        <v>8320</v>
      </c>
      <c r="U663" t="s">
        <v>8322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YEAR(S664)</f>
        <v>2014</v>
      </c>
      <c r="P664" s="12">
        <f>ROUND(E664/D664*100,0)</f>
        <v>0</v>
      </c>
      <c r="Q664" s="15">
        <f t="shared" si="10"/>
        <v>39</v>
      </c>
      <c r="R664" s="10">
        <f>(((I664/60)/60)/24)+DATE(1970,1,1)</f>
        <v>42020.438043981485</v>
      </c>
      <c r="S664" s="21">
        <f>(((J664/60)/60)/24)+DATE(1970,1,1)</f>
        <v>41990.438043981485</v>
      </c>
      <c r="T664" s="17" t="s">
        <v>8320</v>
      </c>
      <c r="U664" t="s">
        <v>8322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YEAR(S665)</f>
        <v>2015</v>
      </c>
      <c r="P665" s="12">
        <f>ROUND(E665/D665*100,0)</f>
        <v>0</v>
      </c>
      <c r="Q665" s="15">
        <f t="shared" si="10"/>
        <v>100</v>
      </c>
      <c r="R665" s="10">
        <f>(((I665/60)/60)/24)+DATE(1970,1,1)</f>
        <v>42203.843240740738</v>
      </c>
      <c r="S665" s="21">
        <f>(((J665/60)/60)/24)+DATE(1970,1,1)</f>
        <v>42173.843240740738</v>
      </c>
      <c r="T665" s="17" t="s">
        <v>8320</v>
      </c>
      <c r="U665" t="s">
        <v>8322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YEAR(S666)</f>
        <v>2015</v>
      </c>
      <c r="P666" s="12">
        <f>ROUND(E666/D666*100,0)</f>
        <v>8</v>
      </c>
      <c r="Q666" s="15">
        <f t="shared" si="10"/>
        <v>31.17</v>
      </c>
      <c r="R666" s="10">
        <f>(((I666/60)/60)/24)+DATE(1970,1,1)</f>
        <v>42107.666377314818</v>
      </c>
      <c r="S666" s="21">
        <f>(((J666/60)/60)/24)+DATE(1970,1,1)</f>
        <v>42077.666377314818</v>
      </c>
      <c r="T666" s="17" t="s">
        <v>8320</v>
      </c>
      <c r="U666" t="s">
        <v>8322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YEAR(S667)</f>
        <v>2016</v>
      </c>
      <c r="P667" s="12">
        <f>ROUND(E667/D667*100,0)</f>
        <v>19</v>
      </c>
      <c r="Q667" s="15">
        <f t="shared" si="10"/>
        <v>155.33000000000001</v>
      </c>
      <c r="R667" s="10">
        <f>(((I667/60)/60)/24)+DATE(1970,1,1)</f>
        <v>42748.711354166662</v>
      </c>
      <c r="S667" s="21">
        <f>(((J667/60)/60)/24)+DATE(1970,1,1)</f>
        <v>42688.711354166662</v>
      </c>
      <c r="T667" s="17" t="s">
        <v>8320</v>
      </c>
      <c r="U667" t="s">
        <v>8322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YEAR(S668)</f>
        <v>2014</v>
      </c>
      <c r="P668" s="12">
        <f>ROUND(E668/D668*100,0)</f>
        <v>0</v>
      </c>
      <c r="Q668" s="15">
        <f t="shared" si="10"/>
        <v>2</v>
      </c>
      <c r="R668" s="10">
        <f>(((I668/60)/60)/24)+DATE(1970,1,1)</f>
        <v>41868.832152777781</v>
      </c>
      <c r="S668" s="21">
        <f>(((J668/60)/60)/24)+DATE(1970,1,1)</f>
        <v>41838.832152777781</v>
      </c>
      <c r="T668" s="17" t="s">
        <v>8320</v>
      </c>
      <c r="U668" t="s">
        <v>8322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YEAR(S669)</f>
        <v>2016</v>
      </c>
      <c r="P669" s="12">
        <f>ROUND(E669/D669*100,0)</f>
        <v>10</v>
      </c>
      <c r="Q669" s="15">
        <f t="shared" si="10"/>
        <v>178.93</v>
      </c>
      <c r="R669" s="10">
        <f>(((I669/60)/60)/24)+DATE(1970,1,1)</f>
        <v>42672.373414351852</v>
      </c>
      <c r="S669" s="21">
        <f>(((J669/60)/60)/24)+DATE(1970,1,1)</f>
        <v>42632.373414351852</v>
      </c>
      <c r="T669" s="17" t="s">
        <v>8320</v>
      </c>
      <c r="U669" t="s">
        <v>8322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YEAR(S670)</f>
        <v>2015</v>
      </c>
      <c r="P670" s="12">
        <f>ROUND(E670/D670*100,0)</f>
        <v>5</v>
      </c>
      <c r="Q670" s="15">
        <f t="shared" si="10"/>
        <v>27.36</v>
      </c>
      <c r="R670" s="10">
        <f>(((I670/60)/60)/24)+DATE(1970,1,1)</f>
        <v>42135.831273148149</v>
      </c>
      <c r="S670" s="21">
        <f>(((J670/60)/60)/24)+DATE(1970,1,1)</f>
        <v>42090.831273148149</v>
      </c>
      <c r="T670" s="17" t="s">
        <v>8320</v>
      </c>
      <c r="U670" t="s">
        <v>8322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YEAR(S671)</f>
        <v>2016</v>
      </c>
      <c r="P671" s="12">
        <f>ROUND(E671/D671*100,0)</f>
        <v>22</v>
      </c>
      <c r="Q671" s="15">
        <f t="shared" si="10"/>
        <v>1536.25</v>
      </c>
      <c r="R671" s="10">
        <f>(((I671/60)/60)/24)+DATE(1970,1,1)</f>
        <v>42557.625671296293</v>
      </c>
      <c r="S671" s="21">
        <f>(((J671/60)/60)/24)+DATE(1970,1,1)</f>
        <v>42527.625671296293</v>
      </c>
      <c r="T671" s="17" t="s">
        <v>8320</v>
      </c>
      <c r="U671" t="s">
        <v>8322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YEAR(S672)</f>
        <v>2016</v>
      </c>
      <c r="P672" s="12">
        <f>ROUND(E672/D672*100,0)</f>
        <v>29</v>
      </c>
      <c r="Q672" s="15">
        <f t="shared" si="10"/>
        <v>85</v>
      </c>
      <c r="R672" s="10">
        <f>(((I672/60)/60)/24)+DATE(1970,1,1)</f>
        <v>42540.340277777781</v>
      </c>
      <c r="S672" s="21">
        <f>(((J672/60)/60)/24)+DATE(1970,1,1)</f>
        <v>42506.709722222222</v>
      </c>
      <c r="T672" s="17" t="s">
        <v>8320</v>
      </c>
      <c r="U672" t="s">
        <v>8322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YEAR(S673)</f>
        <v>2014</v>
      </c>
      <c r="P673" s="12">
        <f>ROUND(E673/D673*100,0)</f>
        <v>39</v>
      </c>
      <c r="Q673" s="15">
        <f t="shared" si="10"/>
        <v>788.53</v>
      </c>
      <c r="R673" s="10">
        <f>(((I673/60)/60)/24)+DATE(1970,1,1)</f>
        <v>42018.166666666672</v>
      </c>
      <c r="S673" s="21">
        <f>(((J673/60)/60)/24)+DATE(1970,1,1)</f>
        <v>41984.692731481482</v>
      </c>
      <c r="T673" s="17" t="s">
        <v>8320</v>
      </c>
      <c r="U673" t="s">
        <v>8322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YEAR(S674)</f>
        <v>2014</v>
      </c>
      <c r="P674" s="12">
        <f>ROUND(E674/D674*100,0)</f>
        <v>22</v>
      </c>
      <c r="Q674" s="15">
        <f t="shared" si="10"/>
        <v>50.3</v>
      </c>
      <c r="R674" s="10">
        <f>(((I674/60)/60)/24)+DATE(1970,1,1)</f>
        <v>42005.207638888889</v>
      </c>
      <c r="S674" s="21">
        <f>(((J674/60)/60)/24)+DATE(1970,1,1)</f>
        <v>41974.219490740739</v>
      </c>
      <c r="T674" s="17" t="s">
        <v>8320</v>
      </c>
      <c r="U674" t="s">
        <v>8322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YEAR(S675)</f>
        <v>2014</v>
      </c>
      <c r="P675" s="12">
        <f>ROUND(E675/D675*100,0)</f>
        <v>0</v>
      </c>
      <c r="Q675" s="15">
        <f t="shared" si="10"/>
        <v>68.33</v>
      </c>
      <c r="R675" s="10">
        <f>(((I675/60)/60)/24)+DATE(1970,1,1)</f>
        <v>41883.840474537035</v>
      </c>
      <c r="S675" s="21">
        <f>(((J675/60)/60)/24)+DATE(1970,1,1)</f>
        <v>41838.840474537035</v>
      </c>
      <c r="T675" s="17" t="s">
        <v>8320</v>
      </c>
      <c r="U675" t="s">
        <v>8322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YEAR(S676)</f>
        <v>2014</v>
      </c>
      <c r="P676" s="12">
        <f>ROUND(E676/D676*100,0)</f>
        <v>0</v>
      </c>
      <c r="Q676" s="15">
        <f t="shared" si="10"/>
        <v>7.5</v>
      </c>
      <c r="R676" s="10">
        <f>(((I676/60)/60)/24)+DATE(1970,1,1)</f>
        <v>41863.116053240738</v>
      </c>
      <c r="S676" s="21">
        <f>(((J676/60)/60)/24)+DATE(1970,1,1)</f>
        <v>41803.116053240738</v>
      </c>
      <c r="T676" s="17" t="s">
        <v>8320</v>
      </c>
      <c r="U676" t="s">
        <v>8322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YEAR(S677)</f>
        <v>2014</v>
      </c>
      <c r="P677" s="12">
        <f>ROUND(E677/D677*100,0)</f>
        <v>15</v>
      </c>
      <c r="Q677" s="15">
        <f t="shared" si="10"/>
        <v>34.270000000000003</v>
      </c>
      <c r="R677" s="10">
        <f>(((I677/60)/60)/24)+DATE(1970,1,1)</f>
        <v>42005.290972222225</v>
      </c>
      <c r="S677" s="21">
        <f>(((J677/60)/60)/24)+DATE(1970,1,1)</f>
        <v>41975.930601851855</v>
      </c>
      <c r="T677" s="17" t="s">
        <v>8320</v>
      </c>
      <c r="U677" t="s">
        <v>8322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YEAR(S678)</f>
        <v>2015</v>
      </c>
      <c r="P678" s="12">
        <f>ROUND(E678/D678*100,0)</f>
        <v>1</v>
      </c>
      <c r="Q678" s="15">
        <f t="shared" si="10"/>
        <v>61.29</v>
      </c>
      <c r="R678" s="10">
        <f>(((I678/60)/60)/24)+DATE(1970,1,1)</f>
        <v>42042.768298611118</v>
      </c>
      <c r="S678" s="21">
        <f>(((J678/60)/60)/24)+DATE(1970,1,1)</f>
        <v>42012.768298611118</v>
      </c>
      <c r="T678" s="17" t="s">
        <v>8320</v>
      </c>
      <c r="U678" t="s">
        <v>8322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YEAR(S679)</f>
        <v>2016</v>
      </c>
      <c r="P679" s="12">
        <f>ROUND(E679/D679*100,0)</f>
        <v>26</v>
      </c>
      <c r="Q679" s="15">
        <f t="shared" si="10"/>
        <v>133.25</v>
      </c>
      <c r="R679" s="10">
        <f>(((I679/60)/60)/24)+DATE(1970,1,1)</f>
        <v>42549.403877314813</v>
      </c>
      <c r="S679" s="21">
        <f>(((J679/60)/60)/24)+DATE(1970,1,1)</f>
        <v>42504.403877314813</v>
      </c>
      <c r="T679" s="17" t="s">
        <v>8320</v>
      </c>
      <c r="U679" t="s">
        <v>8322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YEAR(S680)</f>
        <v>2016</v>
      </c>
      <c r="P680" s="12">
        <f>ROUND(E680/D680*100,0)</f>
        <v>4</v>
      </c>
      <c r="Q680" s="15">
        <f t="shared" si="10"/>
        <v>65.180000000000007</v>
      </c>
      <c r="R680" s="10">
        <f>(((I680/60)/60)/24)+DATE(1970,1,1)</f>
        <v>42511.376597222217</v>
      </c>
      <c r="S680" s="21">
        <f>(((J680/60)/60)/24)+DATE(1970,1,1)</f>
        <v>42481.376597222217</v>
      </c>
      <c r="T680" s="17" t="s">
        <v>8320</v>
      </c>
      <c r="U680" t="s">
        <v>8322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YEAR(S681)</f>
        <v>2016</v>
      </c>
      <c r="P681" s="12">
        <f>ROUND(E681/D681*100,0)</f>
        <v>15</v>
      </c>
      <c r="Q681" s="15">
        <f t="shared" si="10"/>
        <v>93.9</v>
      </c>
      <c r="R681" s="10">
        <f>(((I681/60)/60)/24)+DATE(1970,1,1)</f>
        <v>42616.695706018523</v>
      </c>
      <c r="S681" s="21">
        <f>(((J681/60)/60)/24)+DATE(1970,1,1)</f>
        <v>42556.695706018523</v>
      </c>
      <c r="T681" s="17" t="s">
        <v>8320</v>
      </c>
      <c r="U681" t="s">
        <v>8322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YEAR(S682)</f>
        <v>2014</v>
      </c>
      <c r="P682" s="12">
        <f>ROUND(E682/D682*100,0)</f>
        <v>26</v>
      </c>
      <c r="Q682" s="15">
        <f t="shared" si="10"/>
        <v>150.65</v>
      </c>
      <c r="R682" s="10">
        <f>(((I682/60)/60)/24)+DATE(1970,1,1)</f>
        <v>41899.501516203702</v>
      </c>
      <c r="S682" s="21">
        <f>(((J682/60)/60)/24)+DATE(1970,1,1)</f>
        <v>41864.501516203702</v>
      </c>
      <c r="T682" s="17" t="s">
        <v>8320</v>
      </c>
      <c r="U682" t="s">
        <v>8322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YEAR(S683)</f>
        <v>2016</v>
      </c>
      <c r="P683" s="12">
        <f>ROUND(E683/D683*100,0)</f>
        <v>0</v>
      </c>
      <c r="Q683" s="15">
        <f t="shared" si="10"/>
        <v>1</v>
      </c>
      <c r="R683" s="10">
        <f>(((I683/60)/60)/24)+DATE(1970,1,1)</f>
        <v>42669.805601851855</v>
      </c>
      <c r="S683" s="21">
        <f>(((J683/60)/60)/24)+DATE(1970,1,1)</f>
        <v>42639.805601851855</v>
      </c>
      <c r="T683" s="17" t="s">
        <v>8320</v>
      </c>
      <c r="U683" t="s">
        <v>8322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YEAR(S684)</f>
        <v>2017</v>
      </c>
      <c r="P684" s="12">
        <f>ROUND(E684/D684*100,0)</f>
        <v>0</v>
      </c>
      <c r="Q684" s="15">
        <f t="shared" si="10"/>
        <v>13.25</v>
      </c>
      <c r="R684" s="10">
        <f>(((I684/60)/60)/24)+DATE(1970,1,1)</f>
        <v>42808.723634259266</v>
      </c>
      <c r="S684" s="21">
        <f>(((J684/60)/60)/24)+DATE(1970,1,1)</f>
        <v>42778.765300925923</v>
      </c>
      <c r="T684" s="17" t="s">
        <v>8320</v>
      </c>
      <c r="U684" t="s">
        <v>8322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YEAR(S685)</f>
        <v>2016</v>
      </c>
      <c r="P685" s="12">
        <f>ROUND(E685/D685*100,0)</f>
        <v>1</v>
      </c>
      <c r="Q685" s="15">
        <f t="shared" si="10"/>
        <v>99.33</v>
      </c>
      <c r="R685" s="10">
        <f>(((I685/60)/60)/24)+DATE(1970,1,1)</f>
        <v>42674.900046296301</v>
      </c>
      <c r="S685" s="21">
        <f>(((J685/60)/60)/24)+DATE(1970,1,1)</f>
        <v>42634.900046296301</v>
      </c>
      <c r="T685" s="17" t="s">
        <v>8320</v>
      </c>
      <c r="U685" t="s">
        <v>8322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YEAR(S686)</f>
        <v>2014</v>
      </c>
      <c r="P686" s="12">
        <f>ROUND(E686/D686*100,0)</f>
        <v>7</v>
      </c>
      <c r="Q686" s="15">
        <f t="shared" si="10"/>
        <v>177.39</v>
      </c>
      <c r="R686" s="10">
        <f>(((I686/60)/60)/24)+DATE(1970,1,1)</f>
        <v>41845.125</v>
      </c>
      <c r="S686" s="21">
        <f>(((J686/60)/60)/24)+DATE(1970,1,1)</f>
        <v>41809.473275462966</v>
      </c>
      <c r="T686" s="17" t="s">
        <v>8320</v>
      </c>
      <c r="U686" t="s">
        <v>8322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YEAR(S687)</f>
        <v>2014</v>
      </c>
      <c r="P687" s="12">
        <f>ROUND(E687/D687*100,0)</f>
        <v>28</v>
      </c>
      <c r="Q687" s="15">
        <f t="shared" si="10"/>
        <v>55.3</v>
      </c>
      <c r="R687" s="10">
        <f>(((I687/60)/60)/24)+DATE(1970,1,1)</f>
        <v>42016.866574074069</v>
      </c>
      <c r="S687" s="21">
        <f>(((J687/60)/60)/24)+DATE(1970,1,1)</f>
        <v>41971.866574074069</v>
      </c>
      <c r="T687" s="17" t="s">
        <v>8320</v>
      </c>
      <c r="U687" t="s">
        <v>8322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YEAR(S688)</f>
        <v>2015</v>
      </c>
      <c r="P688" s="12">
        <f>ROUND(E688/D688*100,0)</f>
        <v>0</v>
      </c>
      <c r="Q688" s="15" t="str">
        <f t="shared" si="10"/>
        <v>N/A</v>
      </c>
      <c r="R688" s="10">
        <f>(((I688/60)/60)/24)+DATE(1970,1,1)</f>
        <v>42219.673263888893</v>
      </c>
      <c r="S688" s="21">
        <f>(((J688/60)/60)/24)+DATE(1970,1,1)</f>
        <v>42189.673263888893</v>
      </c>
      <c r="T688" s="17" t="s">
        <v>8320</v>
      </c>
      <c r="U688" t="s">
        <v>8322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YEAR(S689)</f>
        <v>2016</v>
      </c>
      <c r="P689" s="12">
        <f>ROUND(E689/D689*100,0)</f>
        <v>4</v>
      </c>
      <c r="Q689" s="15">
        <f t="shared" si="10"/>
        <v>591.66999999999996</v>
      </c>
      <c r="R689" s="10">
        <f>(((I689/60)/60)/24)+DATE(1970,1,1)</f>
        <v>42771.750613425931</v>
      </c>
      <c r="S689" s="21">
        <f>(((J689/60)/60)/24)+DATE(1970,1,1)</f>
        <v>42711.750613425931</v>
      </c>
      <c r="T689" s="17" t="s">
        <v>8320</v>
      </c>
      <c r="U689" t="s">
        <v>8322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YEAR(S690)</f>
        <v>2015</v>
      </c>
      <c r="P690" s="12">
        <f>ROUND(E690/D690*100,0)</f>
        <v>73</v>
      </c>
      <c r="Q690" s="15">
        <f t="shared" si="10"/>
        <v>405.5</v>
      </c>
      <c r="R690" s="10">
        <f>(((I690/60)/60)/24)+DATE(1970,1,1)</f>
        <v>42292.104780092588</v>
      </c>
      <c r="S690" s="21">
        <f>(((J690/60)/60)/24)+DATE(1970,1,1)</f>
        <v>42262.104780092588</v>
      </c>
      <c r="T690" s="17" t="s">
        <v>8320</v>
      </c>
      <c r="U690" t="s">
        <v>8322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YEAR(S691)</f>
        <v>2016</v>
      </c>
      <c r="P691" s="12">
        <f>ROUND(E691/D691*100,0)</f>
        <v>58</v>
      </c>
      <c r="Q691" s="15">
        <f t="shared" si="10"/>
        <v>343.15</v>
      </c>
      <c r="R691" s="10">
        <f>(((I691/60)/60)/24)+DATE(1970,1,1)</f>
        <v>42712.207638888889</v>
      </c>
      <c r="S691" s="21">
        <f>(((J691/60)/60)/24)+DATE(1970,1,1)</f>
        <v>42675.66778935185</v>
      </c>
      <c r="T691" s="17" t="s">
        <v>8320</v>
      </c>
      <c r="U691" t="s">
        <v>8322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YEAR(S692)</f>
        <v>2016</v>
      </c>
      <c r="P692" s="12">
        <f>ROUND(E692/D692*100,0)</f>
        <v>12</v>
      </c>
      <c r="Q692" s="15">
        <f t="shared" si="10"/>
        <v>72.59</v>
      </c>
      <c r="R692" s="10">
        <f>(((I692/60)/60)/24)+DATE(1970,1,1)</f>
        <v>42622.25</v>
      </c>
      <c r="S692" s="21">
        <f>(((J692/60)/60)/24)+DATE(1970,1,1)</f>
        <v>42579.634733796294</v>
      </c>
      <c r="T692" s="17" t="s">
        <v>8320</v>
      </c>
      <c r="U692" t="s">
        <v>8322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YEAR(S693)</f>
        <v>2015</v>
      </c>
      <c r="P693" s="12">
        <f>ROUND(E693/D693*100,0)</f>
        <v>1</v>
      </c>
      <c r="Q693" s="15">
        <f t="shared" si="10"/>
        <v>26</v>
      </c>
      <c r="R693" s="10">
        <f>(((I693/60)/60)/24)+DATE(1970,1,1)</f>
        <v>42186.028310185182</v>
      </c>
      <c r="S693" s="21">
        <f>(((J693/60)/60)/24)+DATE(1970,1,1)</f>
        <v>42158.028310185182</v>
      </c>
      <c r="T693" s="17" t="s">
        <v>8320</v>
      </c>
      <c r="U693" t="s">
        <v>8322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YEAR(S694)</f>
        <v>2016</v>
      </c>
      <c r="P694" s="12">
        <f>ROUND(E694/D694*100,0)</f>
        <v>7</v>
      </c>
      <c r="Q694" s="15">
        <f t="shared" si="10"/>
        <v>6.5</v>
      </c>
      <c r="R694" s="10">
        <f>(((I694/60)/60)/24)+DATE(1970,1,1)</f>
        <v>42726.37572916667</v>
      </c>
      <c r="S694" s="21">
        <f>(((J694/60)/60)/24)+DATE(1970,1,1)</f>
        <v>42696.37572916667</v>
      </c>
      <c r="T694" s="17" t="s">
        <v>8320</v>
      </c>
      <c r="U694" t="s">
        <v>8322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YEAR(S695)</f>
        <v>2015</v>
      </c>
      <c r="P695" s="12">
        <f>ROUND(E695/D695*100,0)</f>
        <v>35</v>
      </c>
      <c r="Q695" s="15">
        <f t="shared" si="10"/>
        <v>119.39</v>
      </c>
      <c r="R695" s="10">
        <f>(((I695/60)/60)/24)+DATE(1970,1,1)</f>
        <v>42124.808182870373</v>
      </c>
      <c r="S695" s="21">
        <f>(((J695/60)/60)/24)+DATE(1970,1,1)</f>
        <v>42094.808182870373</v>
      </c>
      <c r="T695" s="17" t="s">
        <v>8320</v>
      </c>
      <c r="U695" t="s">
        <v>8322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YEAR(S696)</f>
        <v>2017</v>
      </c>
      <c r="P696" s="12">
        <f>ROUND(E696/D696*100,0)</f>
        <v>0</v>
      </c>
      <c r="Q696" s="15">
        <f t="shared" si="10"/>
        <v>84.29</v>
      </c>
      <c r="R696" s="10">
        <f>(((I696/60)/60)/24)+DATE(1970,1,1)</f>
        <v>42767.663877314815</v>
      </c>
      <c r="S696" s="21">
        <f>(((J696/60)/60)/24)+DATE(1970,1,1)</f>
        <v>42737.663877314815</v>
      </c>
      <c r="T696" s="17" t="s">
        <v>8320</v>
      </c>
      <c r="U696" t="s">
        <v>8322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YEAR(S697)</f>
        <v>2014</v>
      </c>
      <c r="P697" s="12">
        <f>ROUND(E697/D697*100,0)</f>
        <v>1</v>
      </c>
      <c r="Q697" s="15">
        <f t="shared" si="10"/>
        <v>90.86</v>
      </c>
      <c r="R697" s="10">
        <f>(((I697/60)/60)/24)+DATE(1970,1,1)</f>
        <v>41943.521064814813</v>
      </c>
      <c r="S697" s="21">
        <f>(((J697/60)/60)/24)+DATE(1970,1,1)</f>
        <v>41913.521064814813</v>
      </c>
      <c r="T697" s="17" t="s">
        <v>8320</v>
      </c>
      <c r="U697" t="s">
        <v>8322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YEAR(S698)</f>
        <v>2014</v>
      </c>
      <c r="P698" s="12">
        <f>ROUND(E698/D698*100,0)</f>
        <v>0</v>
      </c>
      <c r="Q698" s="15">
        <f t="shared" si="10"/>
        <v>1</v>
      </c>
      <c r="R698" s="10">
        <f>(((I698/60)/60)/24)+DATE(1970,1,1)</f>
        <v>41845.927106481482</v>
      </c>
      <c r="S698" s="21">
        <f>(((J698/60)/60)/24)+DATE(1970,1,1)</f>
        <v>41815.927106481482</v>
      </c>
      <c r="T698" s="17" t="s">
        <v>8320</v>
      </c>
      <c r="U698" t="s">
        <v>8322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YEAR(S699)</f>
        <v>2016</v>
      </c>
      <c r="P699" s="12">
        <f>ROUND(E699/D699*100,0)</f>
        <v>46</v>
      </c>
      <c r="Q699" s="15">
        <f t="shared" si="10"/>
        <v>20.34</v>
      </c>
      <c r="R699" s="10">
        <f>(((I699/60)/60)/24)+DATE(1970,1,1)</f>
        <v>42403.523020833338</v>
      </c>
      <c r="S699" s="21">
        <f>(((J699/60)/60)/24)+DATE(1970,1,1)</f>
        <v>42388.523020833338</v>
      </c>
      <c r="T699" s="17" t="s">
        <v>8320</v>
      </c>
      <c r="U699" t="s">
        <v>8322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YEAR(S700)</f>
        <v>2014</v>
      </c>
      <c r="P700" s="12">
        <f>ROUND(E700/D700*100,0)</f>
        <v>15</v>
      </c>
      <c r="Q700" s="15">
        <f t="shared" si="10"/>
        <v>530.69000000000005</v>
      </c>
      <c r="R700" s="10">
        <f>(((I700/60)/60)/24)+DATE(1970,1,1)</f>
        <v>41900.083333333336</v>
      </c>
      <c r="S700" s="21">
        <f>(((J700/60)/60)/24)+DATE(1970,1,1)</f>
        <v>41866.931076388886</v>
      </c>
      <c r="T700" s="17" t="s">
        <v>8320</v>
      </c>
      <c r="U700" t="s">
        <v>8322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YEAR(S701)</f>
        <v>2013</v>
      </c>
      <c r="P701" s="12">
        <f>ROUND(E701/D701*100,0)</f>
        <v>82</v>
      </c>
      <c r="Q701" s="15">
        <f t="shared" si="10"/>
        <v>120.39</v>
      </c>
      <c r="R701" s="10">
        <f>(((I701/60)/60)/24)+DATE(1970,1,1)</f>
        <v>41600.666666666664</v>
      </c>
      <c r="S701" s="21">
        <f>(((J701/60)/60)/24)+DATE(1970,1,1)</f>
        <v>41563.485509259262</v>
      </c>
      <c r="T701" s="17" t="s">
        <v>8320</v>
      </c>
      <c r="U701" t="s">
        <v>8322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YEAR(S702)</f>
        <v>2016</v>
      </c>
      <c r="P702" s="12">
        <f>ROUND(E702/D702*100,0)</f>
        <v>3</v>
      </c>
      <c r="Q702" s="15">
        <f t="shared" si="10"/>
        <v>13</v>
      </c>
      <c r="R702" s="10">
        <f>(((I702/60)/60)/24)+DATE(1970,1,1)</f>
        <v>42745.688437500001</v>
      </c>
      <c r="S702" s="21">
        <f>(((J702/60)/60)/24)+DATE(1970,1,1)</f>
        <v>42715.688437500001</v>
      </c>
      <c r="T702" s="17" t="s">
        <v>8320</v>
      </c>
      <c r="U702" t="s">
        <v>8322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YEAR(S703)</f>
        <v>2014</v>
      </c>
      <c r="P703" s="12">
        <f>ROUND(E703/D703*100,0)</f>
        <v>27</v>
      </c>
      <c r="Q703" s="15">
        <f t="shared" si="10"/>
        <v>291.33</v>
      </c>
      <c r="R703" s="10">
        <f>(((I703/60)/60)/24)+DATE(1970,1,1)</f>
        <v>41843.662962962961</v>
      </c>
      <c r="S703" s="21">
        <f>(((J703/60)/60)/24)+DATE(1970,1,1)</f>
        <v>41813.662962962961</v>
      </c>
      <c r="T703" s="17" t="s">
        <v>8320</v>
      </c>
      <c r="U703" t="s">
        <v>8322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YEAR(S704)</f>
        <v>2016</v>
      </c>
      <c r="P704" s="12">
        <f>ROUND(E704/D704*100,0)</f>
        <v>31</v>
      </c>
      <c r="Q704" s="15">
        <f t="shared" si="10"/>
        <v>124.92</v>
      </c>
      <c r="R704" s="10">
        <f>(((I704/60)/60)/24)+DATE(1970,1,1)</f>
        <v>42698.768368055549</v>
      </c>
      <c r="S704" s="21">
        <f>(((J704/60)/60)/24)+DATE(1970,1,1)</f>
        <v>42668.726701388892</v>
      </c>
      <c r="T704" s="17" t="s">
        <v>8320</v>
      </c>
      <c r="U704" t="s">
        <v>8322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YEAR(S705)</f>
        <v>2016</v>
      </c>
      <c r="P705" s="12">
        <f>ROUND(E705/D705*100,0)</f>
        <v>6</v>
      </c>
      <c r="Q705" s="15">
        <f t="shared" si="10"/>
        <v>119.57</v>
      </c>
      <c r="R705" s="10">
        <f>(((I705/60)/60)/24)+DATE(1970,1,1)</f>
        <v>42766.98055555555</v>
      </c>
      <c r="S705" s="21">
        <f>(((J705/60)/60)/24)+DATE(1970,1,1)</f>
        <v>42711.950798611113</v>
      </c>
      <c r="T705" s="17" t="s">
        <v>8320</v>
      </c>
      <c r="U705" t="s">
        <v>8322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YEAR(S706)</f>
        <v>2016</v>
      </c>
      <c r="P706" s="12">
        <f>ROUND(E706/D706*100,0)</f>
        <v>1</v>
      </c>
      <c r="Q706" s="15">
        <f t="shared" si="10"/>
        <v>120.25</v>
      </c>
      <c r="R706" s="10">
        <f>(((I706/60)/60)/24)+DATE(1970,1,1)</f>
        <v>42786.192916666667</v>
      </c>
      <c r="S706" s="21">
        <f>(((J706/60)/60)/24)+DATE(1970,1,1)</f>
        <v>42726.192916666667</v>
      </c>
      <c r="T706" s="17" t="s">
        <v>8320</v>
      </c>
      <c r="U706" t="s">
        <v>8322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YEAR(S707)</f>
        <v>2016</v>
      </c>
      <c r="P707" s="12">
        <f>ROUND(E707/D707*100,0)</f>
        <v>1</v>
      </c>
      <c r="Q707" s="15">
        <f t="shared" ref="Q707:Q770" si="11">IFERROR(ROUND(E707/L707,2),"N/A")</f>
        <v>195.4</v>
      </c>
      <c r="R707" s="10">
        <f>(((I707/60)/60)/24)+DATE(1970,1,1)</f>
        <v>42756.491643518515</v>
      </c>
      <c r="S707" s="21">
        <f>(((J707/60)/60)/24)+DATE(1970,1,1)</f>
        <v>42726.491643518515</v>
      </c>
      <c r="T707" s="17" t="s">
        <v>8320</v>
      </c>
      <c r="U707" t="s">
        <v>8322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YEAR(S708)</f>
        <v>2016</v>
      </c>
      <c r="P708" s="12">
        <f>ROUND(E708/D708*100,0)</f>
        <v>0</v>
      </c>
      <c r="Q708" s="15" t="str">
        <f t="shared" si="11"/>
        <v>N/A</v>
      </c>
      <c r="R708" s="10">
        <f>(((I708/60)/60)/24)+DATE(1970,1,1)</f>
        <v>42718.777083333334</v>
      </c>
      <c r="S708" s="21">
        <f>(((J708/60)/60)/24)+DATE(1970,1,1)</f>
        <v>42676.995173611111</v>
      </c>
      <c r="T708" s="17" t="s">
        <v>8320</v>
      </c>
      <c r="U708" t="s">
        <v>8322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YEAR(S709)</f>
        <v>2016</v>
      </c>
      <c r="P709" s="12">
        <f>ROUND(E709/D709*100,0)</f>
        <v>79</v>
      </c>
      <c r="Q709" s="15">
        <f t="shared" si="11"/>
        <v>117.7</v>
      </c>
      <c r="R709" s="10">
        <f>(((I709/60)/60)/24)+DATE(1970,1,1)</f>
        <v>42736.663506944446</v>
      </c>
      <c r="S709" s="21">
        <f>(((J709/60)/60)/24)+DATE(1970,1,1)</f>
        <v>42696.663506944446</v>
      </c>
      <c r="T709" s="17" t="s">
        <v>8320</v>
      </c>
      <c r="U709" t="s">
        <v>8322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YEAR(S710)</f>
        <v>2014</v>
      </c>
      <c r="P710" s="12">
        <f>ROUND(E710/D710*100,0)</f>
        <v>22</v>
      </c>
      <c r="Q710" s="15">
        <f t="shared" si="11"/>
        <v>23.95</v>
      </c>
      <c r="R710" s="10">
        <f>(((I710/60)/60)/24)+DATE(1970,1,1)</f>
        <v>41895.581018518518</v>
      </c>
      <c r="S710" s="21">
        <f>(((J710/60)/60)/24)+DATE(1970,1,1)</f>
        <v>41835.581018518518</v>
      </c>
      <c r="T710" s="17" t="s">
        <v>8320</v>
      </c>
      <c r="U710" t="s">
        <v>8322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YEAR(S711)</f>
        <v>2014</v>
      </c>
      <c r="P711" s="12">
        <f>ROUND(E711/D711*100,0)</f>
        <v>0</v>
      </c>
      <c r="Q711" s="15">
        <f t="shared" si="11"/>
        <v>30.5</v>
      </c>
      <c r="R711" s="10">
        <f>(((I711/60)/60)/24)+DATE(1970,1,1)</f>
        <v>41978.041192129633</v>
      </c>
      <c r="S711" s="21">
        <f>(((J711/60)/60)/24)+DATE(1970,1,1)</f>
        <v>41948.041192129633</v>
      </c>
      <c r="T711" s="17" t="s">
        <v>8320</v>
      </c>
      <c r="U711" t="s">
        <v>8322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YEAR(S712)</f>
        <v>2014</v>
      </c>
      <c r="P712" s="12">
        <f>ROUND(E712/D712*100,0)</f>
        <v>0</v>
      </c>
      <c r="Q712" s="15" t="str">
        <f t="shared" si="11"/>
        <v>N/A</v>
      </c>
      <c r="R712" s="10">
        <f>(((I712/60)/60)/24)+DATE(1970,1,1)</f>
        <v>41871.030555555553</v>
      </c>
      <c r="S712" s="21">
        <f>(((J712/60)/60)/24)+DATE(1970,1,1)</f>
        <v>41837.984976851854</v>
      </c>
      <c r="T712" s="17" t="s">
        <v>8320</v>
      </c>
      <c r="U712" t="s">
        <v>8322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YEAR(S713)</f>
        <v>2016</v>
      </c>
      <c r="P713" s="12">
        <f>ROUND(E713/D713*100,0)</f>
        <v>34</v>
      </c>
      <c r="Q713" s="15">
        <f t="shared" si="11"/>
        <v>99.97</v>
      </c>
      <c r="R713" s="10">
        <f>(((I713/60)/60)/24)+DATE(1970,1,1)</f>
        <v>42718.500787037032</v>
      </c>
      <c r="S713" s="21">
        <f>(((J713/60)/60)/24)+DATE(1970,1,1)</f>
        <v>42678.459120370375</v>
      </c>
      <c r="T713" s="17" t="s">
        <v>8320</v>
      </c>
      <c r="U713" t="s">
        <v>8322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YEAR(S714)</f>
        <v>2016</v>
      </c>
      <c r="P714" s="12">
        <f>ROUND(E714/D714*100,0)</f>
        <v>0</v>
      </c>
      <c r="Q714" s="15">
        <f t="shared" si="11"/>
        <v>26.25</v>
      </c>
      <c r="R714" s="10">
        <f>(((I714/60)/60)/24)+DATE(1970,1,1)</f>
        <v>42414.680925925932</v>
      </c>
      <c r="S714" s="21">
        <f>(((J714/60)/60)/24)+DATE(1970,1,1)</f>
        <v>42384.680925925932</v>
      </c>
      <c r="T714" s="17" t="s">
        <v>8320</v>
      </c>
      <c r="U714" t="s">
        <v>8322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YEAR(S715)</f>
        <v>2016</v>
      </c>
      <c r="P715" s="12">
        <f>ROUND(E715/D715*100,0)</f>
        <v>1</v>
      </c>
      <c r="Q715" s="15">
        <f t="shared" si="11"/>
        <v>199</v>
      </c>
      <c r="R715" s="10">
        <f>(((I715/60)/60)/24)+DATE(1970,1,1)</f>
        <v>42526.529305555552</v>
      </c>
      <c r="S715" s="21">
        <f>(((J715/60)/60)/24)+DATE(1970,1,1)</f>
        <v>42496.529305555552</v>
      </c>
      <c r="T715" s="17" t="s">
        <v>8320</v>
      </c>
      <c r="U715" t="s">
        <v>8322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YEAR(S716)</f>
        <v>2016</v>
      </c>
      <c r="P716" s="12">
        <f>ROUND(E716/D716*100,0)</f>
        <v>15</v>
      </c>
      <c r="Q716" s="15">
        <f t="shared" si="11"/>
        <v>80.319999999999993</v>
      </c>
      <c r="R716" s="10">
        <f>(((I716/60)/60)/24)+DATE(1970,1,1)</f>
        <v>42794.787986111114</v>
      </c>
      <c r="S716" s="21">
        <f>(((J716/60)/60)/24)+DATE(1970,1,1)</f>
        <v>42734.787986111114</v>
      </c>
      <c r="T716" s="17" t="s">
        <v>8320</v>
      </c>
      <c r="U716" t="s">
        <v>8322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YEAR(S717)</f>
        <v>2015</v>
      </c>
      <c r="P717" s="12">
        <f>ROUND(E717/D717*100,0)</f>
        <v>5</v>
      </c>
      <c r="Q717" s="15">
        <f t="shared" si="11"/>
        <v>115.75</v>
      </c>
      <c r="R717" s="10">
        <f>(((I717/60)/60)/24)+DATE(1970,1,1)</f>
        <v>42313.132407407407</v>
      </c>
      <c r="S717" s="21">
        <f>(((J717/60)/60)/24)+DATE(1970,1,1)</f>
        <v>42273.090740740736</v>
      </c>
      <c r="T717" s="17" t="s">
        <v>8320</v>
      </c>
      <c r="U717" t="s">
        <v>8322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YEAR(S718)</f>
        <v>2014</v>
      </c>
      <c r="P718" s="12">
        <f>ROUND(E718/D718*100,0)</f>
        <v>10</v>
      </c>
      <c r="Q718" s="15">
        <f t="shared" si="11"/>
        <v>44.69</v>
      </c>
      <c r="R718" s="10">
        <f>(((I718/60)/60)/24)+DATE(1970,1,1)</f>
        <v>41974</v>
      </c>
      <c r="S718" s="21">
        <f>(((J718/60)/60)/24)+DATE(1970,1,1)</f>
        <v>41940.658645833333</v>
      </c>
      <c r="T718" s="17" t="s">
        <v>8320</v>
      </c>
      <c r="U718" t="s">
        <v>8322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YEAR(S719)</f>
        <v>2014</v>
      </c>
      <c r="P719" s="12">
        <f>ROUND(E719/D719*100,0)</f>
        <v>0</v>
      </c>
      <c r="Q719" s="15">
        <f t="shared" si="11"/>
        <v>76.25</v>
      </c>
      <c r="R719" s="10">
        <f>(((I719/60)/60)/24)+DATE(1970,1,1)</f>
        <v>41887.854189814818</v>
      </c>
      <c r="S719" s="21">
        <f>(((J719/60)/60)/24)+DATE(1970,1,1)</f>
        <v>41857.854189814818</v>
      </c>
      <c r="T719" s="17" t="s">
        <v>8320</v>
      </c>
      <c r="U719" t="s">
        <v>8322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YEAR(S720)</f>
        <v>2017</v>
      </c>
      <c r="P720" s="12">
        <f>ROUND(E720/D720*100,0)</f>
        <v>1</v>
      </c>
      <c r="Q720" s="15">
        <f t="shared" si="11"/>
        <v>22.5</v>
      </c>
      <c r="R720" s="10">
        <f>(((I720/60)/60)/24)+DATE(1970,1,1)</f>
        <v>42784.249305555553</v>
      </c>
      <c r="S720" s="21">
        <f>(((J720/60)/60)/24)+DATE(1970,1,1)</f>
        <v>42752.845451388886</v>
      </c>
      <c r="T720" s="17" t="s">
        <v>8320</v>
      </c>
      <c r="U720" t="s">
        <v>8322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YEAR(S721)</f>
        <v>2016</v>
      </c>
      <c r="P721" s="12">
        <f>ROUND(E721/D721*100,0)</f>
        <v>1</v>
      </c>
      <c r="Q721" s="15">
        <f t="shared" si="11"/>
        <v>19.399999999999999</v>
      </c>
      <c r="R721" s="10">
        <f>(((I721/60)/60)/24)+DATE(1970,1,1)</f>
        <v>42423.040231481486</v>
      </c>
      <c r="S721" s="21">
        <f>(((J721/60)/60)/24)+DATE(1970,1,1)</f>
        <v>42409.040231481486</v>
      </c>
      <c r="T721" s="17" t="s">
        <v>8320</v>
      </c>
      <c r="U721" t="s">
        <v>8322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YEAR(S722)</f>
        <v>2012</v>
      </c>
      <c r="P722" s="12">
        <f>ROUND(E722/D722*100,0)</f>
        <v>144</v>
      </c>
      <c r="Q722" s="15">
        <f t="shared" si="11"/>
        <v>66.709999999999994</v>
      </c>
      <c r="R722" s="10">
        <f>(((I722/60)/60)/24)+DATE(1970,1,1)</f>
        <v>40937.649201388893</v>
      </c>
      <c r="S722" s="21">
        <f>(((J722/60)/60)/24)+DATE(1970,1,1)</f>
        <v>40909.649201388893</v>
      </c>
      <c r="T722" s="17" t="s">
        <v>8323</v>
      </c>
      <c r="U722" t="s">
        <v>8324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YEAR(S723)</f>
        <v>2014</v>
      </c>
      <c r="P723" s="12">
        <f>ROUND(E723/D723*100,0)</f>
        <v>122</v>
      </c>
      <c r="Q723" s="15">
        <f t="shared" si="11"/>
        <v>84.14</v>
      </c>
      <c r="R723" s="10">
        <f>(((I723/60)/60)/24)+DATE(1970,1,1)</f>
        <v>41852.571840277778</v>
      </c>
      <c r="S723" s="21">
        <f>(((J723/60)/60)/24)+DATE(1970,1,1)</f>
        <v>41807.571840277778</v>
      </c>
      <c r="T723" s="17" t="s">
        <v>8323</v>
      </c>
      <c r="U723" t="s">
        <v>8324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YEAR(S724)</f>
        <v>2012</v>
      </c>
      <c r="P724" s="12">
        <f>ROUND(E724/D724*100,0)</f>
        <v>132</v>
      </c>
      <c r="Q724" s="15">
        <f t="shared" si="11"/>
        <v>215.73</v>
      </c>
      <c r="R724" s="10">
        <f>(((I724/60)/60)/24)+DATE(1970,1,1)</f>
        <v>41007.76363425926</v>
      </c>
      <c r="S724" s="21">
        <f>(((J724/60)/60)/24)+DATE(1970,1,1)</f>
        <v>40977.805300925924</v>
      </c>
      <c r="T724" s="17" t="s">
        <v>8323</v>
      </c>
      <c r="U724" t="s">
        <v>8324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YEAR(S725)</f>
        <v>2015</v>
      </c>
      <c r="P725" s="12">
        <f>ROUND(E725/D725*100,0)</f>
        <v>109</v>
      </c>
      <c r="Q725" s="15">
        <f t="shared" si="11"/>
        <v>54.69</v>
      </c>
      <c r="R725" s="10">
        <f>(((I725/60)/60)/24)+DATE(1970,1,1)</f>
        <v>42215.165972222225</v>
      </c>
      <c r="S725" s="21">
        <f>(((J725/60)/60)/24)+DATE(1970,1,1)</f>
        <v>42184.816539351858</v>
      </c>
      <c r="T725" s="17" t="s">
        <v>8323</v>
      </c>
      <c r="U725" t="s">
        <v>8324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YEAR(S726)</f>
        <v>2011</v>
      </c>
      <c r="P726" s="12">
        <f>ROUND(E726/D726*100,0)</f>
        <v>105</v>
      </c>
      <c r="Q726" s="15">
        <f t="shared" si="11"/>
        <v>51.63</v>
      </c>
      <c r="R726" s="10">
        <f>(((I726/60)/60)/24)+DATE(1970,1,1)</f>
        <v>40724.638460648144</v>
      </c>
      <c r="S726" s="21">
        <f>(((J726/60)/60)/24)+DATE(1970,1,1)</f>
        <v>40694.638460648144</v>
      </c>
      <c r="T726" s="17" t="s">
        <v>8323</v>
      </c>
      <c r="U726" t="s">
        <v>8324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YEAR(S727)</f>
        <v>2015</v>
      </c>
      <c r="P727" s="12">
        <f>ROUND(E727/D727*100,0)</f>
        <v>100</v>
      </c>
      <c r="Q727" s="15">
        <f t="shared" si="11"/>
        <v>143.36000000000001</v>
      </c>
      <c r="R727" s="10">
        <f>(((I727/60)/60)/24)+DATE(1970,1,1)</f>
        <v>42351.626296296294</v>
      </c>
      <c r="S727" s="21">
        <f>(((J727/60)/60)/24)+DATE(1970,1,1)</f>
        <v>42321.626296296294</v>
      </c>
      <c r="T727" s="17" t="s">
        <v>8323</v>
      </c>
      <c r="U727" t="s">
        <v>8324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YEAR(S728)</f>
        <v>2013</v>
      </c>
      <c r="P728" s="12">
        <f>ROUND(E728/D728*100,0)</f>
        <v>101</v>
      </c>
      <c r="Q728" s="15">
        <f t="shared" si="11"/>
        <v>72.430000000000007</v>
      </c>
      <c r="R728" s="10">
        <f>(((I728/60)/60)/24)+DATE(1970,1,1)</f>
        <v>41376.042673611111</v>
      </c>
      <c r="S728" s="21">
        <f>(((J728/60)/60)/24)+DATE(1970,1,1)</f>
        <v>41346.042673611111</v>
      </c>
      <c r="T728" s="17" t="s">
        <v>8323</v>
      </c>
      <c r="U728" t="s">
        <v>8324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YEAR(S729)</f>
        <v>2012</v>
      </c>
      <c r="P729" s="12">
        <f>ROUND(E729/D729*100,0)</f>
        <v>156</v>
      </c>
      <c r="Q729" s="15">
        <f t="shared" si="11"/>
        <v>36.53</v>
      </c>
      <c r="R729" s="10">
        <f>(((I729/60)/60)/24)+DATE(1970,1,1)</f>
        <v>41288.888888888891</v>
      </c>
      <c r="S729" s="21">
        <f>(((J729/60)/60)/24)+DATE(1970,1,1)</f>
        <v>41247.020243055551</v>
      </c>
      <c r="T729" s="17" t="s">
        <v>8323</v>
      </c>
      <c r="U729" t="s">
        <v>8324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YEAR(S730)</f>
        <v>2011</v>
      </c>
      <c r="P730" s="12">
        <f>ROUND(E730/D730*100,0)</f>
        <v>106</v>
      </c>
      <c r="Q730" s="15">
        <f t="shared" si="11"/>
        <v>60.9</v>
      </c>
      <c r="R730" s="10">
        <f>(((I730/60)/60)/24)+DATE(1970,1,1)</f>
        <v>40776.837465277778</v>
      </c>
      <c r="S730" s="21">
        <f>(((J730/60)/60)/24)+DATE(1970,1,1)</f>
        <v>40731.837465277778</v>
      </c>
      <c r="T730" s="17" t="s">
        <v>8323</v>
      </c>
      <c r="U730" t="s">
        <v>8324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YEAR(S731)</f>
        <v>2012</v>
      </c>
      <c r="P731" s="12">
        <f>ROUND(E731/D731*100,0)</f>
        <v>131</v>
      </c>
      <c r="Q731" s="15">
        <f t="shared" si="11"/>
        <v>43.55</v>
      </c>
      <c r="R731" s="10">
        <f>(((I731/60)/60)/24)+DATE(1970,1,1)</f>
        <v>41171.185891203706</v>
      </c>
      <c r="S731" s="21">
        <f>(((J731/60)/60)/24)+DATE(1970,1,1)</f>
        <v>41111.185891203706</v>
      </c>
      <c r="T731" s="17" t="s">
        <v>8323</v>
      </c>
      <c r="U731" t="s">
        <v>8324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YEAR(S732)</f>
        <v>2011</v>
      </c>
      <c r="P732" s="12">
        <f>ROUND(E732/D732*100,0)</f>
        <v>132</v>
      </c>
      <c r="Q732" s="15">
        <f t="shared" si="11"/>
        <v>99.77</v>
      </c>
      <c r="R732" s="10">
        <f>(((I732/60)/60)/24)+DATE(1970,1,1)</f>
        <v>40884.745266203703</v>
      </c>
      <c r="S732" s="21">
        <f>(((J732/60)/60)/24)+DATE(1970,1,1)</f>
        <v>40854.745266203703</v>
      </c>
      <c r="T732" s="17" t="s">
        <v>8323</v>
      </c>
      <c r="U732" t="s">
        <v>8324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YEAR(S733)</f>
        <v>2011</v>
      </c>
      <c r="P733" s="12">
        <f>ROUND(E733/D733*100,0)</f>
        <v>126</v>
      </c>
      <c r="Q733" s="15">
        <f t="shared" si="11"/>
        <v>88.73</v>
      </c>
      <c r="R733" s="10">
        <f>(((I733/60)/60)/24)+DATE(1970,1,1)</f>
        <v>40930.25</v>
      </c>
      <c r="S733" s="21">
        <f>(((J733/60)/60)/24)+DATE(1970,1,1)</f>
        <v>40879.795682870368</v>
      </c>
      <c r="T733" s="17" t="s">
        <v>8323</v>
      </c>
      <c r="U733" t="s">
        <v>8324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YEAR(S734)</f>
        <v>2013</v>
      </c>
      <c r="P734" s="12">
        <f>ROUND(E734/D734*100,0)</f>
        <v>160</v>
      </c>
      <c r="Q734" s="15">
        <f t="shared" si="11"/>
        <v>4.92</v>
      </c>
      <c r="R734" s="10">
        <f>(((I734/60)/60)/24)+DATE(1970,1,1)</f>
        <v>41546.424317129626</v>
      </c>
      <c r="S734" s="21">
        <f>(((J734/60)/60)/24)+DATE(1970,1,1)</f>
        <v>41486.424317129626</v>
      </c>
      <c r="T734" s="17" t="s">
        <v>8323</v>
      </c>
      <c r="U734" t="s">
        <v>8324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YEAR(S735)</f>
        <v>2013</v>
      </c>
      <c r="P735" s="12">
        <f>ROUND(E735/D735*100,0)</f>
        <v>120</v>
      </c>
      <c r="Q735" s="15">
        <f t="shared" si="11"/>
        <v>17.82</v>
      </c>
      <c r="R735" s="10">
        <f>(((I735/60)/60)/24)+DATE(1970,1,1)</f>
        <v>41628.420046296298</v>
      </c>
      <c r="S735" s="21">
        <f>(((J735/60)/60)/24)+DATE(1970,1,1)</f>
        <v>41598.420046296298</v>
      </c>
      <c r="T735" s="17" t="s">
        <v>8323</v>
      </c>
      <c r="U735" t="s">
        <v>8324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YEAR(S736)</f>
        <v>2015</v>
      </c>
      <c r="P736" s="12">
        <f>ROUND(E736/D736*100,0)</f>
        <v>126</v>
      </c>
      <c r="Q736" s="15">
        <f t="shared" si="11"/>
        <v>187.19</v>
      </c>
      <c r="R736" s="10">
        <f>(((I736/60)/60)/24)+DATE(1970,1,1)</f>
        <v>42133.208333333328</v>
      </c>
      <c r="S736" s="21">
        <f>(((J736/60)/60)/24)+DATE(1970,1,1)</f>
        <v>42102.164583333331</v>
      </c>
      <c r="T736" s="17" t="s">
        <v>8323</v>
      </c>
      <c r="U736" t="s">
        <v>8324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YEAR(S737)</f>
        <v>2014</v>
      </c>
      <c r="P737" s="12">
        <f>ROUND(E737/D737*100,0)</f>
        <v>114</v>
      </c>
      <c r="Q737" s="15">
        <f t="shared" si="11"/>
        <v>234.81</v>
      </c>
      <c r="R737" s="10">
        <f>(((I737/60)/60)/24)+DATE(1970,1,1)</f>
        <v>41977.027083333334</v>
      </c>
      <c r="S737" s="21">
        <f>(((J737/60)/60)/24)+DATE(1970,1,1)</f>
        <v>41946.029467592591</v>
      </c>
      <c r="T737" s="17" t="s">
        <v>8323</v>
      </c>
      <c r="U737" t="s">
        <v>8324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YEAR(S738)</f>
        <v>2013</v>
      </c>
      <c r="P738" s="12">
        <f>ROUND(E738/D738*100,0)</f>
        <v>315</v>
      </c>
      <c r="Q738" s="15">
        <f t="shared" si="11"/>
        <v>105.05</v>
      </c>
      <c r="R738" s="10">
        <f>(((I738/60)/60)/24)+DATE(1970,1,1)</f>
        <v>41599.207638888889</v>
      </c>
      <c r="S738" s="21">
        <f>(((J738/60)/60)/24)+DATE(1970,1,1)</f>
        <v>41579.734259259261</v>
      </c>
      <c r="T738" s="17" t="s">
        <v>8323</v>
      </c>
      <c r="U738" t="s">
        <v>8324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YEAR(S739)</f>
        <v>2014</v>
      </c>
      <c r="P739" s="12">
        <f>ROUND(E739/D739*100,0)</f>
        <v>122</v>
      </c>
      <c r="Q739" s="15">
        <f t="shared" si="11"/>
        <v>56.67</v>
      </c>
      <c r="R739" s="10">
        <f>(((I739/60)/60)/24)+DATE(1970,1,1)</f>
        <v>41684.833333333336</v>
      </c>
      <c r="S739" s="21">
        <f>(((J739/60)/60)/24)+DATE(1970,1,1)</f>
        <v>41667.275312500002</v>
      </c>
      <c r="T739" s="17" t="s">
        <v>8323</v>
      </c>
      <c r="U739" t="s">
        <v>8324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YEAR(S740)</f>
        <v>2014</v>
      </c>
      <c r="P740" s="12">
        <f>ROUND(E740/D740*100,0)</f>
        <v>107</v>
      </c>
      <c r="Q740" s="15">
        <f t="shared" si="11"/>
        <v>39.049999999999997</v>
      </c>
      <c r="R740" s="10">
        <f>(((I740/60)/60)/24)+DATE(1970,1,1)</f>
        <v>41974.207638888889</v>
      </c>
      <c r="S740" s="21">
        <f>(((J740/60)/60)/24)+DATE(1970,1,1)</f>
        <v>41943.604097222218</v>
      </c>
      <c r="T740" s="17" t="s">
        <v>8323</v>
      </c>
      <c r="U740" t="s">
        <v>8324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YEAR(S741)</f>
        <v>2014</v>
      </c>
      <c r="P741" s="12">
        <f>ROUND(E741/D741*100,0)</f>
        <v>158</v>
      </c>
      <c r="Q741" s="15">
        <f t="shared" si="11"/>
        <v>68.349999999999994</v>
      </c>
      <c r="R741" s="10">
        <f>(((I741/60)/60)/24)+DATE(1970,1,1)</f>
        <v>41862.502650462964</v>
      </c>
      <c r="S741" s="21">
        <f>(((J741/60)/60)/24)+DATE(1970,1,1)</f>
        <v>41829.502650462964</v>
      </c>
      <c r="T741" s="17" t="s">
        <v>8323</v>
      </c>
      <c r="U741" t="s">
        <v>8324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YEAR(S742)</f>
        <v>2015</v>
      </c>
      <c r="P742" s="12">
        <f>ROUND(E742/D742*100,0)</f>
        <v>107</v>
      </c>
      <c r="Q742" s="15">
        <f t="shared" si="11"/>
        <v>169.58</v>
      </c>
      <c r="R742" s="10">
        <f>(((I742/60)/60)/24)+DATE(1970,1,1)</f>
        <v>42176.146782407406</v>
      </c>
      <c r="S742" s="21">
        <f>(((J742/60)/60)/24)+DATE(1970,1,1)</f>
        <v>42162.146782407406</v>
      </c>
      <c r="T742" s="17" t="s">
        <v>8323</v>
      </c>
      <c r="U742" t="s">
        <v>8324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YEAR(S743)</f>
        <v>2013</v>
      </c>
      <c r="P743" s="12">
        <f>ROUND(E743/D743*100,0)</f>
        <v>102</v>
      </c>
      <c r="Q743" s="15">
        <f t="shared" si="11"/>
        <v>141.41999999999999</v>
      </c>
      <c r="R743" s="10">
        <f>(((I743/60)/60)/24)+DATE(1970,1,1)</f>
        <v>41436.648217592592</v>
      </c>
      <c r="S743" s="21">
        <f>(((J743/60)/60)/24)+DATE(1970,1,1)</f>
        <v>41401.648217592592</v>
      </c>
      <c r="T743" s="17" t="s">
        <v>8323</v>
      </c>
      <c r="U743" t="s">
        <v>8324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YEAR(S744)</f>
        <v>2014</v>
      </c>
      <c r="P744" s="12">
        <f>ROUND(E744/D744*100,0)</f>
        <v>111</v>
      </c>
      <c r="Q744" s="15">
        <f t="shared" si="11"/>
        <v>67.39</v>
      </c>
      <c r="R744" s="10">
        <f>(((I744/60)/60)/24)+DATE(1970,1,1)</f>
        <v>41719.876296296294</v>
      </c>
      <c r="S744" s="21">
        <f>(((J744/60)/60)/24)+DATE(1970,1,1)</f>
        <v>41689.917962962965</v>
      </c>
      <c r="T744" s="17" t="s">
        <v>8323</v>
      </c>
      <c r="U744" t="s">
        <v>8324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YEAR(S745)</f>
        <v>2012</v>
      </c>
      <c r="P745" s="12">
        <f>ROUND(E745/D745*100,0)</f>
        <v>148</v>
      </c>
      <c r="Q745" s="15">
        <f t="shared" si="11"/>
        <v>54.27</v>
      </c>
      <c r="R745" s="10">
        <f>(((I745/60)/60)/24)+DATE(1970,1,1)</f>
        <v>41015.875</v>
      </c>
      <c r="S745" s="21">
        <f>(((J745/60)/60)/24)+DATE(1970,1,1)</f>
        <v>40990.709317129629</v>
      </c>
      <c r="T745" s="17" t="s">
        <v>8323</v>
      </c>
      <c r="U745" t="s">
        <v>8324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YEAR(S746)</f>
        <v>2012</v>
      </c>
      <c r="P746" s="12">
        <f>ROUND(E746/D746*100,0)</f>
        <v>102</v>
      </c>
      <c r="Q746" s="15">
        <f t="shared" si="11"/>
        <v>82.52</v>
      </c>
      <c r="R746" s="10">
        <f>(((I746/60)/60)/24)+DATE(1970,1,1)</f>
        <v>41256.95721064815</v>
      </c>
      <c r="S746" s="21">
        <f>(((J746/60)/60)/24)+DATE(1970,1,1)</f>
        <v>41226.95721064815</v>
      </c>
      <c r="T746" s="17" t="s">
        <v>8323</v>
      </c>
      <c r="U746" t="s">
        <v>8324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YEAR(S747)</f>
        <v>2013</v>
      </c>
      <c r="P747" s="12">
        <f>ROUND(E747/D747*100,0)</f>
        <v>179</v>
      </c>
      <c r="Q747" s="15">
        <f t="shared" si="11"/>
        <v>53.73</v>
      </c>
      <c r="R747" s="10">
        <f>(((I747/60)/60)/24)+DATE(1970,1,1)</f>
        <v>41397.572280092594</v>
      </c>
      <c r="S747" s="21">
        <f>(((J747/60)/60)/24)+DATE(1970,1,1)</f>
        <v>41367.572280092594</v>
      </c>
      <c r="T747" s="17" t="s">
        <v>8323</v>
      </c>
      <c r="U747" t="s">
        <v>8324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YEAR(S748)</f>
        <v>2012</v>
      </c>
      <c r="P748" s="12">
        <f>ROUND(E748/D748*100,0)</f>
        <v>111</v>
      </c>
      <c r="Q748" s="15">
        <f t="shared" si="11"/>
        <v>34.21</v>
      </c>
      <c r="R748" s="10">
        <f>(((I748/60)/60)/24)+DATE(1970,1,1)</f>
        <v>41175.165972222225</v>
      </c>
      <c r="S748" s="21">
        <f>(((J748/60)/60)/24)+DATE(1970,1,1)</f>
        <v>41157.042928240742</v>
      </c>
      <c r="T748" s="17" t="s">
        <v>8323</v>
      </c>
      <c r="U748" t="s">
        <v>8324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YEAR(S749)</f>
        <v>2014</v>
      </c>
      <c r="P749" s="12">
        <f>ROUND(E749/D749*100,0)</f>
        <v>100</v>
      </c>
      <c r="Q749" s="15">
        <f t="shared" si="11"/>
        <v>127.33</v>
      </c>
      <c r="R749" s="10">
        <f>(((I749/60)/60)/24)+DATE(1970,1,1)</f>
        <v>42019.454166666663</v>
      </c>
      <c r="S749" s="21">
        <f>(((J749/60)/60)/24)+DATE(1970,1,1)</f>
        <v>41988.548831018517</v>
      </c>
      <c r="T749" s="17" t="s">
        <v>8323</v>
      </c>
      <c r="U749" t="s">
        <v>8324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YEAR(S750)</f>
        <v>2014</v>
      </c>
      <c r="P750" s="12">
        <f>ROUND(E750/D750*100,0)</f>
        <v>100</v>
      </c>
      <c r="Q750" s="15">
        <f t="shared" si="11"/>
        <v>45.57</v>
      </c>
      <c r="R750" s="10">
        <f>(((I750/60)/60)/24)+DATE(1970,1,1)</f>
        <v>41861.846828703703</v>
      </c>
      <c r="S750" s="21">
        <f>(((J750/60)/60)/24)+DATE(1970,1,1)</f>
        <v>41831.846828703703</v>
      </c>
      <c r="T750" s="17" t="s">
        <v>8323</v>
      </c>
      <c r="U750" t="s">
        <v>8324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YEAR(S751)</f>
        <v>2016</v>
      </c>
      <c r="P751" s="12">
        <f>ROUND(E751/D751*100,0)</f>
        <v>106</v>
      </c>
      <c r="Q751" s="15">
        <f t="shared" si="11"/>
        <v>95.96</v>
      </c>
      <c r="R751" s="10">
        <f>(((I751/60)/60)/24)+DATE(1970,1,1)</f>
        <v>42763.94131944445</v>
      </c>
      <c r="S751" s="21">
        <f>(((J751/60)/60)/24)+DATE(1970,1,1)</f>
        <v>42733.94131944445</v>
      </c>
      <c r="T751" s="17" t="s">
        <v>8323</v>
      </c>
      <c r="U751" t="s">
        <v>8324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YEAR(S752)</f>
        <v>2013</v>
      </c>
      <c r="P752" s="12">
        <f>ROUND(E752/D752*100,0)</f>
        <v>103</v>
      </c>
      <c r="Q752" s="15">
        <f t="shared" si="11"/>
        <v>77.27</v>
      </c>
      <c r="R752" s="10">
        <f>(((I752/60)/60)/24)+DATE(1970,1,1)</f>
        <v>41329.878148148149</v>
      </c>
      <c r="S752" s="21">
        <f>(((J752/60)/60)/24)+DATE(1970,1,1)</f>
        <v>41299.878148148149</v>
      </c>
      <c r="T752" s="17" t="s">
        <v>8323</v>
      </c>
      <c r="U752" t="s">
        <v>8324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YEAR(S753)</f>
        <v>2011</v>
      </c>
      <c r="P753" s="12">
        <f>ROUND(E753/D753*100,0)</f>
        <v>119</v>
      </c>
      <c r="Q753" s="15">
        <f t="shared" si="11"/>
        <v>57.34</v>
      </c>
      <c r="R753" s="10">
        <f>(((I753/60)/60)/24)+DATE(1970,1,1)</f>
        <v>40759.630497685182</v>
      </c>
      <c r="S753" s="21">
        <f>(((J753/60)/60)/24)+DATE(1970,1,1)</f>
        <v>40713.630497685182</v>
      </c>
      <c r="T753" s="17" t="s">
        <v>8323</v>
      </c>
      <c r="U753" t="s">
        <v>8324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YEAR(S754)</f>
        <v>2016</v>
      </c>
      <c r="P754" s="12">
        <f>ROUND(E754/D754*100,0)</f>
        <v>112</v>
      </c>
      <c r="Q754" s="15">
        <f t="shared" si="11"/>
        <v>53.19</v>
      </c>
      <c r="R754" s="10">
        <f>(((I754/60)/60)/24)+DATE(1970,1,1)</f>
        <v>42659.458333333328</v>
      </c>
      <c r="S754" s="21">
        <f>(((J754/60)/60)/24)+DATE(1970,1,1)</f>
        <v>42639.421493055561</v>
      </c>
      <c r="T754" s="17" t="s">
        <v>8323</v>
      </c>
      <c r="U754" t="s">
        <v>8324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YEAR(S755)</f>
        <v>2015</v>
      </c>
      <c r="P755" s="12">
        <f>ROUND(E755/D755*100,0)</f>
        <v>128</v>
      </c>
      <c r="Q755" s="15">
        <f t="shared" si="11"/>
        <v>492.31</v>
      </c>
      <c r="R755" s="10">
        <f>(((I755/60)/60)/24)+DATE(1970,1,1)</f>
        <v>42049.590173611112</v>
      </c>
      <c r="S755" s="21">
        <f>(((J755/60)/60)/24)+DATE(1970,1,1)</f>
        <v>42019.590173611112</v>
      </c>
      <c r="T755" s="17" t="s">
        <v>8323</v>
      </c>
      <c r="U755" t="s">
        <v>8324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YEAR(S756)</f>
        <v>2012</v>
      </c>
      <c r="P756" s="12">
        <f>ROUND(E756/D756*100,0)</f>
        <v>104</v>
      </c>
      <c r="Q756" s="15">
        <f t="shared" si="11"/>
        <v>42.35</v>
      </c>
      <c r="R756" s="10">
        <f>(((I756/60)/60)/24)+DATE(1970,1,1)</f>
        <v>41279.749085648145</v>
      </c>
      <c r="S756" s="21">
        <f>(((J756/60)/60)/24)+DATE(1970,1,1)</f>
        <v>41249.749085648145</v>
      </c>
      <c r="T756" s="17" t="s">
        <v>8323</v>
      </c>
      <c r="U756" t="s">
        <v>8324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YEAR(S757)</f>
        <v>2013</v>
      </c>
      <c r="P757" s="12">
        <f>ROUND(E757/D757*100,0)</f>
        <v>102</v>
      </c>
      <c r="Q757" s="15">
        <f t="shared" si="11"/>
        <v>37.47</v>
      </c>
      <c r="R757" s="10">
        <f>(((I757/60)/60)/24)+DATE(1970,1,1)</f>
        <v>41414.02847222222</v>
      </c>
      <c r="S757" s="21">
        <f>(((J757/60)/60)/24)+DATE(1970,1,1)</f>
        <v>41383.605057870373</v>
      </c>
      <c r="T757" s="17" t="s">
        <v>8323</v>
      </c>
      <c r="U757" t="s">
        <v>8324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YEAR(S758)</f>
        <v>2011</v>
      </c>
      <c r="P758" s="12">
        <f>ROUND(E758/D758*100,0)</f>
        <v>118</v>
      </c>
      <c r="Q758" s="15">
        <f t="shared" si="11"/>
        <v>37.450000000000003</v>
      </c>
      <c r="R758" s="10">
        <f>(((I758/60)/60)/24)+DATE(1970,1,1)</f>
        <v>40651.725219907406</v>
      </c>
      <c r="S758" s="21">
        <f>(((J758/60)/60)/24)+DATE(1970,1,1)</f>
        <v>40590.766886574071</v>
      </c>
      <c r="T758" s="17" t="s">
        <v>8323</v>
      </c>
      <c r="U758" t="s">
        <v>8324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YEAR(S759)</f>
        <v>2012</v>
      </c>
      <c r="P759" s="12">
        <f>ROUND(E759/D759*100,0)</f>
        <v>238</v>
      </c>
      <c r="Q759" s="15">
        <f t="shared" si="11"/>
        <v>33.06</v>
      </c>
      <c r="R759" s="10">
        <f>(((I759/60)/60)/24)+DATE(1970,1,1)</f>
        <v>41249.054560185185</v>
      </c>
      <c r="S759" s="21">
        <f>(((J759/60)/60)/24)+DATE(1970,1,1)</f>
        <v>41235.054560185185</v>
      </c>
      <c r="T759" s="17" t="s">
        <v>8323</v>
      </c>
      <c r="U759" t="s">
        <v>8324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YEAR(S760)</f>
        <v>2010</v>
      </c>
      <c r="P760" s="12">
        <f>ROUND(E760/D760*100,0)</f>
        <v>102</v>
      </c>
      <c r="Q760" s="15">
        <f t="shared" si="11"/>
        <v>134.21</v>
      </c>
      <c r="R760" s="10">
        <f>(((I760/60)/60)/24)+DATE(1970,1,1)</f>
        <v>40459.836435185185</v>
      </c>
      <c r="S760" s="21">
        <f>(((J760/60)/60)/24)+DATE(1970,1,1)</f>
        <v>40429.836435185185</v>
      </c>
      <c r="T760" s="17" t="s">
        <v>8323</v>
      </c>
      <c r="U760" t="s">
        <v>8324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YEAR(S761)</f>
        <v>2014</v>
      </c>
      <c r="P761" s="12">
        <f>ROUND(E761/D761*100,0)</f>
        <v>102</v>
      </c>
      <c r="Q761" s="15">
        <f t="shared" si="11"/>
        <v>51.47</v>
      </c>
      <c r="R761" s="10">
        <f>(((I761/60)/60)/24)+DATE(1970,1,1)</f>
        <v>41829.330312500002</v>
      </c>
      <c r="S761" s="21">
        <f>(((J761/60)/60)/24)+DATE(1970,1,1)</f>
        <v>41789.330312500002</v>
      </c>
      <c r="T761" s="17" t="s">
        <v>8323</v>
      </c>
      <c r="U761" t="s">
        <v>8324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YEAR(S762)</f>
        <v>2016</v>
      </c>
      <c r="P762" s="12">
        <f>ROUND(E762/D762*100,0)</f>
        <v>0</v>
      </c>
      <c r="Q762" s="15" t="str">
        <f t="shared" si="11"/>
        <v>N/A</v>
      </c>
      <c r="R762" s="10">
        <f>(((I762/60)/60)/24)+DATE(1970,1,1)</f>
        <v>42700.805706018517</v>
      </c>
      <c r="S762" s="21">
        <f>(((J762/60)/60)/24)+DATE(1970,1,1)</f>
        <v>42670.764039351852</v>
      </c>
      <c r="T762" s="17" t="s">
        <v>8323</v>
      </c>
      <c r="U762" t="s">
        <v>8325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YEAR(S763)</f>
        <v>2014</v>
      </c>
      <c r="P763" s="12">
        <f>ROUND(E763/D763*100,0)</f>
        <v>5</v>
      </c>
      <c r="Q763" s="15">
        <f t="shared" si="11"/>
        <v>39.17</v>
      </c>
      <c r="R763" s="10">
        <f>(((I763/60)/60)/24)+DATE(1970,1,1)</f>
        <v>41672.751458333332</v>
      </c>
      <c r="S763" s="21">
        <f>(((J763/60)/60)/24)+DATE(1970,1,1)</f>
        <v>41642.751458333332</v>
      </c>
      <c r="T763" s="17" t="s">
        <v>8323</v>
      </c>
      <c r="U763" t="s">
        <v>8325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YEAR(S764)</f>
        <v>2016</v>
      </c>
      <c r="P764" s="12">
        <f>ROUND(E764/D764*100,0)</f>
        <v>0</v>
      </c>
      <c r="Q764" s="15" t="str">
        <f t="shared" si="11"/>
        <v>N/A</v>
      </c>
      <c r="R764" s="10">
        <f>(((I764/60)/60)/24)+DATE(1970,1,1)</f>
        <v>42708.25</v>
      </c>
      <c r="S764" s="21">
        <f>(((J764/60)/60)/24)+DATE(1970,1,1)</f>
        <v>42690.858449074076</v>
      </c>
      <c r="T764" s="17" t="s">
        <v>8323</v>
      </c>
      <c r="U764" t="s">
        <v>8325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YEAR(S765)</f>
        <v>2013</v>
      </c>
      <c r="P765" s="12">
        <f>ROUND(E765/D765*100,0)</f>
        <v>0</v>
      </c>
      <c r="Q765" s="15">
        <f t="shared" si="11"/>
        <v>5</v>
      </c>
      <c r="R765" s="10">
        <f>(((I765/60)/60)/24)+DATE(1970,1,1)</f>
        <v>41501.446851851848</v>
      </c>
      <c r="S765" s="21">
        <f>(((J765/60)/60)/24)+DATE(1970,1,1)</f>
        <v>41471.446851851848</v>
      </c>
      <c r="T765" s="17" t="s">
        <v>8323</v>
      </c>
      <c r="U765" t="s">
        <v>8325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YEAR(S766)</f>
        <v>2015</v>
      </c>
      <c r="P766" s="12">
        <f>ROUND(E766/D766*100,0)</f>
        <v>0</v>
      </c>
      <c r="Q766" s="15" t="str">
        <f t="shared" si="11"/>
        <v>N/A</v>
      </c>
      <c r="R766" s="10">
        <f>(((I766/60)/60)/24)+DATE(1970,1,1)</f>
        <v>42257.173159722224</v>
      </c>
      <c r="S766" s="21">
        <f>(((J766/60)/60)/24)+DATE(1970,1,1)</f>
        <v>42227.173159722224</v>
      </c>
      <c r="T766" s="17" t="s">
        <v>8323</v>
      </c>
      <c r="U766" t="s">
        <v>8325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YEAR(S767)</f>
        <v>2014</v>
      </c>
      <c r="P767" s="12">
        <f>ROUND(E767/D767*100,0)</f>
        <v>36</v>
      </c>
      <c r="Q767" s="15">
        <f t="shared" si="11"/>
        <v>57.3</v>
      </c>
      <c r="R767" s="10">
        <f>(((I767/60)/60)/24)+DATE(1970,1,1)</f>
        <v>41931.542638888888</v>
      </c>
      <c r="S767" s="21">
        <f>(((J767/60)/60)/24)+DATE(1970,1,1)</f>
        <v>41901.542638888888</v>
      </c>
      <c r="T767" s="17" t="s">
        <v>8323</v>
      </c>
      <c r="U767" t="s">
        <v>8325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YEAR(S768)</f>
        <v>2015</v>
      </c>
      <c r="P768" s="12">
        <f>ROUND(E768/D768*100,0)</f>
        <v>0</v>
      </c>
      <c r="Q768" s="15" t="str">
        <f t="shared" si="11"/>
        <v>N/A</v>
      </c>
      <c r="R768" s="10">
        <f>(((I768/60)/60)/24)+DATE(1970,1,1)</f>
        <v>42051.783368055556</v>
      </c>
      <c r="S768" s="21">
        <f>(((J768/60)/60)/24)+DATE(1970,1,1)</f>
        <v>42021.783368055556</v>
      </c>
      <c r="T768" s="17" t="s">
        <v>8323</v>
      </c>
      <c r="U768" t="s">
        <v>8325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YEAR(S769)</f>
        <v>2015</v>
      </c>
      <c r="P769" s="12">
        <f>ROUND(E769/D769*100,0)</f>
        <v>4</v>
      </c>
      <c r="Q769" s="15">
        <f t="shared" si="11"/>
        <v>59</v>
      </c>
      <c r="R769" s="10">
        <f>(((I769/60)/60)/24)+DATE(1970,1,1)</f>
        <v>42145.143634259264</v>
      </c>
      <c r="S769" s="21">
        <f>(((J769/60)/60)/24)+DATE(1970,1,1)</f>
        <v>42115.143634259264</v>
      </c>
      <c r="T769" s="17" t="s">
        <v>8323</v>
      </c>
      <c r="U769" t="s">
        <v>8325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YEAR(S770)</f>
        <v>2013</v>
      </c>
      <c r="P770" s="12">
        <f>ROUND(E770/D770*100,0)</f>
        <v>0</v>
      </c>
      <c r="Q770" s="15" t="str">
        <f t="shared" si="11"/>
        <v>N/A</v>
      </c>
      <c r="R770" s="10">
        <f>(((I770/60)/60)/24)+DATE(1970,1,1)</f>
        <v>41624.207060185188</v>
      </c>
      <c r="S770" s="21">
        <f>(((J770/60)/60)/24)+DATE(1970,1,1)</f>
        <v>41594.207060185188</v>
      </c>
      <c r="T770" s="17" t="s">
        <v>8323</v>
      </c>
      <c r="U770" t="s">
        <v>8325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YEAR(S771)</f>
        <v>2013</v>
      </c>
      <c r="P771" s="12">
        <f>ROUND(E771/D771*100,0)</f>
        <v>41</v>
      </c>
      <c r="Q771" s="15">
        <f t="shared" ref="Q771:Q834" si="12">IFERROR(ROUND(E771/L771,2),"N/A")</f>
        <v>31.85</v>
      </c>
      <c r="R771" s="10">
        <f>(((I771/60)/60)/24)+DATE(1970,1,1)</f>
        <v>41634.996458333335</v>
      </c>
      <c r="S771" s="21">
        <f>(((J771/60)/60)/24)+DATE(1970,1,1)</f>
        <v>41604.996458333335</v>
      </c>
      <c r="T771" s="17" t="s">
        <v>8323</v>
      </c>
      <c r="U771" t="s">
        <v>8325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YEAR(S772)</f>
        <v>2013</v>
      </c>
      <c r="P772" s="12">
        <f>ROUND(E772/D772*100,0)</f>
        <v>0</v>
      </c>
      <c r="Q772" s="15" t="str">
        <f t="shared" si="12"/>
        <v>N/A</v>
      </c>
      <c r="R772" s="10">
        <f>(((I772/60)/60)/24)+DATE(1970,1,1)</f>
        <v>41329.999641203707</v>
      </c>
      <c r="S772" s="21">
        <f>(((J772/60)/60)/24)+DATE(1970,1,1)</f>
        <v>41289.999641203707</v>
      </c>
      <c r="T772" s="17" t="s">
        <v>8323</v>
      </c>
      <c r="U772" t="s">
        <v>8325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YEAR(S773)</f>
        <v>2015</v>
      </c>
      <c r="P773" s="12">
        <f>ROUND(E773/D773*100,0)</f>
        <v>0</v>
      </c>
      <c r="Q773" s="15">
        <f t="shared" si="12"/>
        <v>10</v>
      </c>
      <c r="R773" s="10">
        <f>(((I773/60)/60)/24)+DATE(1970,1,1)</f>
        <v>42399.824097222227</v>
      </c>
      <c r="S773" s="21">
        <f>(((J773/60)/60)/24)+DATE(1970,1,1)</f>
        <v>42349.824097222227</v>
      </c>
      <c r="T773" s="17" t="s">
        <v>8323</v>
      </c>
      <c r="U773" t="s">
        <v>8325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YEAR(S774)</f>
        <v>2009</v>
      </c>
      <c r="P774" s="12">
        <f>ROUND(E774/D774*100,0)</f>
        <v>3</v>
      </c>
      <c r="Q774" s="15">
        <f t="shared" si="12"/>
        <v>50</v>
      </c>
      <c r="R774" s="10">
        <f>(((I774/60)/60)/24)+DATE(1970,1,1)</f>
        <v>40118.165972222225</v>
      </c>
      <c r="S774" s="21">
        <f>(((J774/60)/60)/24)+DATE(1970,1,1)</f>
        <v>40068.056932870371</v>
      </c>
      <c r="T774" s="17" t="s">
        <v>8323</v>
      </c>
      <c r="U774" t="s">
        <v>8325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YEAR(S775)</f>
        <v>2015</v>
      </c>
      <c r="P775" s="12">
        <f>ROUND(E775/D775*100,0)</f>
        <v>1</v>
      </c>
      <c r="Q775" s="15">
        <f t="shared" si="12"/>
        <v>16</v>
      </c>
      <c r="R775" s="10">
        <f>(((I775/60)/60)/24)+DATE(1970,1,1)</f>
        <v>42134.959027777775</v>
      </c>
      <c r="S775" s="21">
        <f>(((J775/60)/60)/24)+DATE(1970,1,1)</f>
        <v>42100.735937499994</v>
      </c>
      <c r="T775" s="17" t="s">
        <v>8323</v>
      </c>
      <c r="U775" t="s">
        <v>8325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YEAR(S776)</f>
        <v>2014</v>
      </c>
      <c r="P776" s="12">
        <f>ROUND(E776/D776*100,0)</f>
        <v>70</v>
      </c>
      <c r="Q776" s="15">
        <f t="shared" si="12"/>
        <v>39</v>
      </c>
      <c r="R776" s="10">
        <f>(((I776/60)/60)/24)+DATE(1970,1,1)</f>
        <v>41693.780300925922</v>
      </c>
      <c r="S776" s="21">
        <f>(((J776/60)/60)/24)+DATE(1970,1,1)</f>
        <v>41663.780300925922</v>
      </c>
      <c r="T776" s="17" t="s">
        <v>8323</v>
      </c>
      <c r="U776" t="s">
        <v>8325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YEAR(S777)</f>
        <v>2011</v>
      </c>
      <c r="P777" s="12">
        <f>ROUND(E777/D777*100,0)</f>
        <v>2</v>
      </c>
      <c r="Q777" s="15">
        <f t="shared" si="12"/>
        <v>34</v>
      </c>
      <c r="R777" s="10">
        <f>(((I777/60)/60)/24)+DATE(1970,1,1)</f>
        <v>40893.060127314813</v>
      </c>
      <c r="S777" s="21">
        <f>(((J777/60)/60)/24)+DATE(1970,1,1)</f>
        <v>40863.060127314813</v>
      </c>
      <c r="T777" s="17" t="s">
        <v>8323</v>
      </c>
      <c r="U777" t="s">
        <v>8325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YEAR(S778)</f>
        <v>2015</v>
      </c>
      <c r="P778" s="12">
        <f>ROUND(E778/D778*100,0)</f>
        <v>51</v>
      </c>
      <c r="Q778" s="15">
        <f t="shared" si="12"/>
        <v>63.12</v>
      </c>
      <c r="R778" s="10">
        <f>(((I778/60)/60)/24)+DATE(1970,1,1)</f>
        <v>42288.208333333328</v>
      </c>
      <c r="S778" s="21">
        <f>(((J778/60)/60)/24)+DATE(1970,1,1)</f>
        <v>42250.685706018514</v>
      </c>
      <c r="T778" s="17" t="s">
        <v>8323</v>
      </c>
      <c r="U778" t="s">
        <v>8325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YEAR(S779)</f>
        <v>2013</v>
      </c>
      <c r="P779" s="12">
        <f>ROUND(E779/D779*100,0)</f>
        <v>1</v>
      </c>
      <c r="Q779" s="15">
        <f t="shared" si="12"/>
        <v>7</v>
      </c>
      <c r="R779" s="10">
        <f>(((I779/60)/60)/24)+DATE(1970,1,1)</f>
        <v>41486.981215277774</v>
      </c>
      <c r="S779" s="21">
        <f>(((J779/60)/60)/24)+DATE(1970,1,1)</f>
        <v>41456.981215277774</v>
      </c>
      <c r="T779" s="17" t="s">
        <v>8323</v>
      </c>
      <c r="U779" t="s">
        <v>8325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YEAR(S780)</f>
        <v>2014</v>
      </c>
      <c r="P780" s="12">
        <f>ROUND(E780/D780*100,0)</f>
        <v>0</v>
      </c>
      <c r="Q780" s="15">
        <f t="shared" si="12"/>
        <v>2</v>
      </c>
      <c r="R780" s="10">
        <f>(((I780/60)/60)/24)+DATE(1970,1,1)</f>
        <v>41759.702314814815</v>
      </c>
      <c r="S780" s="21">
        <f>(((J780/60)/60)/24)+DATE(1970,1,1)</f>
        <v>41729.702314814815</v>
      </c>
      <c r="T780" s="17" t="s">
        <v>8323</v>
      </c>
      <c r="U780" t="s">
        <v>8325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YEAR(S781)</f>
        <v>2010</v>
      </c>
      <c r="P781" s="12">
        <f>ROUND(E781/D781*100,0)</f>
        <v>3</v>
      </c>
      <c r="Q781" s="15">
        <f t="shared" si="12"/>
        <v>66.67</v>
      </c>
      <c r="R781" s="10">
        <f>(((I781/60)/60)/24)+DATE(1970,1,1)</f>
        <v>40466.166666666664</v>
      </c>
      <c r="S781" s="21">
        <f>(((J781/60)/60)/24)+DATE(1970,1,1)</f>
        <v>40436.68408564815</v>
      </c>
      <c r="T781" s="17" t="s">
        <v>8323</v>
      </c>
      <c r="U781" t="s">
        <v>8325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YEAR(S782)</f>
        <v>2011</v>
      </c>
      <c r="P782" s="12">
        <f>ROUND(E782/D782*100,0)</f>
        <v>104</v>
      </c>
      <c r="Q782" s="15">
        <f t="shared" si="12"/>
        <v>38.520000000000003</v>
      </c>
      <c r="R782" s="10">
        <f>(((I782/60)/60)/24)+DATE(1970,1,1)</f>
        <v>40666.673900462964</v>
      </c>
      <c r="S782" s="21">
        <f>(((J782/60)/60)/24)+DATE(1970,1,1)</f>
        <v>40636.673900462964</v>
      </c>
      <c r="T782" s="17" t="s">
        <v>8326</v>
      </c>
      <c r="U782" t="s">
        <v>8327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YEAR(S783)</f>
        <v>2013</v>
      </c>
      <c r="P783" s="12">
        <f>ROUND(E783/D783*100,0)</f>
        <v>133</v>
      </c>
      <c r="Q783" s="15">
        <f t="shared" si="12"/>
        <v>42.61</v>
      </c>
      <c r="R783" s="10">
        <f>(((I783/60)/60)/24)+DATE(1970,1,1)</f>
        <v>41433.000856481485</v>
      </c>
      <c r="S783" s="21">
        <f>(((J783/60)/60)/24)+DATE(1970,1,1)</f>
        <v>41403.000856481485</v>
      </c>
      <c r="T783" s="17" t="s">
        <v>8326</v>
      </c>
      <c r="U783" t="s">
        <v>8327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YEAR(S784)</f>
        <v>2012</v>
      </c>
      <c r="P784" s="12">
        <f>ROUND(E784/D784*100,0)</f>
        <v>100</v>
      </c>
      <c r="Q784" s="15">
        <f t="shared" si="12"/>
        <v>50</v>
      </c>
      <c r="R784" s="10">
        <f>(((I784/60)/60)/24)+DATE(1970,1,1)</f>
        <v>41146.758125</v>
      </c>
      <c r="S784" s="21">
        <f>(((J784/60)/60)/24)+DATE(1970,1,1)</f>
        <v>41116.758125</v>
      </c>
      <c r="T784" s="17" t="s">
        <v>8326</v>
      </c>
      <c r="U784" t="s">
        <v>8327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YEAR(S785)</f>
        <v>2012</v>
      </c>
      <c r="P785" s="12">
        <f>ROUND(E785/D785*100,0)</f>
        <v>148</v>
      </c>
      <c r="Q785" s="15">
        <f t="shared" si="12"/>
        <v>63.49</v>
      </c>
      <c r="R785" s="10">
        <f>(((I785/60)/60)/24)+DATE(1970,1,1)</f>
        <v>41026.916666666664</v>
      </c>
      <c r="S785" s="21">
        <f>(((J785/60)/60)/24)+DATE(1970,1,1)</f>
        <v>40987.773715277777</v>
      </c>
      <c r="T785" s="17" t="s">
        <v>8326</v>
      </c>
      <c r="U785" t="s">
        <v>8327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YEAR(S786)</f>
        <v>2014</v>
      </c>
      <c r="P786" s="12">
        <f>ROUND(E786/D786*100,0)</f>
        <v>103</v>
      </c>
      <c r="Q786" s="15">
        <f t="shared" si="12"/>
        <v>102.5</v>
      </c>
      <c r="R786" s="10">
        <f>(((I786/60)/60)/24)+DATE(1970,1,1)</f>
        <v>41715.107858796298</v>
      </c>
      <c r="S786" s="21">
        <f>(((J786/60)/60)/24)+DATE(1970,1,1)</f>
        <v>41675.149525462963</v>
      </c>
      <c r="T786" s="17" t="s">
        <v>8326</v>
      </c>
      <c r="U786" t="s">
        <v>8327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YEAR(S787)</f>
        <v>2013</v>
      </c>
      <c r="P787" s="12">
        <f>ROUND(E787/D787*100,0)</f>
        <v>181</v>
      </c>
      <c r="Q787" s="15">
        <f t="shared" si="12"/>
        <v>31.14</v>
      </c>
      <c r="R787" s="10">
        <f>(((I787/60)/60)/24)+DATE(1970,1,1)</f>
        <v>41333.593923611108</v>
      </c>
      <c r="S787" s="21">
        <f>(((J787/60)/60)/24)+DATE(1970,1,1)</f>
        <v>41303.593923611108</v>
      </c>
      <c r="T787" s="17" t="s">
        <v>8326</v>
      </c>
      <c r="U787" t="s">
        <v>8327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YEAR(S788)</f>
        <v>2012</v>
      </c>
      <c r="P788" s="12">
        <f>ROUND(E788/D788*100,0)</f>
        <v>143</v>
      </c>
      <c r="Q788" s="15">
        <f t="shared" si="12"/>
        <v>162.27000000000001</v>
      </c>
      <c r="R788" s="10">
        <f>(((I788/60)/60)/24)+DATE(1970,1,1)</f>
        <v>41040.657638888886</v>
      </c>
      <c r="S788" s="21">
        <f>(((J788/60)/60)/24)+DATE(1970,1,1)</f>
        <v>40983.055949074071</v>
      </c>
      <c r="T788" s="17" t="s">
        <v>8326</v>
      </c>
      <c r="U788" t="s">
        <v>8327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YEAR(S789)</f>
        <v>2013</v>
      </c>
      <c r="P789" s="12">
        <f>ROUND(E789/D789*100,0)</f>
        <v>114</v>
      </c>
      <c r="Q789" s="15">
        <f t="shared" si="12"/>
        <v>80.59</v>
      </c>
      <c r="R789" s="10">
        <f>(((I789/60)/60)/24)+DATE(1970,1,1)</f>
        <v>41579.627615740741</v>
      </c>
      <c r="S789" s="21">
        <f>(((J789/60)/60)/24)+DATE(1970,1,1)</f>
        <v>41549.627615740741</v>
      </c>
      <c r="T789" s="17" t="s">
        <v>8326</v>
      </c>
      <c r="U789" t="s">
        <v>8327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YEAR(S790)</f>
        <v>2012</v>
      </c>
      <c r="P790" s="12">
        <f>ROUND(E790/D790*100,0)</f>
        <v>204</v>
      </c>
      <c r="Q790" s="15">
        <f t="shared" si="12"/>
        <v>59.85</v>
      </c>
      <c r="R790" s="10">
        <f>(((I790/60)/60)/24)+DATE(1970,1,1)</f>
        <v>41097.165972222225</v>
      </c>
      <c r="S790" s="21">
        <f>(((J790/60)/60)/24)+DATE(1970,1,1)</f>
        <v>41059.006805555553</v>
      </c>
      <c r="T790" s="17" t="s">
        <v>8326</v>
      </c>
      <c r="U790" t="s">
        <v>8327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YEAR(S791)</f>
        <v>2013</v>
      </c>
      <c r="P791" s="12">
        <f>ROUND(E791/D791*100,0)</f>
        <v>109</v>
      </c>
      <c r="Q791" s="15">
        <f t="shared" si="12"/>
        <v>132.86000000000001</v>
      </c>
      <c r="R791" s="10">
        <f>(((I791/60)/60)/24)+DATE(1970,1,1)</f>
        <v>41295.332638888889</v>
      </c>
      <c r="S791" s="21">
        <f>(((J791/60)/60)/24)+DATE(1970,1,1)</f>
        <v>41277.186111111114</v>
      </c>
      <c r="T791" s="17" t="s">
        <v>8326</v>
      </c>
      <c r="U791" t="s">
        <v>8327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YEAR(S792)</f>
        <v>2013</v>
      </c>
      <c r="P792" s="12">
        <f>ROUND(E792/D792*100,0)</f>
        <v>144</v>
      </c>
      <c r="Q792" s="15">
        <f t="shared" si="12"/>
        <v>92.55</v>
      </c>
      <c r="R792" s="10">
        <f>(((I792/60)/60)/24)+DATE(1970,1,1)</f>
        <v>41306.047905092593</v>
      </c>
      <c r="S792" s="21">
        <f>(((J792/60)/60)/24)+DATE(1970,1,1)</f>
        <v>41276.047905092593</v>
      </c>
      <c r="T792" s="17" t="s">
        <v>8326</v>
      </c>
      <c r="U792" t="s">
        <v>8327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YEAR(S793)</f>
        <v>2013</v>
      </c>
      <c r="P793" s="12">
        <f>ROUND(E793/D793*100,0)</f>
        <v>104</v>
      </c>
      <c r="Q793" s="15">
        <f t="shared" si="12"/>
        <v>60.86</v>
      </c>
      <c r="R793" s="10">
        <f>(((I793/60)/60)/24)+DATE(1970,1,1)</f>
        <v>41591.249305555553</v>
      </c>
      <c r="S793" s="21">
        <f>(((J793/60)/60)/24)+DATE(1970,1,1)</f>
        <v>41557.780624999999</v>
      </c>
      <c r="T793" s="17" t="s">
        <v>8326</v>
      </c>
      <c r="U793" t="s">
        <v>8327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YEAR(S794)</f>
        <v>2013</v>
      </c>
      <c r="P794" s="12">
        <f>ROUND(E794/D794*100,0)</f>
        <v>100</v>
      </c>
      <c r="Q794" s="15">
        <f t="shared" si="12"/>
        <v>41.85</v>
      </c>
      <c r="R794" s="10">
        <f>(((I794/60)/60)/24)+DATE(1970,1,1)</f>
        <v>41585.915312500001</v>
      </c>
      <c r="S794" s="21">
        <f>(((J794/60)/60)/24)+DATE(1970,1,1)</f>
        <v>41555.873645833337</v>
      </c>
      <c r="T794" s="17" t="s">
        <v>8326</v>
      </c>
      <c r="U794" t="s">
        <v>8327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YEAR(S795)</f>
        <v>2013</v>
      </c>
      <c r="P795" s="12">
        <f>ROUND(E795/D795*100,0)</f>
        <v>103</v>
      </c>
      <c r="Q795" s="15">
        <f t="shared" si="12"/>
        <v>88.33</v>
      </c>
      <c r="R795" s="10">
        <f>(((I795/60)/60)/24)+DATE(1970,1,1)</f>
        <v>41458.207638888889</v>
      </c>
      <c r="S795" s="21">
        <f>(((J795/60)/60)/24)+DATE(1970,1,1)</f>
        <v>41442.741249999999</v>
      </c>
      <c r="T795" s="17" t="s">
        <v>8326</v>
      </c>
      <c r="U795" t="s">
        <v>8327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YEAR(S796)</f>
        <v>2011</v>
      </c>
      <c r="P796" s="12">
        <f>ROUND(E796/D796*100,0)</f>
        <v>105</v>
      </c>
      <c r="Q796" s="15">
        <f t="shared" si="12"/>
        <v>158.96</v>
      </c>
      <c r="R796" s="10">
        <f>(((I796/60)/60)/24)+DATE(1970,1,1)</f>
        <v>40791.712500000001</v>
      </c>
      <c r="S796" s="21">
        <f>(((J796/60)/60)/24)+DATE(1970,1,1)</f>
        <v>40736.115011574075</v>
      </c>
      <c r="T796" s="17" t="s">
        <v>8326</v>
      </c>
      <c r="U796" t="s">
        <v>8327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YEAR(S797)</f>
        <v>2012</v>
      </c>
      <c r="P797" s="12">
        <f>ROUND(E797/D797*100,0)</f>
        <v>112</v>
      </c>
      <c r="Q797" s="15">
        <f t="shared" si="12"/>
        <v>85.05</v>
      </c>
      <c r="R797" s="10">
        <f>(((I797/60)/60)/24)+DATE(1970,1,1)</f>
        <v>41006.207638888889</v>
      </c>
      <c r="S797" s="21">
        <f>(((J797/60)/60)/24)+DATE(1970,1,1)</f>
        <v>40963.613032407404</v>
      </c>
      <c r="T797" s="17" t="s">
        <v>8326</v>
      </c>
      <c r="U797" t="s">
        <v>8327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YEAR(S798)</f>
        <v>2013</v>
      </c>
      <c r="P798" s="12">
        <f>ROUND(E798/D798*100,0)</f>
        <v>101</v>
      </c>
      <c r="Q798" s="15">
        <f t="shared" si="12"/>
        <v>112.61</v>
      </c>
      <c r="R798" s="10">
        <f>(((I798/60)/60)/24)+DATE(1970,1,1)</f>
        <v>41532.881944444445</v>
      </c>
      <c r="S798" s="21">
        <f>(((J798/60)/60)/24)+DATE(1970,1,1)</f>
        <v>41502.882928240739</v>
      </c>
      <c r="T798" s="17" t="s">
        <v>8326</v>
      </c>
      <c r="U798" t="s">
        <v>8327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YEAR(S799)</f>
        <v>2012</v>
      </c>
      <c r="P799" s="12">
        <f>ROUND(E799/D799*100,0)</f>
        <v>108</v>
      </c>
      <c r="Q799" s="15">
        <f t="shared" si="12"/>
        <v>45.44</v>
      </c>
      <c r="R799" s="10">
        <f>(((I799/60)/60)/24)+DATE(1970,1,1)</f>
        <v>41028.166666666664</v>
      </c>
      <c r="S799" s="21">
        <f>(((J799/60)/60)/24)+DATE(1970,1,1)</f>
        <v>40996.994074074071</v>
      </c>
      <c r="T799" s="17" t="s">
        <v>8326</v>
      </c>
      <c r="U799" t="s">
        <v>8327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YEAR(S800)</f>
        <v>2014</v>
      </c>
      <c r="P800" s="12">
        <f>ROUND(E800/D800*100,0)</f>
        <v>115</v>
      </c>
      <c r="Q800" s="15">
        <f t="shared" si="12"/>
        <v>46.22</v>
      </c>
      <c r="R800" s="10">
        <f>(((I800/60)/60)/24)+DATE(1970,1,1)</f>
        <v>41912.590127314819</v>
      </c>
      <c r="S800" s="21">
        <f>(((J800/60)/60)/24)+DATE(1970,1,1)</f>
        <v>41882.590127314819</v>
      </c>
      <c r="T800" s="17" t="s">
        <v>8326</v>
      </c>
      <c r="U800" t="s">
        <v>8327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YEAR(S801)</f>
        <v>2012</v>
      </c>
      <c r="P801" s="12">
        <f>ROUND(E801/D801*100,0)</f>
        <v>100</v>
      </c>
      <c r="Q801" s="15">
        <f t="shared" si="12"/>
        <v>178.61</v>
      </c>
      <c r="R801" s="10">
        <f>(((I801/60)/60)/24)+DATE(1970,1,1)</f>
        <v>41026.667199074072</v>
      </c>
      <c r="S801" s="21">
        <f>(((J801/60)/60)/24)+DATE(1970,1,1)</f>
        <v>40996.667199074072</v>
      </c>
      <c r="T801" s="17" t="s">
        <v>8326</v>
      </c>
      <c r="U801" t="s">
        <v>8327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YEAR(S802)</f>
        <v>2014</v>
      </c>
      <c r="P802" s="12">
        <f>ROUND(E802/D802*100,0)</f>
        <v>152</v>
      </c>
      <c r="Q802" s="15">
        <f t="shared" si="12"/>
        <v>40.75</v>
      </c>
      <c r="R802" s="10">
        <f>(((I802/60)/60)/24)+DATE(1970,1,1)</f>
        <v>41893.433495370373</v>
      </c>
      <c r="S802" s="21">
        <f>(((J802/60)/60)/24)+DATE(1970,1,1)</f>
        <v>41863.433495370373</v>
      </c>
      <c r="T802" s="17" t="s">
        <v>8326</v>
      </c>
      <c r="U802" t="s">
        <v>8327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YEAR(S803)</f>
        <v>2011</v>
      </c>
      <c r="P803" s="12">
        <f>ROUND(E803/D803*100,0)</f>
        <v>112</v>
      </c>
      <c r="Q803" s="15">
        <f t="shared" si="12"/>
        <v>43.73</v>
      </c>
      <c r="R803" s="10">
        <f>(((I803/60)/60)/24)+DATE(1970,1,1)</f>
        <v>40725.795370370368</v>
      </c>
      <c r="S803" s="21">
        <f>(((J803/60)/60)/24)+DATE(1970,1,1)</f>
        <v>40695.795370370368</v>
      </c>
      <c r="T803" s="17" t="s">
        <v>8326</v>
      </c>
      <c r="U803" t="s">
        <v>8327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YEAR(S804)</f>
        <v>2012</v>
      </c>
      <c r="P804" s="12">
        <f>ROUND(E804/D804*100,0)</f>
        <v>101</v>
      </c>
      <c r="Q804" s="15">
        <f t="shared" si="12"/>
        <v>81.069999999999993</v>
      </c>
      <c r="R804" s="10">
        <f>(((I804/60)/60)/24)+DATE(1970,1,1)</f>
        <v>41169.170138888891</v>
      </c>
      <c r="S804" s="21">
        <f>(((J804/60)/60)/24)+DATE(1970,1,1)</f>
        <v>41123.022268518522</v>
      </c>
      <c r="T804" s="17" t="s">
        <v>8326</v>
      </c>
      <c r="U804" t="s">
        <v>8327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YEAR(S805)</f>
        <v>2011</v>
      </c>
      <c r="P805" s="12">
        <f>ROUND(E805/D805*100,0)</f>
        <v>123</v>
      </c>
      <c r="Q805" s="15">
        <f t="shared" si="12"/>
        <v>74.61</v>
      </c>
      <c r="R805" s="10">
        <f>(((I805/60)/60)/24)+DATE(1970,1,1)</f>
        <v>40692.041666666664</v>
      </c>
      <c r="S805" s="21">
        <f>(((J805/60)/60)/24)+DATE(1970,1,1)</f>
        <v>40665.949976851851</v>
      </c>
      <c r="T805" s="17" t="s">
        <v>8326</v>
      </c>
      <c r="U805" t="s">
        <v>8327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YEAR(S806)</f>
        <v>2011</v>
      </c>
      <c r="P806" s="12">
        <f>ROUND(E806/D806*100,0)</f>
        <v>100</v>
      </c>
      <c r="Q806" s="15">
        <f t="shared" si="12"/>
        <v>305.56</v>
      </c>
      <c r="R806" s="10">
        <f>(((I806/60)/60)/24)+DATE(1970,1,1)</f>
        <v>40747.165972222225</v>
      </c>
      <c r="S806" s="21">
        <f>(((J806/60)/60)/24)+DATE(1970,1,1)</f>
        <v>40730.105625000004</v>
      </c>
      <c r="T806" s="17" t="s">
        <v>8326</v>
      </c>
      <c r="U806" t="s">
        <v>8327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YEAR(S807)</f>
        <v>2011</v>
      </c>
      <c r="P807" s="12">
        <f>ROUND(E807/D807*100,0)</f>
        <v>105</v>
      </c>
      <c r="Q807" s="15">
        <f t="shared" si="12"/>
        <v>58.33</v>
      </c>
      <c r="R807" s="10">
        <f>(((I807/60)/60)/24)+DATE(1970,1,1)</f>
        <v>40740.958333333336</v>
      </c>
      <c r="S807" s="21">
        <f>(((J807/60)/60)/24)+DATE(1970,1,1)</f>
        <v>40690.823055555556</v>
      </c>
      <c r="T807" s="17" t="s">
        <v>8326</v>
      </c>
      <c r="U807" t="s">
        <v>8327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YEAR(S808)</f>
        <v>2011</v>
      </c>
      <c r="P808" s="12">
        <f>ROUND(E808/D808*100,0)</f>
        <v>104</v>
      </c>
      <c r="Q808" s="15">
        <f t="shared" si="12"/>
        <v>117.68</v>
      </c>
      <c r="R808" s="10">
        <f>(((I808/60)/60)/24)+DATE(1970,1,1)</f>
        <v>40793.691423611112</v>
      </c>
      <c r="S808" s="21">
        <f>(((J808/60)/60)/24)+DATE(1970,1,1)</f>
        <v>40763.691423611112</v>
      </c>
      <c r="T808" s="17" t="s">
        <v>8326</v>
      </c>
      <c r="U808" t="s">
        <v>8327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YEAR(S809)</f>
        <v>2017</v>
      </c>
      <c r="P809" s="12">
        <f>ROUND(E809/D809*100,0)</f>
        <v>105</v>
      </c>
      <c r="Q809" s="15">
        <f t="shared" si="12"/>
        <v>73.77</v>
      </c>
      <c r="R809" s="10">
        <f>(((I809/60)/60)/24)+DATE(1970,1,1)</f>
        <v>42795.083333333328</v>
      </c>
      <c r="S809" s="21">
        <f>(((J809/60)/60)/24)+DATE(1970,1,1)</f>
        <v>42759.628599537042</v>
      </c>
      <c r="T809" s="17" t="s">
        <v>8326</v>
      </c>
      <c r="U809" t="s">
        <v>8327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YEAR(S810)</f>
        <v>2014</v>
      </c>
      <c r="P810" s="12">
        <f>ROUND(E810/D810*100,0)</f>
        <v>100</v>
      </c>
      <c r="Q810" s="15">
        <f t="shared" si="12"/>
        <v>104.65</v>
      </c>
      <c r="R810" s="10">
        <f>(((I810/60)/60)/24)+DATE(1970,1,1)</f>
        <v>41995.207638888889</v>
      </c>
      <c r="S810" s="21">
        <f>(((J810/60)/60)/24)+DATE(1970,1,1)</f>
        <v>41962.100532407407</v>
      </c>
      <c r="T810" s="17" t="s">
        <v>8326</v>
      </c>
      <c r="U810" t="s">
        <v>8327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YEAR(S811)</f>
        <v>2013</v>
      </c>
      <c r="P811" s="12">
        <f>ROUND(E811/D811*100,0)</f>
        <v>104</v>
      </c>
      <c r="Q811" s="15">
        <f t="shared" si="12"/>
        <v>79.83</v>
      </c>
      <c r="R811" s="10">
        <f>(((I811/60)/60)/24)+DATE(1970,1,1)</f>
        <v>41658.833680555559</v>
      </c>
      <c r="S811" s="21">
        <f>(((J811/60)/60)/24)+DATE(1970,1,1)</f>
        <v>41628.833680555559</v>
      </c>
      <c r="T811" s="17" t="s">
        <v>8326</v>
      </c>
      <c r="U811" t="s">
        <v>8327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YEAR(S812)</f>
        <v>2012</v>
      </c>
      <c r="P812" s="12">
        <f>ROUND(E812/D812*100,0)</f>
        <v>105</v>
      </c>
      <c r="Q812" s="15">
        <f t="shared" si="12"/>
        <v>58.33</v>
      </c>
      <c r="R812" s="10">
        <f>(((I812/60)/60)/24)+DATE(1970,1,1)</f>
        <v>41153.056273148148</v>
      </c>
      <c r="S812" s="21">
        <f>(((J812/60)/60)/24)+DATE(1970,1,1)</f>
        <v>41123.056273148148</v>
      </c>
      <c r="T812" s="17" t="s">
        <v>8326</v>
      </c>
      <c r="U812" t="s">
        <v>8327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YEAR(S813)</f>
        <v>2013</v>
      </c>
      <c r="P813" s="12">
        <f>ROUND(E813/D813*100,0)</f>
        <v>104</v>
      </c>
      <c r="Q813" s="15">
        <f t="shared" si="12"/>
        <v>86.67</v>
      </c>
      <c r="R813" s="10">
        <f>(((I813/60)/60)/24)+DATE(1970,1,1)</f>
        <v>41465.702777777777</v>
      </c>
      <c r="S813" s="21">
        <f>(((J813/60)/60)/24)+DATE(1970,1,1)</f>
        <v>41443.643541666665</v>
      </c>
      <c r="T813" s="17" t="s">
        <v>8326</v>
      </c>
      <c r="U813" t="s">
        <v>8327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YEAR(S814)</f>
        <v>2013</v>
      </c>
      <c r="P814" s="12">
        <f>ROUND(E814/D814*100,0)</f>
        <v>152</v>
      </c>
      <c r="Q814" s="15">
        <f t="shared" si="12"/>
        <v>27.61</v>
      </c>
      <c r="R814" s="10">
        <f>(((I814/60)/60)/24)+DATE(1970,1,1)</f>
        <v>41334.581944444442</v>
      </c>
      <c r="S814" s="21">
        <f>(((J814/60)/60)/24)+DATE(1970,1,1)</f>
        <v>41282.017962962964</v>
      </c>
      <c r="T814" s="17" t="s">
        <v>8326</v>
      </c>
      <c r="U814" t="s">
        <v>8327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YEAR(S815)</f>
        <v>2012</v>
      </c>
      <c r="P815" s="12">
        <f>ROUND(E815/D815*100,0)</f>
        <v>160</v>
      </c>
      <c r="Q815" s="15">
        <f t="shared" si="12"/>
        <v>25</v>
      </c>
      <c r="R815" s="10">
        <f>(((I815/60)/60)/24)+DATE(1970,1,1)</f>
        <v>41110.960243055553</v>
      </c>
      <c r="S815" s="21">
        <f>(((J815/60)/60)/24)+DATE(1970,1,1)</f>
        <v>41080.960243055553</v>
      </c>
      <c r="T815" s="17" t="s">
        <v>8326</v>
      </c>
      <c r="U815" t="s">
        <v>8327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YEAR(S816)</f>
        <v>2011</v>
      </c>
      <c r="P816" s="12">
        <f>ROUND(E816/D816*100,0)</f>
        <v>127</v>
      </c>
      <c r="Q816" s="15">
        <f t="shared" si="12"/>
        <v>45.46</v>
      </c>
      <c r="R816" s="10">
        <f>(((I816/60)/60)/24)+DATE(1970,1,1)</f>
        <v>40694.75277777778</v>
      </c>
      <c r="S816" s="21">
        <f>(((J816/60)/60)/24)+DATE(1970,1,1)</f>
        <v>40679.743067129632</v>
      </c>
      <c r="T816" s="17" t="s">
        <v>8326</v>
      </c>
      <c r="U816" t="s">
        <v>8327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YEAR(S817)</f>
        <v>2014</v>
      </c>
      <c r="P817" s="12">
        <f>ROUND(E817/D817*100,0)</f>
        <v>107</v>
      </c>
      <c r="Q817" s="15">
        <f t="shared" si="12"/>
        <v>99.53</v>
      </c>
      <c r="R817" s="10">
        <f>(((I817/60)/60)/24)+DATE(1970,1,1)</f>
        <v>41944.917858796296</v>
      </c>
      <c r="S817" s="21">
        <f>(((J817/60)/60)/24)+DATE(1970,1,1)</f>
        <v>41914.917858796296</v>
      </c>
      <c r="T817" s="17" t="s">
        <v>8326</v>
      </c>
      <c r="U817" t="s">
        <v>8327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YEAR(S818)</f>
        <v>2013</v>
      </c>
      <c r="P818" s="12">
        <f>ROUND(E818/D818*100,0)</f>
        <v>115</v>
      </c>
      <c r="Q818" s="15">
        <f t="shared" si="12"/>
        <v>39.31</v>
      </c>
      <c r="R818" s="10">
        <f>(((I818/60)/60)/24)+DATE(1970,1,1)</f>
        <v>41373.270833333336</v>
      </c>
      <c r="S818" s="21">
        <f>(((J818/60)/60)/24)+DATE(1970,1,1)</f>
        <v>41341.870868055557</v>
      </c>
      <c r="T818" s="17" t="s">
        <v>8326</v>
      </c>
      <c r="U818" t="s">
        <v>8327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YEAR(S819)</f>
        <v>2012</v>
      </c>
      <c r="P819" s="12">
        <f>ROUND(E819/D819*100,0)</f>
        <v>137</v>
      </c>
      <c r="Q819" s="15">
        <f t="shared" si="12"/>
        <v>89.42</v>
      </c>
      <c r="R819" s="10">
        <f>(((I819/60)/60)/24)+DATE(1970,1,1)</f>
        <v>40979.207638888889</v>
      </c>
      <c r="S819" s="21">
        <f>(((J819/60)/60)/24)+DATE(1970,1,1)</f>
        <v>40925.599664351852</v>
      </c>
      <c r="T819" s="17" t="s">
        <v>8326</v>
      </c>
      <c r="U819" t="s">
        <v>8327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YEAR(S820)</f>
        <v>2012</v>
      </c>
      <c r="P820" s="12">
        <f>ROUND(E820/D820*100,0)</f>
        <v>156</v>
      </c>
      <c r="Q820" s="15">
        <f t="shared" si="12"/>
        <v>28.68</v>
      </c>
      <c r="R820" s="10">
        <f>(((I820/60)/60)/24)+DATE(1970,1,1)</f>
        <v>41128.709027777775</v>
      </c>
      <c r="S820" s="21">
        <f>(((J820/60)/60)/24)+DATE(1970,1,1)</f>
        <v>41120.882881944446</v>
      </c>
      <c r="T820" s="17" t="s">
        <v>8326</v>
      </c>
      <c r="U820" t="s">
        <v>8327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YEAR(S821)</f>
        <v>2013</v>
      </c>
      <c r="P821" s="12">
        <f>ROUND(E821/D821*100,0)</f>
        <v>109</v>
      </c>
      <c r="Q821" s="15">
        <f t="shared" si="12"/>
        <v>31.07</v>
      </c>
      <c r="R821" s="10">
        <f>(((I821/60)/60)/24)+DATE(1970,1,1)</f>
        <v>41629.197222222225</v>
      </c>
      <c r="S821" s="21">
        <f>(((J821/60)/60)/24)+DATE(1970,1,1)</f>
        <v>41619.998310185183</v>
      </c>
      <c r="T821" s="17" t="s">
        <v>8326</v>
      </c>
      <c r="U821" t="s">
        <v>8327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YEAR(S822)</f>
        <v>2014</v>
      </c>
      <c r="P822" s="12">
        <f>ROUND(E822/D822*100,0)</f>
        <v>134</v>
      </c>
      <c r="Q822" s="15">
        <f t="shared" si="12"/>
        <v>70.55</v>
      </c>
      <c r="R822" s="10">
        <f>(((I822/60)/60)/24)+DATE(1970,1,1)</f>
        <v>41799.208333333336</v>
      </c>
      <c r="S822" s="21">
        <f>(((J822/60)/60)/24)+DATE(1970,1,1)</f>
        <v>41768.841921296298</v>
      </c>
      <c r="T822" s="17" t="s">
        <v>8326</v>
      </c>
      <c r="U822" t="s">
        <v>8327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YEAR(S823)</f>
        <v>2015</v>
      </c>
      <c r="P823" s="12">
        <f>ROUND(E823/D823*100,0)</f>
        <v>100</v>
      </c>
      <c r="Q823" s="15">
        <f t="shared" si="12"/>
        <v>224.13</v>
      </c>
      <c r="R823" s="10">
        <f>(((I823/60)/60)/24)+DATE(1970,1,1)</f>
        <v>42128.167361111111</v>
      </c>
      <c r="S823" s="21">
        <f>(((J823/60)/60)/24)+DATE(1970,1,1)</f>
        <v>42093.922048611115</v>
      </c>
      <c r="T823" s="17" t="s">
        <v>8326</v>
      </c>
      <c r="U823" t="s">
        <v>8327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YEAR(S824)</f>
        <v>2012</v>
      </c>
      <c r="P824" s="12">
        <f>ROUND(E824/D824*100,0)</f>
        <v>119</v>
      </c>
      <c r="Q824" s="15">
        <f t="shared" si="12"/>
        <v>51.81</v>
      </c>
      <c r="R824" s="10">
        <f>(((I824/60)/60)/24)+DATE(1970,1,1)</f>
        <v>41187.947337962964</v>
      </c>
      <c r="S824" s="21">
        <f>(((J824/60)/60)/24)+DATE(1970,1,1)</f>
        <v>41157.947337962964</v>
      </c>
      <c r="T824" s="17" t="s">
        <v>8326</v>
      </c>
      <c r="U824" t="s">
        <v>8327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YEAR(S825)</f>
        <v>2015</v>
      </c>
      <c r="P825" s="12">
        <f>ROUND(E825/D825*100,0)</f>
        <v>180</v>
      </c>
      <c r="Q825" s="15">
        <f t="shared" si="12"/>
        <v>43.52</v>
      </c>
      <c r="R825" s="10">
        <f>(((I825/60)/60)/24)+DATE(1970,1,1)</f>
        <v>42085.931157407409</v>
      </c>
      <c r="S825" s="21">
        <f>(((J825/60)/60)/24)+DATE(1970,1,1)</f>
        <v>42055.972824074073</v>
      </c>
      <c r="T825" s="17" t="s">
        <v>8326</v>
      </c>
      <c r="U825" t="s">
        <v>8327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YEAR(S826)</f>
        <v>2010</v>
      </c>
      <c r="P826" s="12">
        <f>ROUND(E826/D826*100,0)</f>
        <v>134</v>
      </c>
      <c r="Q826" s="15">
        <f t="shared" si="12"/>
        <v>39.82</v>
      </c>
      <c r="R826" s="10">
        <f>(((I826/60)/60)/24)+DATE(1970,1,1)</f>
        <v>40286.290972222225</v>
      </c>
      <c r="S826" s="21">
        <f>(((J826/60)/60)/24)+DATE(1970,1,1)</f>
        <v>40250.242106481484</v>
      </c>
      <c r="T826" s="17" t="s">
        <v>8326</v>
      </c>
      <c r="U826" t="s">
        <v>8327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YEAR(S827)</f>
        <v>2012</v>
      </c>
      <c r="P827" s="12">
        <f>ROUND(E827/D827*100,0)</f>
        <v>100</v>
      </c>
      <c r="Q827" s="15">
        <f t="shared" si="12"/>
        <v>126.81</v>
      </c>
      <c r="R827" s="10">
        <f>(((I827/60)/60)/24)+DATE(1970,1,1)</f>
        <v>41211.306527777779</v>
      </c>
      <c r="S827" s="21">
        <f>(((J827/60)/60)/24)+DATE(1970,1,1)</f>
        <v>41186.306527777779</v>
      </c>
      <c r="T827" s="17" t="s">
        <v>8326</v>
      </c>
      <c r="U827" t="s">
        <v>8327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YEAR(S828)</f>
        <v>2012</v>
      </c>
      <c r="P828" s="12">
        <f>ROUND(E828/D828*100,0)</f>
        <v>101</v>
      </c>
      <c r="Q828" s="15">
        <f t="shared" si="12"/>
        <v>113.88</v>
      </c>
      <c r="R828" s="10">
        <f>(((I828/60)/60)/24)+DATE(1970,1,1)</f>
        <v>40993.996874999997</v>
      </c>
      <c r="S828" s="21">
        <f>(((J828/60)/60)/24)+DATE(1970,1,1)</f>
        <v>40973.038541666669</v>
      </c>
      <c r="T828" s="17" t="s">
        <v>8326</v>
      </c>
      <c r="U828" t="s">
        <v>8327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YEAR(S829)</f>
        <v>2012</v>
      </c>
      <c r="P829" s="12">
        <f>ROUND(E829/D829*100,0)</f>
        <v>103</v>
      </c>
      <c r="Q829" s="15">
        <f t="shared" si="12"/>
        <v>28.18</v>
      </c>
      <c r="R829" s="10">
        <f>(((I829/60)/60)/24)+DATE(1970,1,1)</f>
        <v>40953.825694444444</v>
      </c>
      <c r="S829" s="21">
        <f>(((J829/60)/60)/24)+DATE(1970,1,1)</f>
        <v>40927.473460648151</v>
      </c>
      <c r="T829" s="17" t="s">
        <v>8326</v>
      </c>
      <c r="U829" t="s">
        <v>8327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YEAR(S830)</f>
        <v>2012</v>
      </c>
      <c r="P830" s="12">
        <f>ROUND(E830/D830*100,0)</f>
        <v>107</v>
      </c>
      <c r="Q830" s="15">
        <f t="shared" si="12"/>
        <v>36.61</v>
      </c>
      <c r="R830" s="10">
        <f>(((I830/60)/60)/24)+DATE(1970,1,1)</f>
        <v>41085.683333333334</v>
      </c>
      <c r="S830" s="21">
        <f>(((J830/60)/60)/24)+DATE(1970,1,1)</f>
        <v>41073.050717592596</v>
      </c>
      <c r="T830" s="17" t="s">
        <v>8326</v>
      </c>
      <c r="U830" t="s">
        <v>8327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YEAR(S831)</f>
        <v>2016</v>
      </c>
      <c r="P831" s="12">
        <f>ROUND(E831/D831*100,0)</f>
        <v>104</v>
      </c>
      <c r="Q831" s="15">
        <f t="shared" si="12"/>
        <v>32.5</v>
      </c>
      <c r="R831" s="10">
        <f>(((I831/60)/60)/24)+DATE(1970,1,1)</f>
        <v>42564.801388888889</v>
      </c>
      <c r="S831" s="21">
        <f>(((J831/60)/60)/24)+DATE(1970,1,1)</f>
        <v>42504.801388888889</v>
      </c>
      <c r="T831" s="17" t="s">
        <v>8326</v>
      </c>
      <c r="U831" t="s">
        <v>8327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YEAR(S832)</f>
        <v>2013</v>
      </c>
      <c r="P832" s="12">
        <f>ROUND(E832/D832*100,0)</f>
        <v>108</v>
      </c>
      <c r="Q832" s="15">
        <f t="shared" si="12"/>
        <v>60.66</v>
      </c>
      <c r="R832" s="10">
        <f>(((I832/60)/60)/24)+DATE(1970,1,1)</f>
        <v>41355.484085648146</v>
      </c>
      <c r="S832" s="21">
        <f>(((J832/60)/60)/24)+DATE(1970,1,1)</f>
        <v>41325.525752314818</v>
      </c>
      <c r="T832" s="17" t="s">
        <v>8326</v>
      </c>
      <c r="U832" t="s">
        <v>8327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YEAR(S833)</f>
        <v>2012</v>
      </c>
      <c r="P833" s="12">
        <f>ROUND(E833/D833*100,0)</f>
        <v>233</v>
      </c>
      <c r="Q833" s="15">
        <f t="shared" si="12"/>
        <v>175</v>
      </c>
      <c r="R833" s="10">
        <f>(((I833/60)/60)/24)+DATE(1970,1,1)</f>
        <v>41026.646921296298</v>
      </c>
      <c r="S833" s="21">
        <f>(((J833/60)/60)/24)+DATE(1970,1,1)</f>
        <v>40996.646921296298</v>
      </c>
      <c r="T833" s="17" t="s">
        <v>8326</v>
      </c>
      <c r="U833" t="s">
        <v>8327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YEAR(S834)</f>
        <v>2011</v>
      </c>
      <c r="P834" s="12">
        <f>ROUND(E834/D834*100,0)</f>
        <v>101</v>
      </c>
      <c r="Q834" s="15">
        <f t="shared" si="12"/>
        <v>97.99</v>
      </c>
      <c r="R834" s="10">
        <f>(((I834/60)/60)/24)+DATE(1970,1,1)</f>
        <v>40929.342361111114</v>
      </c>
      <c r="S834" s="21">
        <f>(((J834/60)/60)/24)+DATE(1970,1,1)</f>
        <v>40869.675173611111</v>
      </c>
      <c r="T834" s="17" t="s">
        <v>8326</v>
      </c>
      <c r="U834" t="s">
        <v>8327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YEAR(S835)</f>
        <v>2014</v>
      </c>
      <c r="P835" s="12">
        <f>ROUND(E835/D835*100,0)</f>
        <v>102</v>
      </c>
      <c r="Q835" s="15">
        <f t="shared" ref="Q835:Q898" si="13">IFERROR(ROUND(E835/L835,2),"N/A")</f>
        <v>148.78</v>
      </c>
      <c r="R835" s="10">
        <f>(((I835/60)/60)/24)+DATE(1970,1,1)</f>
        <v>41748.878182870372</v>
      </c>
      <c r="S835" s="21">
        <f>(((J835/60)/60)/24)+DATE(1970,1,1)</f>
        <v>41718.878182870372</v>
      </c>
      <c r="T835" s="17" t="s">
        <v>8326</v>
      </c>
      <c r="U835" t="s">
        <v>8327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YEAR(S836)</f>
        <v>2013</v>
      </c>
      <c r="P836" s="12">
        <f>ROUND(E836/D836*100,0)</f>
        <v>131</v>
      </c>
      <c r="Q836" s="15">
        <f t="shared" si="13"/>
        <v>96.08</v>
      </c>
      <c r="R836" s="10">
        <f>(((I836/60)/60)/24)+DATE(1970,1,1)</f>
        <v>41456.165972222225</v>
      </c>
      <c r="S836" s="21">
        <f>(((J836/60)/60)/24)+DATE(1970,1,1)</f>
        <v>41422.822824074072</v>
      </c>
      <c r="T836" s="17" t="s">
        <v>8326</v>
      </c>
      <c r="U836" t="s">
        <v>8327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YEAR(S837)</f>
        <v>2012</v>
      </c>
      <c r="P837" s="12">
        <f>ROUND(E837/D837*100,0)</f>
        <v>117</v>
      </c>
      <c r="Q837" s="15">
        <f t="shared" si="13"/>
        <v>58.63</v>
      </c>
      <c r="R837" s="10">
        <f>(((I837/60)/60)/24)+DATE(1970,1,1)</f>
        <v>41048.125</v>
      </c>
      <c r="S837" s="21">
        <f>(((J837/60)/60)/24)+DATE(1970,1,1)</f>
        <v>41005.45784722222</v>
      </c>
      <c r="T837" s="17" t="s">
        <v>8326</v>
      </c>
      <c r="U837" t="s">
        <v>8327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YEAR(S838)</f>
        <v>2013</v>
      </c>
      <c r="P838" s="12">
        <f>ROUND(E838/D838*100,0)</f>
        <v>101</v>
      </c>
      <c r="Q838" s="15">
        <f t="shared" si="13"/>
        <v>109.71</v>
      </c>
      <c r="R838" s="10">
        <f>(((I838/60)/60)/24)+DATE(1970,1,1)</f>
        <v>41554.056921296295</v>
      </c>
      <c r="S838" s="21">
        <f>(((J838/60)/60)/24)+DATE(1970,1,1)</f>
        <v>41524.056921296295</v>
      </c>
      <c r="T838" s="17" t="s">
        <v>8326</v>
      </c>
      <c r="U838" t="s">
        <v>8327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YEAR(S839)</f>
        <v>2014</v>
      </c>
      <c r="P839" s="12">
        <f>ROUND(E839/D839*100,0)</f>
        <v>122</v>
      </c>
      <c r="Q839" s="15">
        <f t="shared" si="13"/>
        <v>49.11</v>
      </c>
      <c r="R839" s="10">
        <f>(((I839/60)/60)/24)+DATE(1970,1,1)</f>
        <v>41760.998402777775</v>
      </c>
      <c r="S839" s="21">
        <f>(((J839/60)/60)/24)+DATE(1970,1,1)</f>
        <v>41730.998402777775</v>
      </c>
      <c r="T839" s="17" t="s">
        <v>8326</v>
      </c>
      <c r="U839" t="s">
        <v>8327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YEAR(S840)</f>
        <v>2011</v>
      </c>
      <c r="P840" s="12">
        <f>ROUND(E840/D840*100,0)</f>
        <v>145</v>
      </c>
      <c r="Q840" s="15">
        <f t="shared" si="13"/>
        <v>47.67</v>
      </c>
      <c r="R840" s="10">
        <f>(((I840/60)/60)/24)+DATE(1970,1,1)</f>
        <v>40925.897974537038</v>
      </c>
      <c r="S840" s="21">
        <f>(((J840/60)/60)/24)+DATE(1970,1,1)</f>
        <v>40895.897974537038</v>
      </c>
      <c r="T840" s="17" t="s">
        <v>8326</v>
      </c>
      <c r="U840" t="s">
        <v>8327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YEAR(S841)</f>
        <v>2012</v>
      </c>
      <c r="P841" s="12">
        <f>ROUND(E841/D841*100,0)</f>
        <v>117</v>
      </c>
      <c r="Q841" s="15">
        <f t="shared" si="13"/>
        <v>60.74</v>
      </c>
      <c r="R841" s="10">
        <f>(((I841/60)/60)/24)+DATE(1970,1,1)</f>
        <v>41174.763379629629</v>
      </c>
      <c r="S841" s="21">
        <f>(((J841/60)/60)/24)+DATE(1970,1,1)</f>
        <v>41144.763379629629</v>
      </c>
      <c r="T841" s="17" t="s">
        <v>8326</v>
      </c>
      <c r="U841" t="s">
        <v>8327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YEAR(S842)</f>
        <v>2016</v>
      </c>
      <c r="P842" s="12">
        <f>ROUND(E842/D842*100,0)</f>
        <v>120</v>
      </c>
      <c r="Q842" s="15">
        <f t="shared" si="13"/>
        <v>63.38</v>
      </c>
      <c r="R842" s="10">
        <f>(((I842/60)/60)/24)+DATE(1970,1,1)</f>
        <v>42637.226701388892</v>
      </c>
      <c r="S842" s="21">
        <f>(((J842/60)/60)/24)+DATE(1970,1,1)</f>
        <v>42607.226701388892</v>
      </c>
      <c r="T842" s="17" t="s">
        <v>8326</v>
      </c>
      <c r="U842" t="s">
        <v>8328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YEAR(S843)</f>
        <v>2014</v>
      </c>
      <c r="P843" s="12">
        <f>ROUND(E843/D843*100,0)</f>
        <v>101</v>
      </c>
      <c r="Q843" s="15">
        <f t="shared" si="13"/>
        <v>53.89</v>
      </c>
      <c r="R843" s="10">
        <f>(((I843/60)/60)/24)+DATE(1970,1,1)</f>
        <v>41953.88035879629</v>
      </c>
      <c r="S843" s="21">
        <f>(((J843/60)/60)/24)+DATE(1970,1,1)</f>
        <v>41923.838692129626</v>
      </c>
      <c r="T843" s="17" t="s">
        <v>8326</v>
      </c>
      <c r="U843" t="s">
        <v>8328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YEAR(S844)</f>
        <v>2013</v>
      </c>
      <c r="P844" s="12">
        <f>ROUND(E844/D844*100,0)</f>
        <v>104</v>
      </c>
      <c r="Q844" s="15">
        <f t="shared" si="13"/>
        <v>66.87</v>
      </c>
      <c r="R844" s="10">
        <f>(((I844/60)/60)/24)+DATE(1970,1,1)</f>
        <v>41561.165972222225</v>
      </c>
      <c r="S844" s="21">
        <f>(((J844/60)/60)/24)+DATE(1970,1,1)</f>
        <v>41526.592395833337</v>
      </c>
      <c r="T844" s="17" t="s">
        <v>8326</v>
      </c>
      <c r="U844" t="s">
        <v>8328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YEAR(S845)</f>
        <v>2016</v>
      </c>
      <c r="P845" s="12">
        <f>ROUND(E845/D845*100,0)</f>
        <v>267</v>
      </c>
      <c r="Q845" s="15">
        <f t="shared" si="13"/>
        <v>63.1</v>
      </c>
      <c r="R845" s="10">
        <f>(((I845/60)/60)/24)+DATE(1970,1,1)</f>
        <v>42712.333333333328</v>
      </c>
      <c r="S845" s="21">
        <f>(((J845/60)/60)/24)+DATE(1970,1,1)</f>
        <v>42695.257870370369</v>
      </c>
      <c r="T845" s="17" t="s">
        <v>8326</v>
      </c>
      <c r="U845" t="s">
        <v>8328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YEAR(S846)</f>
        <v>2014</v>
      </c>
      <c r="P846" s="12">
        <f>ROUND(E846/D846*100,0)</f>
        <v>194</v>
      </c>
      <c r="Q846" s="15">
        <f t="shared" si="13"/>
        <v>36.630000000000003</v>
      </c>
      <c r="R846" s="10">
        <f>(((I846/60)/60)/24)+DATE(1970,1,1)</f>
        <v>41944.207638888889</v>
      </c>
      <c r="S846" s="21">
        <f>(((J846/60)/60)/24)+DATE(1970,1,1)</f>
        <v>41905.684629629628</v>
      </c>
      <c r="T846" s="17" t="s">
        <v>8326</v>
      </c>
      <c r="U846" t="s">
        <v>8328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YEAR(S847)</f>
        <v>2016</v>
      </c>
      <c r="P847" s="12">
        <f>ROUND(E847/D847*100,0)</f>
        <v>120</v>
      </c>
      <c r="Q847" s="15">
        <f t="shared" si="13"/>
        <v>34.01</v>
      </c>
      <c r="R847" s="10">
        <f>(((I847/60)/60)/24)+DATE(1970,1,1)</f>
        <v>42618.165972222225</v>
      </c>
      <c r="S847" s="21">
        <f>(((J847/60)/60)/24)+DATE(1970,1,1)</f>
        <v>42578.205972222218</v>
      </c>
      <c r="T847" s="17" t="s">
        <v>8326</v>
      </c>
      <c r="U847" t="s">
        <v>8328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YEAR(S848)</f>
        <v>2014</v>
      </c>
      <c r="P848" s="12">
        <f>ROUND(E848/D848*100,0)</f>
        <v>122</v>
      </c>
      <c r="Q848" s="15">
        <f t="shared" si="13"/>
        <v>28.55</v>
      </c>
      <c r="R848" s="10">
        <f>(((I848/60)/60)/24)+DATE(1970,1,1)</f>
        <v>41708.583333333336</v>
      </c>
      <c r="S848" s="21">
        <f>(((J848/60)/60)/24)+DATE(1970,1,1)</f>
        <v>41694.391840277778</v>
      </c>
      <c r="T848" s="17" t="s">
        <v>8326</v>
      </c>
      <c r="U848" t="s">
        <v>8328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YEAR(S849)</f>
        <v>2015</v>
      </c>
      <c r="P849" s="12">
        <f>ROUND(E849/D849*100,0)</f>
        <v>100</v>
      </c>
      <c r="Q849" s="15">
        <f t="shared" si="13"/>
        <v>10</v>
      </c>
      <c r="R849" s="10">
        <f>(((I849/60)/60)/24)+DATE(1970,1,1)</f>
        <v>42195.79833333334</v>
      </c>
      <c r="S849" s="21">
        <f>(((J849/60)/60)/24)+DATE(1970,1,1)</f>
        <v>42165.79833333334</v>
      </c>
      <c r="T849" s="17" t="s">
        <v>8326</v>
      </c>
      <c r="U849" t="s">
        <v>8328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YEAR(S850)</f>
        <v>2015</v>
      </c>
      <c r="P850" s="12">
        <f>ROUND(E850/D850*100,0)</f>
        <v>100</v>
      </c>
      <c r="Q850" s="15">
        <f t="shared" si="13"/>
        <v>18.75</v>
      </c>
      <c r="R850" s="10">
        <f>(((I850/60)/60)/24)+DATE(1970,1,1)</f>
        <v>42108.792048611111</v>
      </c>
      <c r="S850" s="21">
        <f>(((J850/60)/60)/24)+DATE(1970,1,1)</f>
        <v>42078.792048611111</v>
      </c>
      <c r="T850" s="17" t="s">
        <v>8326</v>
      </c>
      <c r="U850" t="s">
        <v>8328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YEAR(S851)</f>
        <v>2015</v>
      </c>
      <c r="P851" s="12">
        <f>ROUND(E851/D851*100,0)</f>
        <v>120</v>
      </c>
      <c r="Q851" s="15">
        <f t="shared" si="13"/>
        <v>41.7</v>
      </c>
      <c r="R851" s="10">
        <f>(((I851/60)/60)/24)+DATE(1970,1,1)</f>
        <v>42079.107222222221</v>
      </c>
      <c r="S851" s="21">
        <f>(((J851/60)/60)/24)+DATE(1970,1,1)</f>
        <v>42051.148888888885</v>
      </c>
      <c r="T851" s="17" t="s">
        <v>8326</v>
      </c>
      <c r="U851" t="s">
        <v>8328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YEAR(S852)</f>
        <v>2016</v>
      </c>
      <c r="P852" s="12">
        <f>ROUND(E852/D852*100,0)</f>
        <v>155</v>
      </c>
      <c r="Q852" s="15">
        <f t="shared" si="13"/>
        <v>46.67</v>
      </c>
      <c r="R852" s="10">
        <f>(((I852/60)/60)/24)+DATE(1970,1,1)</f>
        <v>42485.207638888889</v>
      </c>
      <c r="S852" s="21">
        <f>(((J852/60)/60)/24)+DATE(1970,1,1)</f>
        <v>42452.827743055561</v>
      </c>
      <c r="T852" s="17" t="s">
        <v>8326</v>
      </c>
      <c r="U852" t="s">
        <v>8328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YEAR(S853)</f>
        <v>2016</v>
      </c>
      <c r="P853" s="12">
        <f>ROUND(E853/D853*100,0)</f>
        <v>130</v>
      </c>
      <c r="Q853" s="15">
        <f t="shared" si="13"/>
        <v>37.270000000000003</v>
      </c>
      <c r="R853" s="10">
        <f>(((I853/60)/60)/24)+DATE(1970,1,1)</f>
        <v>42582.822916666672</v>
      </c>
      <c r="S853" s="21">
        <f>(((J853/60)/60)/24)+DATE(1970,1,1)</f>
        <v>42522.880243055552</v>
      </c>
      <c r="T853" s="17" t="s">
        <v>8326</v>
      </c>
      <c r="U853" t="s">
        <v>8328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YEAR(S854)</f>
        <v>2016</v>
      </c>
      <c r="P854" s="12">
        <f>ROUND(E854/D854*100,0)</f>
        <v>105</v>
      </c>
      <c r="Q854" s="15">
        <f t="shared" si="13"/>
        <v>59.26</v>
      </c>
      <c r="R854" s="10">
        <f>(((I854/60)/60)/24)+DATE(1970,1,1)</f>
        <v>42667.875</v>
      </c>
      <c r="S854" s="21">
        <f>(((J854/60)/60)/24)+DATE(1970,1,1)</f>
        <v>42656.805497685185</v>
      </c>
      <c r="T854" s="17" t="s">
        <v>8326</v>
      </c>
      <c r="U854" t="s">
        <v>8328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YEAR(S855)</f>
        <v>2015</v>
      </c>
      <c r="P855" s="12">
        <f>ROUND(E855/D855*100,0)</f>
        <v>100</v>
      </c>
      <c r="Q855" s="15">
        <f t="shared" si="13"/>
        <v>30</v>
      </c>
      <c r="R855" s="10">
        <f>(((I855/60)/60)/24)+DATE(1970,1,1)</f>
        <v>42051.832280092596</v>
      </c>
      <c r="S855" s="21">
        <f>(((J855/60)/60)/24)+DATE(1970,1,1)</f>
        <v>42021.832280092596</v>
      </c>
      <c r="T855" s="17" t="s">
        <v>8326</v>
      </c>
      <c r="U855" t="s">
        <v>8328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YEAR(S856)</f>
        <v>2016</v>
      </c>
      <c r="P856" s="12">
        <f>ROUND(E856/D856*100,0)</f>
        <v>118</v>
      </c>
      <c r="Q856" s="15">
        <f t="shared" si="13"/>
        <v>65.86</v>
      </c>
      <c r="R856" s="10">
        <f>(((I856/60)/60)/24)+DATE(1970,1,1)</f>
        <v>42732.212337962963</v>
      </c>
      <c r="S856" s="21">
        <f>(((J856/60)/60)/24)+DATE(1970,1,1)</f>
        <v>42702.212337962963</v>
      </c>
      <c r="T856" s="17" t="s">
        <v>8326</v>
      </c>
      <c r="U856" t="s">
        <v>8328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YEAR(S857)</f>
        <v>2016</v>
      </c>
      <c r="P857" s="12">
        <f>ROUND(E857/D857*100,0)</f>
        <v>103</v>
      </c>
      <c r="Q857" s="15">
        <f t="shared" si="13"/>
        <v>31.91</v>
      </c>
      <c r="R857" s="10">
        <f>(((I857/60)/60)/24)+DATE(1970,1,1)</f>
        <v>42575.125196759262</v>
      </c>
      <c r="S857" s="21">
        <f>(((J857/60)/60)/24)+DATE(1970,1,1)</f>
        <v>42545.125196759262</v>
      </c>
      <c r="T857" s="17" t="s">
        <v>8326</v>
      </c>
      <c r="U857" t="s">
        <v>8328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YEAR(S858)</f>
        <v>2016</v>
      </c>
      <c r="P858" s="12">
        <f>ROUND(E858/D858*100,0)</f>
        <v>218</v>
      </c>
      <c r="Q858" s="15">
        <f t="shared" si="13"/>
        <v>19.46</v>
      </c>
      <c r="R858" s="10">
        <f>(((I858/60)/60)/24)+DATE(1970,1,1)</f>
        <v>42668.791666666672</v>
      </c>
      <c r="S858" s="21">
        <f>(((J858/60)/60)/24)+DATE(1970,1,1)</f>
        <v>42609.311990740738</v>
      </c>
      <c r="T858" s="17" t="s">
        <v>8326</v>
      </c>
      <c r="U858" t="s">
        <v>8328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YEAR(S859)</f>
        <v>2015</v>
      </c>
      <c r="P859" s="12">
        <f>ROUND(E859/D859*100,0)</f>
        <v>100</v>
      </c>
      <c r="Q859" s="15">
        <f t="shared" si="13"/>
        <v>50</v>
      </c>
      <c r="R859" s="10">
        <f>(((I859/60)/60)/24)+DATE(1970,1,1)</f>
        <v>42333.623043981483</v>
      </c>
      <c r="S859" s="21">
        <f>(((J859/60)/60)/24)+DATE(1970,1,1)</f>
        <v>42291.581377314811</v>
      </c>
      <c r="T859" s="17" t="s">
        <v>8326</v>
      </c>
      <c r="U859" t="s">
        <v>8328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YEAR(S860)</f>
        <v>2015</v>
      </c>
      <c r="P860" s="12">
        <f>ROUND(E860/D860*100,0)</f>
        <v>144</v>
      </c>
      <c r="Q860" s="15">
        <f t="shared" si="13"/>
        <v>22.74</v>
      </c>
      <c r="R860" s="10">
        <f>(((I860/60)/60)/24)+DATE(1970,1,1)</f>
        <v>42109.957638888889</v>
      </c>
      <c r="S860" s="21">
        <f>(((J860/60)/60)/24)+DATE(1970,1,1)</f>
        <v>42079.745578703703</v>
      </c>
      <c r="T860" s="17" t="s">
        <v>8326</v>
      </c>
      <c r="U860" t="s">
        <v>8328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YEAR(S861)</f>
        <v>2015</v>
      </c>
      <c r="P861" s="12">
        <f>ROUND(E861/D861*100,0)</f>
        <v>105</v>
      </c>
      <c r="Q861" s="15">
        <f t="shared" si="13"/>
        <v>42.72</v>
      </c>
      <c r="R861" s="10">
        <f>(((I861/60)/60)/24)+DATE(1970,1,1)</f>
        <v>42159</v>
      </c>
      <c r="S861" s="21">
        <f>(((J861/60)/60)/24)+DATE(1970,1,1)</f>
        <v>42128.820231481484</v>
      </c>
      <c r="T861" s="17" t="s">
        <v>8326</v>
      </c>
      <c r="U861" t="s">
        <v>8328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YEAR(S862)</f>
        <v>2013</v>
      </c>
      <c r="P862" s="12">
        <f>ROUND(E862/D862*100,0)</f>
        <v>18</v>
      </c>
      <c r="Q862" s="15">
        <f t="shared" si="13"/>
        <v>52.92</v>
      </c>
      <c r="R862" s="10">
        <f>(((I862/60)/60)/24)+DATE(1970,1,1)</f>
        <v>41600.524456018517</v>
      </c>
      <c r="S862" s="21">
        <f>(((J862/60)/60)/24)+DATE(1970,1,1)</f>
        <v>41570.482789351852</v>
      </c>
      <c r="T862" s="17" t="s">
        <v>8326</v>
      </c>
      <c r="U862" t="s">
        <v>8329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YEAR(S863)</f>
        <v>2016</v>
      </c>
      <c r="P863" s="12">
        <f>ROUND(E863/D863*100,0)</f>
        <v>2</v>
      </c>
      <c r="Q863" s="15">
        <f t="shared" si="13"/>
        <v>50.5</v>
      </c>
      <c r="R863" s="10">
        <f>(((I863/60)/60)/24)+DATE(1970,1,1)</f>
        <v>42629.965324074074</v>
      </c>
      <c r="S863" s="21">
        <f>(((J863/60)/60)/24)+DATE(1970,1,1)</f>
        <v>42599.965324074074</v>
      </c>
      <c r="T863" s="17" t="s">
        <v>8326</v>
      </c>
      <c r="U863" t="s">
        <v>8329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YEAR(S864)</f>
        <v>2013</v>
      </c>
      <c r="P864" s="12">
        <f>ROUND(E864/D864*100,0)</f>
        <v>0</v>
      </c>
      <c r="Q864" s="15">
        <f t="shared" si="13"/>
        <v>42.5</v>
      </c>
      <c r="R864" s="10">
        <f>(((I864/60)/60)/24)+DATE(1970,1,1)</f>
        <v>41589.596620370372</v>
      </c>
      <c r="S864" s="21">
        <f>(((J864/60)/60)/24)+DATE(1970,1,1)</f>
        <v>41559.5549537037</v>
      </c>
      <c r="T864" s="17" t="s">
        <v>8326</v>
      </c>
      <c r="U864" t="s">
        <v>8329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YEAR(S865)</f>
        <v>2012</v>
      </c>
      <c r="P865" s="12">
        <f>ROUND(E865/D865*100,0)</f>
        <v>5</v>
      </c>
      <c r="Q865" s="15">
        <f t="shared" si="13"/>
        <v>18</v>
      </c>
      <c r="R865" s="10">
        <f>(((I865/60)/60)/24)+DATE(1970,1,1)</f>
        <v>40951.117662037039</v>
      </c>
      <c r="S865" s="21">
        <f>(((J865/60)/60)/24)+DATE(1970,1,1)</f>
        <v>40921.117662037039</v>
      </c>
      <c r="T865" s="17" t="s">
        <v>8326</v>
      </c>
      <c r="U865" t="s">
        <v>8329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YEAR(S866)</f>
        <v>2013</v>
      </c>
      <c r="P866" s="12">
        <f>ROUND(E866/D866*100,0)</f>
        <v>42</v>
      </c>
      <c r="Q866" s="15">
        <f t="shared" si="13"/>
        <v>34.18</v>
      </c>
      <c r="R866" s="10">
        <f>(((I866/60)/60)/24)+DATE(1970,1,1)</f>
        <v>41563.415972222225</v>
      </c>
      <c r="S866" s="21">
        <f>(((J866/60)/60)/24)+DATE(1970,1,1)</f>
        <v>41541.106921296298</v>
      </c>
      <c r="T866" s="17" t="s">
        <v>8326</v>
      </c>
      <c r="U866" t="s">
        <v>8329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YEAR(S867)</f>
        <v>2012</v>
      </c>
      <c r="P867" s="12">
        <f>ROUND(E867/D867*100,0)</f>
        <v>2</v>
      </c>
      <c r="Q867" s="15">
        <f t="shared" si="13"/>
        <v>22.5</v>
      </c>
      <c r="R867" s="10">
        <f>(((I867/60)/60)/24)+DATE(1970,1,1)</f>
        <v>41290.77311342593</v>
      </c>
      <c r="S867" s="21">
        <f>(((J867/60)/60)/24)+DATE(1970,1,1)</f>
        <v>41230.77311342593</v>
      </c>
      <c r="T867" s="17" t="s">
        <v>8326</v>
      </c>
      <c r="U867" t="s">
        <v>8329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YEAR(S868)</f>
        <v>2015</v>
      </c>
      <c r="P868" s="12">
        <f>ROUND(E868/D868*100,0)</f>
        <v>18</v>
      </c>
      <c r="Q868" s="15">
        <f t="shared" si="13"/>
        <v>58.18</v>
      </c>
      <c r="R868" s="10">
        <f>(((I868/60)/60)/24)+DATE(1970,1,1)</f>
        <v>42063.631944444445</v>
      </c>
      <c r="S868" s="21">
        <f>(((J868/60)/60)/24)+DATE(1970,1,1)</f>
        <v>42025.637939814813</v>
      </c>
      <c r="T868" s="17" t="s">
        <v>8326</v>
      </c>
      <c r="U868" t="s">
        <v>8329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YEAR(S869)</f>
        <v>2009</v>
      </c>
      <c r="P869" s="12">
        <f>ROUND(E869/D869*100,0)</f>
        <v>24</v>
      </c>
      <c r="Q869" s="15">
        <f t="shared" si="13"/>
        <v>109.18</v>
      </c>
      <c r="R869" s="10">
        <f>(((I869/60)/60)/24)+DATE(1970,1,1)</f>
        <v>40148.207638888889</v>
      </c>
      <c r="S869" s="21">
        <f>(((J869/60)/60)/24)+DATE(1970,1,1)</f>
        <v>40088.105393518519</v>
      </c>
      <c r="T869" s="17" t="s">
        <v>8326</v>
      </c>
      <c r="U869" t="s">
        <v>8329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YEAR(S870)</f>
        <v>2013</v>
      </c>
      <c r="P870" s="12">
        <f>ROUND(E870/D870*100,0)</f>
        <v>0</v>
      </c>
      <c r="Q870" s="15">
        <f t="shared" si="13"/>
        <v>50</v>
      </c>
      <c r="R870" s="10">
        <f>(((I870/60)/60)/24)+DATE(1970,1,1)</f>
        <v>41646.027754629627</v>
      </c>
      <c r="S870" s="21">
        <f>(((J870/60)/60)/24)+DATE(1970,1,1)</f>
        <v>41616.027754629627</v>
      </c>
      <c r="T870" s="17" t="s">
        <v>8326</v>
      </c>
      <c r="U870" t="s">
        <v>8329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YEAR(S871)</f>
        <v>2013</v>
      </c>
      <c r="P871" s="12">
        <f>ROUND(E871/D871*100,0)</f>
        <v>12</v>
      </c>
      <c r="Q871" s="15">
        <f t="shared" si="13"/>
        <v>346.67</v>
      </c>
      <c r="R871" s="10">
        <f>(((I871/60)/60)/24)+DATE(1970,1,1)</f>
        <v>41372.803900462961</v>
      </c>
      <c r="S871" s="21">
        <f>(((J871/60)/60)/24)+DATE(1970,1,1)</f>
        <v>41342.845567129632</v>
      </c>
      <c r="T871" s="17" t="s">
        <v>8326</v>
      </c>
      <c r="U871" t="s">
        <v>8329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YEAR(S872)</f>
        <v>2013</v>
      </c>
      <c r="P872" s="12">
        <f>ROUND(E872/D872*100,0)</f>
        <v>0</v>
      </c>
      <c r="Q872" s="15">
        <f t="shared" si="13"/>
        <v>12.4</v>
      </c>
      <c r="R872" s="10">
        <f>(((I872/60)/60)/24)+DATE(1970,1,1)</f>
        <v>41518.022256944445</v>
      </c>
      <c r="S872" s="21">
        <f>(((J872/60)/60)/24)+DATE(1970,1,1)</f>
        <v>41488.022256944445</v>
      </c>
      <c r="T872" s="17" t="s">
        <v>8326</v>
      </c>
      <c r="U872" t="s">
        <v>8329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YEAR(S873)</f>
        <v>2013</v>
      </c>
      <c r="P873" s="12">
        <f>ROUND(E873/D873*100,0)</f>
        <v>5</v>
      </c>
      <c r="Q873" s="15">
        <f t="shared" si="13"/>
        <v>27.08</v>
      </c>
      <c r="R873" s="10">
        <f>(((I873/60)/60)/24)+DATE(1970,1,1)</f>
        <v>41607.602951388886</v>
      </c>
      <c r="S873" s="21">
        <f>(((J873/60)/60)/24)+DATE(1970,1,1)</f>
        <v>41577.561284722222</v>
      </c>
      <c r="T873" s="17" t="s">
        <v>8326</v>
      </c>
      <c r="U873" t="s">
        <v>8329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YEAR(S874)</f>
        <v>2011</v>
      </c>
      <c r="P874" s="12">
        <f>ROUND(E874/D874*100,0)</f>
        <v>1</v>
      </c>
      <c r="Q874" s="15">
        <f t="shared" si="13"/>
        <v>32.5</v>
      </c>
      <c r="R874" s="10">
        <f>(((I874/60)/60)/24)+DATE(1970,1,1)</f>
        <v>40612.825543981482</v>
      </c>
      <c r="S874" s="21">
        <f>(((J874/60)/60)/24)+DATE(1970,1,1)</f>
        <v>40567.825543981482</v>
      </c>
      <c r="T874" s="17" t="s">
        <v>8326</v>
      </c>
      <c r="U874" t="s">
        <v>8329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YEAR(S875)</f>
        <v>2012</v>
      </c>
      <c r="P875" s="12">
        <f>ROUND(E875/D875*100,0)</f>
        <v>1</v>
      </c>
      <c r="Q875" s="15">
        <f t="shared" si="13"/>
        <v>9</v>
      </c>
      <c r="R875" s="10">
        <f>(((I875/60)/60)/24)+DATE(1970,1,1)</f>
        <v>41224.208796296298</v>
      </c>
      <c r="S875" s="21">
        <f>(((J875/60)/60)/24)+DATE(1970,1,1)</f>
        <v>41184.167129629634</v>
      </c>
      <c r="T875" s="17" t="s">
        <v>8326</v>
      </c>
      <c r="U875" t="s">
        <v>8329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YEAR(S876)</f>
        <v>2013</v>
      </c>
      <c r="P876" s="12">
        <f>ROUND(E876/D876*100,0)</f>
        <v>24</v>
      </c>
      <c r="Q876" s="15">
        <f t="shared" si="13"/>
        <v>34.76</v>
      </c>
      <c r="R876" s="10">
        <f>(((I876/60)/60)/24)+DATE(1970,1,1)</f>
        <v>41398.583726851852</v>
      </c>
      <c r="S876" s="21">
        <f>(((J876/60)/60)/24)+DATE(1970,1,1)</f>
        <v>41368.583726851852</v>
      </c>
      <c r="T876" s="17" t="s">
        <v>8326</v>
      </c>
      <c r="U876" t="s">
        <v>8329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YEAR(S877)</f>
        <v>2015</v>
      </c>
      <c r="P877" s="12">
        <f>ROUND(E877/D877*100,0)</f>
        <v>0</v>
      </c>
      <c r="Q877" s="15" t="str">
        <f t="shared" si="13"/>
        <v>N/A</v>
      </c>
      <c r="R877" s="10">
        <f>(((I877/60)/60)/24)+DATE(1970,1,1)</f>
        <v>42268.723738425921</v>
      </c>
      <c r="S877" s="21">
        <f>(((J877/60)/60)/24)+DATE(1970,1,1)</f>
        <v>42248.723738425921</v>
      </c>
      <c r="T877" s="17" t="s">
        <v>8326</v>
      </c>
      <c r="U877" t="s">
        <v>8329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YEAR(S878)</f>
        <v>2013</v>
      </c>
      <c r="P878" s="12">
        <f>ROUND(E878/D878*100,0)</f>
        <v>41</v>
      </c>
      <c r="Q878" s="15">
        <f t="shared" si="13"/>
        <v>28.58</v>
      </c>
      <c r="R878" s="10">
        <f>(((I878/60)/60)/24)+DATE(1970,1,1)</f>
        <v>41309.496840277774</v>
      </c>
      <c r="S878" s="21">
        <f>(((J878/60)/60)/24)+DATE(1970,1,1)</f>
        <v>41276.496840277774</v>
      </c>
      <c r="T878" s="17" t="s">
        <v>8326</v>
      </c>
      <c r="U878" t="s">
        <v>8329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YEAR(S879)</f>
        <v>2013</v>
      </c>
      <c r="P879" s="12">
        <f>ROUND(E879/D879*100,0)</f>
        <v>68</v>
      </c>
      <c r="Q879" s="15">
        <f t="shared" si="13"/>
        <v>46.59</v>
      </c>
      <c r="R879" s="10">
        <f>(((I879/60)/60)/24)+DATE(1970,1,1)</f>
        <v>41627.788888888892</v>
      </c>
      <c r="S879" s="21">
        <f>(((J879/60)/60)/24)+DATE(1970,1,1)</f>
        <v>41597.788888888892</v>
      </c>
      <c r="T879" s="17" t="s">
        <v>8326</v>
      </c>
      <c r="U879" t="s">
        <v>8329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YEAR(S880)</f>
        <v>2010</v>
      </c>
      <c r="P880" s="12">
        <f>ROUND(E880/D880*100,0)</f>
        <v>1</v>
      </c>
      <c r="Q880" s="15">
        <f t="shared" si="13"/>
        <v>32.5</v>
      </c>
      <c r="R880" s="10">
        <f>(((I880/60)/60)/24)+DATE(1970,1,1)</f>
        <v>40535.232916666668</v>
      </c>
      <c r="S880" s="21">
        <f>(((J880/60)/60)/24)+DATE(1970,1,1)</f>
        <v>40505.232916666668</v>
      </c>
      <c r="T880" s="17" t="s">
        <v>8326</v>
      </c>
      <c r="U880" t="s">
        <v>8329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YEAR(S881)</f>
        <v>2012</v>
      </c>
      <c r="P881" s="12">
        <f>ROUND(E881/D881*100,0)</f>
        <v>31</v>
      </c>
      <c r="Q881" s="15">
        <f t="shared" si="13"/>
        <v>21.47</v>
      </c>
      <c r="R881" s="10">
        <f>(((I881/60)/60)/24)+DATE(1970,1,1)</f>
        <v>41058.829918981479</v>
      </c>
      <c r="S881" s="21">
        <f>(((J881/60)/60)/24)+DATE(1970,1,1)</f>
        <v>41037.829918981479</v>
      </c>
      <c r="T881" s="17" t="s">
        <v>8326</v>
      </c>
      <c r="U881" t="s">
        <v>8329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YEAR(S882)</f>
        <v>2012</v>
      </c>
      <c r="P882" s="12">
        <f>ROUND(E882/D882*100,0)</f>
        <v>3</v>
      </c>
      <c r="Q882" s="15">
        <f t="shared" si="13"/>
        <v>14.13</v>
      </c>
      <c r="R882" s="10">
        <f>(((I882/60)/60)/24)+DATE(1970,1,1)</f>
        <v>41212.32104166667</v>
      </c>
      <c r="S882" s="21">
        <f>(((J882/60)/60)/24)+DATE(1970,1,1)</f>
        <v>41179.32104166667</v>
      </c>
      <c r="T882" s="17" t="s">
        <v>8326</v>
      </c>
      <c r="U882" t="s">
        <v>8330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YEAR(S883)</f>
        <v>2011</v>
      </c>
      <c r="P883" s="12">
        <f>ROUND(E883/D883*100,0)</f>
        <v>1</v>
      </c>
      <c r="Q883" s="15">
        <f t="shared" si="13"/>
        <v>30</v>
      </c>
      <c r="R883" s="10">
        <f>(((I883/60)/60)/24)+DATE(1970,1,1)</f>
        <v>40922.25099537037</v>
      </c>
      <c r="S883" s="21">
        <f>(((J883/60)/60)/24)+DATE(1970,1,1)</f>
        <v>40877.25099537037</v>
      </c>
      <c r="T883" s="17" t="s">
        <v>8326</v>
      </c>
      <c r="U883" t="s">
        <v>8330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YEAR(S884)</f>
        <v>2011</v>
      </c>
      <c r="P884" s="12">
        <f>ROUND(E884/D884*100,0)</f>
        <v>20</v>
      </c>
      <c r="Q884" s="15">
        <f t="shared" si="13"/>
        <v>21.57</v>
      </c>
      <c r="R884" s="10">
        <f>(((I884/60)/60)/24)+DATE(1970,1,1)</f>
        <v>40792.860532407409</v>
      </c>
      <c r="S884" s="21">
        <f>(((J884/60)/60)/24)+DATE(1970,1,1)</f>
        <v>40759.860532407409</v>
      </c>
      <c r="T884" s="17" t="s">
        <v>8326</v>
      </c>
      <c r="U884" t="s">
        <v>8330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YEAR(S885)</f>
        <v>2016</v>
      </c>
      <c r="P885" s="12">
        <f>ROUND(E885/D885*100,0)</f>
        <v>40</v>
      </c>
      <c r="Q885" s="15">
        <f t="shared" si="13"/>
        <v>83.38</v>
      </c>
      <c r="R885" s="10">
        <f>(((I885/60)/60)/24)+DATE(1970,1,1)</f>
        <v>42431.935590277775</v>
      </c>
      <c r="S885" s="21">
        <f>(((J885/60)/60)/24)+DATE(1970,1,1)</f>
        <v>42371.935590277775</v>
      </c>
      <c r="T885" s="17" t="s">
        <v>8326</v>
      </c>
      <c r="U885" t="s">
        <v>8330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YEAR(S886)</f>
        <v>2012</v>
      </c>
      <c r="P886" s="12">
        <f>ROUND(E886/D886*100,0)</f>
        <v>1</v>
      </c>
      <c r="Q886" s="15">
        <f t="shared" si="13"/>
        <v>10</v>
      </c>
      <c r="R886" s="10">
        <f>(((I886/60)/60)/24)+DATE(1970,1,1)</f>
        <v>41041.104861111111</v>
      </c>
      <c r="S886" s="21">
        <f>(((J886/60)/60)/24)+DATE(1970,1,1)</f>
        <v>40981.802615740737</v>
      </c>
      <c r="T886" s="17" t="s">
        <v>8326</v>
      </c>
      <c r="U886" t="s">
        <v>8330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YEAR(S887)</f>
        <v>2016</v>
      </c>
      <c r="P887" s="12">
        <f>ROUND(E887/D887*100,0)</f>
        <v>75</v>
      </c>
      <c r="Q887" s="15">
        <f t="shared" si="13"/>
        <v>35.71</v>
      </c>
      <c r="R887" s="10">
        <f>(((I887/60)/60)/24)+DATE(1970,1,1)</f>
        <v>42734.941099537042</v>
      </c>
      <c r="S887" s="21">
        <f>(((J887/60)/60)/24)+DATE(1970,1,1)</f>
        <v>42713.941099537042</v>
      </c>
      <c r="T887" s="17" t="s">
        <v>8326</v>
      </c>
      <c r="U887" t="s">
        <v>8330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YEAR(S888)</f>
        <v>2016</v>
      </c>
      <c r="P888" s="12">
        <f>ROUND(E888/D888*100,0)</f>
        <v>41</v>
      </c>
      <c r="Q888" s="15">
        <f t="shared" si="13"/>
        <v>29.29</v>
      </c>
      <c r="R888" s="10">
        <f>(((I888/60)/60)/24)+DATE(1970,1,1)</f>
        <v>42628.870520833334</v>
      </c>
      <c r="S888" s="21">
        <f>(((J888/60)/60)/24)+DATE(1970,1,1)</f>
        <v>42603.870520833334</v>
      </c>
      <c r="T888" s="17" t="s">
        <v>8326</v>
      </c>
      <c r="U888" t="s">
        <v>8330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YEAR(S889)</f>
        <v>2012</v>
      </c>
      <c r="P889" s="12">
        <f>ROUND(E889/D889*100,0)</f>
        <v>0</v>
      </c>
      <c r="Q889" s="15" t="str">
        <f t="shared" si="13"/>
        <v>N/A</v>
      </c>
      <c r="R889" s="10">
        <f>(((I889/60)/60)/24)+DATE(1970,1,1)</f>
        <v>41056.958969907406</v>
      </c>
      <c r="S889" s="21">
        <f>(((J889/60)/60)/24)+DATE(1970,1,1)</f>
        <v>41026.958969907406</v>
      </c>
      <c r="T889" s="17" t="s">
        <v>8326</v>
      </c>
      <c r="U889" t="s">
        <v>8330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YEAR(S890)</f>
        <v>2011</v>
      </c>
      <c r="P890" s="12">
        <f>ROUND(E890/D890*100,0)</f>
        <v>7</v>
      </c>
      <c r="Q890" s="15">
        <f t="shared" si="13"/>
        <v>18</v>
      </c>
      <c r="R890" s="10">
        <f>(((I890/60)/60)/24)+DATE(1970,1,1)</f>
        <v>40787.25</v>
      </c>
      <c r="S890" s="21">
        <f>(((J890/60)/60)/24)+DATE(1970,1,1)</f>
        <v>40751.753298611111</v>
      </c>
      <c r="T890" s="17" t="s">
        <v>8326</v>
      </c>
      <c r="U890" t="s">
        <v>8330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YEAR(S891)</f>
        <v>2014</v>
      </c>
      <c r="P891" s="12">
        <f>ROUND(E891/D891*100,0)</f>
        <v>9</v>
      </c>
      <c r="Q891" s="15">
        <f t="shared" si="13"/>
        <v>73.760000000000005</v>
      </c>
      <c r="R891" s="10">
        <f>(((I891/60)/60)/24)+DATE(1970,1,1)</f>
        <v>41917.784062500003</v>
      </c>
      <c r="S891" s="21">
        <f>(((J891/60)/60)/24)+DATE(1970,1,1)</f>
        <v>41887.784062500003</v>
      </c>
      <c r="T891" s="17" t="s">
        <v>8326</v>
      </c>
      <c r="U891" t="s">
        <v>8330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YEAR(S892)</f>
        <v>2013</v>
      </c>
      <c r="P892" s="12">
        <f>ROUND(E892/D892*100,0)</f>
        <v>4</v>
      </c>
      <c r="Q892" s="15">
        <f t="shared" si="13"/>
        <v>31.25</v>
      </c>
      <c r="R892" s="10">
        <f>(((I892/60)/60)/24)+DATE(1970,1,1)</f>
        <v>41599.740497685183</v>
      </c>
      <c r="S892" s="21">
        <f>(((J892/60)/60)/24)+DATE(1970,1,1)</f>
        <v>41569.698831018519</v>
      </c>
      <c r="T892" s="17" t="s">
        <v>8326</v>
      </c>
      <c r="U892" t="s">
        <v>8330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YEAR(S893)</f>
        <v>2014</v>
      </c>
      <c r="P893" s="12">
        <f>ROUND(E893/D893*100,0)</f>
        <v>3</v>
      </c>
      <c r="Q893" s="15">
        <f t="shared" si="13"/>
        <v>28.89</v>
      </c>
      <c r="R893" s="10">
        <f>(((I893/60)/60)/24)+DATE(1970,1,1)</f>
        <v>41872.031597222223</v>
      </c>
      <c r="S893" s="21">
        <f>(((J893/60)/60)/24)+DATE(1970,1,1)</f>
        <v>41842.031597222223</v>
      </c>
      <c r="T893" s="17" t="s">
        <v>8326</v>
      </c>
      <c r="U893" t="s">
        <v>8330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YEAR(S894)</f>
        <v>2010</v>
      </c>
      <c r="P894" s="12">
        <f>ROUND(E894/D894*100,0)</f>
        <v>41</v>
      </c>
      <c r="Q894" s="15">
        <f t="shared" si="13"/>
        <v>143.82</v>
      </c>
      <c r="R894" s="10">
        <f>(((I894/60)/60)/24)+DATE(1970,1,1)</f>
        <v>40391.166666666664</v>
      </c>
      <c r="S894" s="21">
        <f>(((J894/60)/60)/24)+DATE(1970,1,1)</f>
        <v>40304.20003472222</v>
      </c>
      <c r="T894" s="17" t="s">
        <v>8326</v>
      </c>
      <c r="U894" t="s">
        <v>8330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YEAR(S895)</f>
        <v>2015</v>
      </c>
      <c r="P895" s="12">
        <f>ROUND(E895/D895*100,0)</f>
        <v>10</v>
      </c>
      <c r="Q895" s="15">
        <f t="shared" si="13"/>
        <v>40</v>
      </c>
      <c r="R895" s="10">
        <f>(((I895/60)/60)/24)+DATE(1970,1,1)</f>
        <v>42095.856053240743</v>
      </c>
      <c r="S895" s="21">
        <f>(((J895/60)/60)/24)+DATE(1970,1,1)</f>
        <v>42065.897719907407</v>
      </c>
      <c r="T895" s="17" t="s">
        <v>8326</v>
      </c>
      <c r="U895" t="s">
        <v>8330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YEAR(S896)</f>
        <v>2016</v>
      </c>
      <c r="P896" s="12">
        <f>ROUND(E896/D896*100,0)</f>
        <v>39</v>
      </c>
      <c r="Q896" s="15">
        <f t="shared" si="13"/>
        <v>147.81</v>
      </c>
      <c r="R896" s="10">
        <f>(((I896/60)/60)/24)+DATE(1970,1,1)</f>
        <v>42526.981597222228</v>
      </c>
      <c r="S896" s="21">
        <f>(((J896/60)/60)/24)+DATE(1970,1,1)</f>
        <v>42496.981597222228</v>
      </c>
      <c r="T896" s="17" t="s">
        <v>8326</v>
      </c>
      <c r="U896" t="s">
        <v>8330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YEAR(S897)</f>
        <v>2010</v>
      </c>
      <c r="P897" s="12">
        <f>ROUND(E897/D897*100,0)</f>
        <v>2</v>
      </c>
      <c r="Q897" s="15">
        <f t="shared" si="13"/>
        <v>27.86</v>
      </c>
      <c r="R897" s="10">
        <f>(((I897/60)/60)/24)+DATE(1970,1,1)</f>
        <v>40476.127650462964</v>
      </c>
      <c r="S897" s="21">
        <f>(((J897/60)/60)/24)+DATE(1970,1,1)</f>
        <v>40431.127650462964</v>
      </c>
      <c r="T897" s="17" t="s">
        <v>8326</v>
      </c>
      <c r="U897" t="s">
        <v>8330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YEAR(S898)</f>
        <v>2015</v>
      </c>
      <c r="P898" s="12">
        <f>ROUND(E898/D898*100,0)</f>
        <v>40</v>
      </c>
      <c r="Q898" s="15">
        <f t="shared" si="13"/>
        <v>44.44</v>
      </c>
      <c r="R898" s="10">
        <f>(((I898/60)/60)/24)+DATE(1970,1,1)</f>
        <v>42244.166666666672</v>
      </c>
      <c r="S898" s="21">
        <f>(((J898/60)/60)/24)+DATE(1970,1,1)</f>
        <v>42218.872986111113</v>
      </c>
      <c r="T898" s="17" t="s">
        <v>8326</v>
      </c>
      <c r="U898" t="s">
        <v>8330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YEAR(S899)</f>
        <v>2012</v>
      </c>
      <c r="P899" s="12">
        <f>ROUND(E899/D899*100,0)</f>
        <v>0</v>
      </c>
      <c r="Q899" s="15" t="str">
        <f t="shared" ref="Q899:Q962" si="14">IFERROR(ROUND(E899/L899,2),"N/A")</f>
        <v>N/A</v>
      </c>
      <c r="R899" s="10">
        <f>(((I899/60)/60)/24)+DATE(1970,1,1)</f>
        <v>41241.730416666665</v>
      </c>
      <c r="S899" s="21">
        <f>(((J899/60)/60)/24)+DATE(1970,1,1)</f>
        <v>41211.688750000001</v>
      </c>
      <c r="T899" s="17" t="s">
        <v>8326</v>
      </c>
      <c r="U899" t="s">
        <v>8330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YEAR(S900)</f>
        <v>2011</v>
      </c>
      <c r="P900" s="12">
        <f>ROUND(E900/D900*100,0)</f>
        <v>3</v>
      </c>
      <c r="Q900" s="15">
        <f t="shared" si="14"/>
        <v>35</v>
      </c>
      <c r="R900" s="10">
        <f>(((I900/60)/60)/24)+DATE(1970,1,1)</f>
        <v>40923.758217592593</v>
      </c>
      <c r="S900" s="21">
        <f>(((J900/60)/60)/24)+DATE(1970,1,1)</f>
        <v>40878.758217592593</v>
      </c>
      <c r="T900" s="17" t="s">
        <v>8326</v>
      </c>
      <c r="U900" t="s">
        <v>8330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YEAR(S901)</f>
        <v>2011</v>
      </c>
      <c r="P901" s="12">
        <f>ROUND(E901/D901*100,0)</f>
        <v>37</v>
      </c>
      <c r="Q901" s="15">
        <f t="shared" si="14"/>
        <v>35</v>
      </c>
      <c r="R901" s="10">
        <f>(((I901/60)/60)/24)+DATE(1970,1,1)</f>
        <v>40691.099097222221</v>
      </c>
      <c r="S901" s="21">
        <f>(((J901/60)/60)/24)+DATE(1970,1,1)</f>
        <v>40646.099097222221</v>
      </c>
      <c r="T901" s="17" t="s">
        <v>8326</v>
      </c>
      <c r="U901" t="s">
        <v>8330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YEAR(S902)</f>
        <v>2016</v>
      </c>
      <c r="P902" s="12">
        <f>ROUND(E902/D902*100,0)</f>
        <v>0</v>
      </c>
      <c r="Q902" s="15">
        <f t="shared" si="14"/>
        <v>10.5</v>
      </c>
      <c r="R902" s="10">
        <f>(((I902/60)/60)/24)+DATE(1970,1,1)</f>
        <v>42459.807893518519</v>
      </c>
      <c r="S902" s="21">
        <f>(((J902/60)/60)/24)+DATE(1970,1,1)</f>
        <v>42429.84956018519</v>
      </c>
      <c r="T902" s="17" t="s">
        <v>8326</v>
      </c>
      <c r="U902" t="s">
        <v>8329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YEAR(S903)</f>
        <v>2010</v>
      </c>
      <c r="P903" s="12">
        <f>ROUND(E903/D903*100,0)</f>
        <v>0</v>
      </c>
      <c r="Q903" s="15" t="str">
        <f t="shared" si="14"/>
        <v>N/A</v>
      </c>
      <c r="R903" s="10">
        <f>(((I903/60)/60)/24)+DATE(1970,1,1)</f>
        <v>40337.799305555556</v>
      </c>
      <c r="S903" s="21">
        <f>(((J903/60)/60)/24)+DATE(1970,1,1)</f>
        <v>40291.81150462963</v>
      </c>
      <c r="T903" s="17" t="s">
        <v>8326</v>
      </c>
      <c r="U903" t="s">
        <v>8329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YEAR(S904)</f>
        <v>2014</v>
      </c>
      <c r="P904" s="12">
        <f>ROUND(E904/D904*100,0)</f>
        <v>0</v>
      </c>
      <c r="Q904" s="15">
        <f t="shared" si="14"/>
        <v>30</v>
      </c>
      <c r="R904" s="10">
        <f>(((I904/60)/60)/24)+DATE(1970,1,1)</f>
        <v>41881.645833333336</v>
      </c>
      <c r="S904" s="21">
        <f>(((J904/60)/60)/24)+DATE(1970,1,1)</f>
        <v>41829.965532407405</v>
      </c>
      <c r="T904" s="17" t="s">
        <v>8326</v>
      </c>
      <c r="U904" t="s">
        <v>8329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YEAR(S905)</f>
        <v>2012</v>
      </c>
      <c r="P905" s="12">
        <f>ROUND(E905/D905*100,0)</f>
        <v>3</v>
      </c>
      <c r="Q905" s="15">
        <f t="shared" si="14"/>
        <v>40</v>
      </c>
      <c r="R905" s="10">
        <f>(((I905/60)/60)/24)+DATE(1970,1,1)</f>
        <v>41175.100694444445</v>
      </c>
      <c r="S905" s="21">
        <f>(((J905/60)/60)/24)+DATE(1970,1,1)</f>
        <v>41149.796064814815</v>
      </c>
      <c r="T905" s="17" t="s">
        <v>8326</v>
      </c>
      <c r="U905" t="s">
        <v>8329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YEAR(S906)</f>
        <v>2015</v>
      </c>
      <c r="P906" s="12">
        <f>ROUND(E906/D906*100,0)</f>
        <v>0</v>
      </c>
      <c r="Q906" s="15">
        <f t="shared" si="14"/>
        <v>50.33</v>
      </c>
      <c r="R906" s="10">
        <f>(((I906/60)/60)/24)+DATE(1970,1,1)</f>
        <v>42372.080289351856</v>
      </c>
      <c r="S906" s="21">
        <f>(((J906/60)/60)/24)+DATE(1970,1,1)</f>
        <v>42342.080289351856</v>
      </c>
      <c r="T906" s="17" t="s">
        <v>8326</v>
      </c>
      <c r="U906" t="s">
        <v>8329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YEAR(S907)</f>
        <v>2010</v>
      </c>
      <c r="P907" s="12">
        <f>ROUND(E907/D907*100,0)</f>
        <v>3</v>
      </c>
      <c r="Q907" s="15">
        <f t="shared" si="14"/>
        <v>32.67</v>
      </c>
      <c r="R907" s="10">
        <f>(((I907/60)/60)/24)+DATE(1970,1,1)</f>
        <v>40567.239884259259</v>
      </c>
      <c r="S907" s="21">
        <f>(((J907/60)/60)/24)+DATE(1970,1,1)</f>
        <v>40507.239884259259</v>
      </c>
      <c r="T907" s="17" t="s">
        <v>8326</v>
      </c>
      <c r="U907" t="s">
        <v>8329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YEAR(S908)</f>
        <v>2014</v>
      </c>
      <c r="P908" s="12">
        <f>ROUND(E908/D908*100,0)</f>
        <v>0</v>
      </c>
      <c r="Q908" s="15" t="str">
        <f t="shared" si="14"/>
        <v>N/A</v>
      </c>
      <c r="R908" s="10">
        <f>(((I908/60)/60)/24)+DATE(1970,1,1)</f>
        <v>41711.148032407407</v>
      </c>
      <c r="S908" s="21">
        <f>(((J908/60)/60)/24)+DATE(1970,1,1)</f>
        <v>41681.189699074072</v>
      </c>
      <c r="T908" s="17" t="s">
        <v>8326</v>
      </c>
      <c r="U908" t="s">
        <v>8329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YEAR(S909)</f>
        <v>2011</v>
      </c>
      <c r="P909" s="12">
        <f>ROUND(E909/D909*100,0)</f>
        <v>0</v>
      </c>
      <c r="Q909" s="15" t="str">
        <f t="shared" si="14"/>
        <v>N/A</v>
      </c>
      <c r="R909" s="10">
        <f>(((I909/60)/60)/24)+DATE(1970,1,1)</f>
        <v>40797.192395833335</v>
      </c>
      <c r="S909" s="21">
        <f>(((J909/60)/60)/24)+DATE(1970,1,1)</f>
        <v>40767.192395833335</v>
      </c>
      <c r="T909" s="17" t="s">
        <v>8326</v>
      </c>
      <c r="U909" t="s">
        <v>8329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YEAR(S910)</f>
        <v>2010</v>
      </c>
      <c r="P910" s="12">
        <f>ROUND(E910/D910*100,0)</f>
        <v>0</v>
      </c>
      <c r="Q910" s="15" t="str">
        <f t="shared" si="14"/>
        <v>N/A</v>
      </c>
      <c r="R910" s="10">
        <f>(((I910/60)/60)/24)+DATE(1970,1,1)</f>
        <v>40386.207638888889</v>
      </c>
      <c r="S910" s="21">
        <f>(((J910/60)/60)/24)+DATE(1970,1,1)</f>
        <v>40340.801562499997</v>
      </c>
      <c r="T910" s="17" t="s">
        <v>8326</v>
      </c>
      <c r="U910" t="s">
        <v>8329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YEAR(S911)</f>
        <v>2012</v>
      </c>
      <c r="P911" s="12">
        <f>ROUND(E911/D911*100,0)</f>
        <v>3</v>
      </c>
      <c r="Q911" s="15">
        <f t="shared" si="14"/>
        <v>65</v>
      </c>
      <c r="R911" s="10">
        <f>(((I911/60)/60)/24)+DATE(1970,1,1)</f>
        <v>41113.166666666664</v>
      </c>
      <c r="S911" s="21">
        <f>(((J911/60)/60)/24)+DATE(1970,1,1)</f>
        <v>41081.69027777778</v>
      </c>
      <c r="T911" s="17" t="s">
        <v>8326</v>
      </c>
      <c r="U911" t="s">
        <v>8329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YEAR(S912)</f>
        <v>2017</v>
      </c>
      <c r="P912" s="12">
        <f>ROUND(E912/D912*100,0)</f>
        <v>22</v>
      </c>
      <c r="Q912" s="15">
        <f t="shared" si="14"/>
        <v>24.6</v>
      </c>
      <c r="R912" s="10">
        <f>(((I912/60)/60)/24)+DATE(1970,1,1)</f>
        <v>42797.545358796298</v>
      </c>
      <c r="S912" s="21">
        <f>(((J912/60)/60)/24)+DATE(1970,1,1)</f>
        <v>42737.545358796298</v>
      </c>
      <c r="T912" s="17" t="s">
        <v>8326</v>
      </c>
      <c r="U912" t="s">
        <v>8329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YEAR(S913)</f>
        <v>2014</v>
      </c>
      <c r="P913" s="12">
        <f>ROUND(E913/D913*100,0)</f>
        <v>0</v>
      </c>
      <c r="Q913" s="15" t="str">
        <f t="shared" si="14"/>
        <v>N/A</v>
      </c>
      <c r="R913" s="10">
        <f>(((I913/60)/60)/24)+DATE(1970,1,1)</f>
        <v>41663.005150462966</v>
      </c>
      <c r="S913" s="21">
        <f>(((J913/60)/60)/24)+DATE(1970,1,1)</f>
        <v>41642.005150462966</v>
      </c>
      <c r="T913" s="17" t="s">
        <v>8326</v>
      </c>
      <c r="U913" t="s">
        <v>8329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YEAR(S914)</f>
        <v>2012</v>
      </c>
      <c r="P914" s="12">
        <f>ROUND(E914/D914*100,0)</f>
        <v>1</v>
      </c>
      <c r="Q914" s="15">
        <f t="shared" si="14"/>
        <v>15</v>
      </c>
      <c r="R914" s="10">
        <f>(((I914/60)/60)/24)+DATE(1970,1,1)</f>
        <v>41254.151006944441</v>
      </c>
      <c r="S914" s="21">
        <f>(((J914/60)/60)/24)+DATE(1970,1,1)</f>
        <v>41194.109340277777</v>
      </c>
      <c r="T914" s="17" t="s">
        <v>8326</v>
      </c>
      <c r="U914" t="s">
        <v>8329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YEAR(S915)</f>
        <v>2012</v>
      </c>
      <c r="P915" s="12">
        <f>ROUND(E915/D915*100,0)</f>
        <v>7</v>
      </c>
      <c r="Q915" s="15">
        <f t="shared" si="14"/>
        <v>82.58</v>
      </c>
      <c r="R915" s="10">
        <f>(((I915/60)/60)/24)+DATE(1970,1,1)</f>
        <v>41034.139108796298</v>
      </c>
      <c r="S915" s="21">
        <f>(((J915/60)/60)/24)+DATE(1970,1,1)</f>
        <v>41004.139108796298</v>
      </c>
      <c r="T915" s="17" t="s">
        <v>8326</v>
      </c>
      <c r="U915" t="s">
        <v>8329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YEAR(S916)</f>
        <v>2012</v>
      </c>
      <c r="P916" s="12">
        <f>ROUND(E916/D916*100,0)</f>
        <v>0</v>
      </c>
      <c r="Q916" s="15" t="str">
        <f t="shared" si="14"/>
        <v>N/A</v>
      </c>
      <c r="R916" s="10">
        <f>(((I916/60)/60)/24)+DATE(1970,1,1)</f>
        <v>41146.763275462967</v>
      </c>
      <c r="S916" s="21">
        <f>(((J916/60)/60)/24)+DATE(1970,1,1)</f>
        <v>41116.763275462967</v>
      </c>
      <c r="T916" s="17" t="s">
        <v>8326</v>
      </c>
      <c r="U916" t="s">
        <v>8329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YEAR(S917)</f>
        <v>2012</v>
      </c>
      <c r="P917" s="12">
        <f>ROUND(E917/D917*100,0)</f>
        <v>6</v>
      </c>
      <c r="Q917" s="15">
        <f t="shared" si="14"/>
        <v>41.67</v>
      </c>
      <c r="R917" s="10">
        <f>(((I917/60)/60)/24)+DATE(1970,1,1)</f>
        <v>40969.207638888889</v>
      </c>
      <c r="S917" s="21">
        <f>(((J917/60)/60)/24)+DATE(1970,1,1)</f>
        <v>40937.679560185185</v>
      </c>
      <c r="T917" s="17" t="s">
        <v>8326</v>
      </c>
      <c r="U917" t="s">
        <v>8329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YEAR(S918)</f>
        <v>2010</v>
      </c>
      <c r="P918" s="12">
        <f>ROUND(E918/D918*100,0)</f>
        <v>0</v>
      </c>
      <c r="Q918" s="15" t="str">
        <f t="shared" si="14"/>
        <v>N/A</v>
      </c>
      <c r="R918" s="10">
        <f>(((I918/60)/60)/24)+DATE(1970,1,1)</f>
        <v>40473.208333333336</v>
      </c>
      <c r="S918" s="21">
        <f>(((J918/60)/60)/24)+DATE(1970,1,1)</f>
        <v>40434.853402777779</v>
      </c>
      <c r="T918" s="17" t="s">
        <v>8326</v>
      </c>
      <c r="U918" t="s">
        <v>8329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YEAR(S919)</f>
        <v>2014</v>
      </c>
      <c r="P919" s="12">
        <f>ROUND(E919/D919*100,0)</f>
        <v>1</v>
      </c>
      <c r="Q919" s="15">
        <f t="shared" si="14"/>
        <v>30</v>
      </c>
      <c r="R919" s="10">
        <f>(((I919/60)/60)/24)+DATE(1970,1,1)</f>
        <v>41834.104166666664</v>
      </c>
      <c r="S919" s="21">
        <f>(((J919/60)/60)/24)+DATE(1970,1,1)</f>
        <v>41802.94363425926</v>
      </c>
      <c r="T919" s="17" t="s">
        <v>8326</v>
      </c>
      <c r="U919" t="s">
        <v>8329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YEAR(S920)</f>
        <v>2014</v>
      </c>
      <c r="P920" s="12">
        <f>ROUND(E920/D920*100,0)</f>
        <v>5</v>
      </c>
      <c r="Q920" s="15">
        <f t="shared" si="14"/>
        <v>19.600000000000001</v>
      </c>
      <c r="R920" s="10">
        <f>(((I920/60)/60)/24)+DATE(1970,1,1)</f>
        <v>41974.957881944443</v>
      </c>
      <c r="S920" s="21">
        <f>(((J920/60)/60)/24)+DATE(1970,1,1)</f>
        <v>41944.916215277779</v>
      </c>
      <c r="T920" s="17" t="s">
        <v>8326</v>
      </c>
      <c r="U920" t="s">
        <v>8329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YEAR(S921)</f>
        <v>2012</v>
      </c>
      <c r="P921" s="12">
        <f>ROUND(E921/D921*100,0)</f>
        <v>1</v>
      </c>
      <c r="Q921" s="15">
        <f t="shared" si="14"/>
        <v>100</v>
      </c>
      <c r="R921" s="10">
        <f>(((I921/60)/60)/24)+DATE(1970,1,1)</f>
        <v>41262.641724537039</v>
      </c>
      <c r="S921" s="21">
        <f>(((J921/60)/60)/24)+DATE(1970,1,1)</f>
        <v>41227.641724537039</v>
      </c>
      <c r="T921" s="17" t="s">
        <v>8326</v>
      </c>
      <c r="U921" t="s">
        <v>8329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YEAR(S922)</f>
        <v>2013</v>
      </c>
      <c r="P922" s="12">
        <f>ROUND(E922/D922*100,0)</f>
        <v>0</v>
      </c>
      <c r="Q922" s="15" t="str">
        <f t="shared" si="14"/>
        <v>N/A</v>
      </c>
      <c r="R922" s="10">
        <f>(((I922/60)/60)/24)+DATE(1970,1,1)</f>
        <v>41592.713217592594</v>
      </c>
      <c r="S922" s="21">
        <f>(((J922/60)/60)/24)+DATE(1970,1,1)</f>
        <v>41562.67155092593</v>
      </c>
      <c r="T922" s="17" t="s">
        <v>8326</v>
      </c>
      <c r="U922" t="s">
        <v>8329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YEAR(S923)</f>
        <v>2011</v>
      </c>
      <c r="P923" s="12">
        <f>ROUND(E923/D923*100,0)</f>
        <v>31</v>
      </c>
      <c r="Q923" s="15">
        <f t="shared" si="14"/>
        <v>231.75</v>
      </c>
      <c r="R923" s="10">
        <f>(((I923/60)/60)/24)+DATE(1970,1,1)</f>
        <v>40889.212685185186</v>
      </c>
      <c r="S923" s="21">
        <f>(((J923/60)/60)/24)+DATE(1970,1,1)</f>
        <v>40847.171018518515</v>
      </c>
      <c r="T923" s="17" t="s">
        <v>8326</v>
      </c>
      <c r="U923" t="s">
        <v>8329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YEAR(S924)</f>
        <v>2014</v>
      </c>
      <c r="P924" s="12">
        <f>ROUND(E924/D924*100,0)</f>
        <v>21</v>
      </c>
      <c r="Q924" s="15">
        <f t="shared" si="14"/>
        <v>189.33</v>
      </c>
      <c r="R924" s="10">
        <f>(((I924/60)/60)/24)+DATE(1970,1,1)</f>
        <v>41913.530011574076</v>
      </c>
      <c r="S924" s="21">
        <f>(((J924/60)/60)/24)+DATE(1970,1,1)</f>
        <v>41878.530011574076</v>
      </c>
      <c r="T924" s="17" t="s">
        <v>8326</v>
      </c>
      <c r="U924" t="s">
        <v>8329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YEAR(S925)</f>
        <v>2014</v>
      </c>
      <c r="P925" s="12">
        <f>ROUND(E925/D925*100,0)</f>
        <v>2</v>
      </c>
      <c r="Q925" s="15">
        <f t="shared" si="14"/>
        <v>55</v>
      </c>
      <c r="R925" s="10">
        <f>(((I925/60)/60)/24)+DATE(1970,1,1)</f>
        <v>41965.001423611116</v>
      </c>
      <c r="S925" s="21">
        <f>(((J925/60)/60)/24)+DATE(1970,1,1)</f>
        <v>41934.959756944445</v>
      </c>
      <c r="T925" s="17" t="s">
        <v>8326</v>
      </c>
      <c r="U925" t="s">
        <v>8329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YEAR(S926)</f>
        <v>2013</v>
      </c>
      <c r="P926" s="12">
        <f>ROUND(E926/D926*100,0)</f>
        <v>11</v>
      </c>
      <c r="Q926" s="15">
        <f t="shared" si="14"/>
        <v>21.8</v>
      </c>
      <c r="R926" s="10">
        <f>(((I926/60)/60)/24)+DATE(1970,1,1)</f>
        <v>41318.942928240744</v>
      </c>
      <c r="S926" s="21">
        <f>(((J926/60)/60)/24)+DATE(1970,1,1)</f>
        <v>41288.942928240744</v>
      </c>
      <c r="T926" s="17" t="s">
        <v>8326</v>
      </c>
      <c r="U926" t="s">
        <v>8329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YEAR(S927)</f>
        <v>2013</v>
      </c>
      <c r="P927" s="12">
        <f>ROUND(E927/D927*100,0)</f>
        <v>3</v>
      </c>
      <c r="Q927" s="15">
        <f t="shared" si="14"/>
        <v>32</v>
      </c>
      <c r="R927" s="10">
        <f>(((I927/60)/60)/24)+DATE(1970,1,1)</f>
        <v>41605.922581018516</v>
      </c>
      <c r="S927" s="21">
        <f>(((J927/60)/60)/24)+DATE(1970,1,1)</f>
        <v>41575.880914351852</v>
      </c>
      <c r="T927" s="17" t="s">
        <v>8326</v>
      </c>
      <c r="U927" t="s">
        <v>8329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YEAR(S928)</f>
        <v>2010</v>
      </c>
      <c r="P928" s="12">
        <f>ROUND(E928/D928*100,0)</f>
        <v>0</v>
      </c>
      <c r="Q928" s="15" t="str">
        <f t="shared" si="14"/>
        <v>N/A</v>
      </c>
      <c r="R928" s="10">
        <f>(((I928/60)/60)/24)+DATE(1970,1,1)</f>
        <v>40367.944444444445</v>
      </c>
      <c r="S928" s="21">
        <f>(((J928/60)/60)/24)+DATE(1970,1,1)</f>
        <v>40338.02002314815</v>
      </c>
      <c r="T928" s="17" t="s">
        <v>8326</v>
      </c>
      <c r="U928" t="s">
        <v>8329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YEAR(S929)</f>
        <v>2012</v>
      </c>
      <c r="P929" s="12">
        <f>ROUND(E929/D929*100,0)</f>
        <v>0</v>
      </c>
      <c r="Q929" s="15" t="str">
        <f t="shared" si="14"/>
        <v>N/A</v>
      </c>
      <c r="R929" s="10">
        <f>(((I929/60)/60)/24)+DATE(1970,1,1)</f>
        <v>41043.822858796295</v>
      </c>
      <c r="S929" s="21">
        <f>(((J929/60)/60)/24)+DATE(1970,1,1)</f>
        <v>41013.822858796295</v>
      </c>
      <c r="T929" s="17" t="s">
        <v>8326</v>
      </c>
      <c r="U929" t="s">
        <v>8329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YEAR(S930)</f>
        <v>2012</v>
      </c>
      <c r="P930" s="12">
        <f>ROUND(E930/D930*100,0)</f>
        <v>11</v>
      </c>
      <c r="Q930" s="15">
        <f t="shared" si="14"/>
        <v>56.25</v>
      </c>
      <c r="R930" s="10">
        <f>(((I930/60)/60)/24)+DATE(1970,1,1)</f>
        <v>41231</v>
      </c>
      <c r="S930" s="21">
        <f>(((J930/60)/60)/24)+DATE(1970,1,1)</f>
        <v>41180.86241898148</v>
      </c>
      <c r="T930" s="17" t="s">
        <v>8326</v>
      </c>
      <c r="U930" t="s">
        <v>8329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YEAR(S931)</f>
        <v>2012</v>
      </c>
      <c r="P931" s="12">
        <f>ROUND(E931/D931*100,0)</f>
        <v>0</v>
      </c>
      <c r="Q931" s="15" t="str">
        <f t="shared" si="14"/>
        <v>N/A</v>
      </c>
      <c r="R931" s="10">
        <f>(((I931/60)/60)/24)+DATE(1970,1,1)</f>
        <v>41008.196400462963</v>
      </c>
      <c r="S931" s="21">
        <f>(((J931/60)/60)/24)+DATE(1970,1,1)</f>
        <v>40978.238067129627</v>
      </c>
      <c r="T931" s="17" t="s">
        <v>8326</v>
      </c>
      <c r="U931" t="s">
        <v>8329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YEAR(S932)</f>
        <v>2010</v>
      </c>
      <c r="P932" s="12">
        <f>ROUND(E932/D932*100,0)</f>
        <v>38</v>
      </c>
      <c r="Q932" s="15">
        <f t="shared" si="14"/>
        <v>69</v>
      </c>
      <c r="R932" s="10">
        <f>(((I932/60)/60)/24)+DATE(1970,1,1)</f>
        <v>40354.897222222222</v>
      </c>
      <c r="S932" s="21">
        <f>(((J932/60)/60)/24)+DATE(1970,1,1)</f>
        <v>40312.915578703702</v>
      </c>
      <c r="T932" s="17" t="s">
        <v>8326</v>
      </c>
      <c r="U932" t="s">
        <v>8329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YEAR(S933)</f>
        <v>2014</v>
      </c>
      <c r="P933" s="12">
        <f>ROUND(E933/D933*100,0)</f>
        <v>7</v>
      </c>
      <c r="Q933" s="15">
        <f t="shared" si="14"/>
        <v>18.71</v>
      </c>
      <c r="R933" s="10">
        <f>(((I933/60)/60)/24)+DATE(1970,1,1)</f>
        <v>41714.916666666664</v>
      </c>
      <c r="S933" s="21">
        <f>(((J933/60)/60)/24)+DATE(1970,1,1)</f>
        <v>41680.359976851854</v>
      </c>
      <c r="T933" s="17" t="s">
        <v>8326</v>
      </c>
      <c r="U933" t="s">
        <v>8329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YEAR(S934)</f>
        <v>2013</v>
      </c>
      <c r="P934" s="12">
        <f>ROUND(E934/D934*100,0)</f>
        <v>15</v>
      </c>
      <c r="Q934" s="15">
        <f t="shared" si="14"/>
        <v>46.03</v>
      </c>
      <c r="R934" s="10">
        <f>(((I934/60)/60)/24)+DATE(1970,1,1)</f>
        <v>41355.927604166667</v>
      </c>
      <c r="S934" s="21">
        <f>(((J934/60)/60)/24)+DATE(1970,1,1)</f>
        <v>41310.969270833331</v>
      </c>
      <c r="T934" s="17" t="s">
        <v>8326</v>
      </c>
      <c r="U934" t="s">
        <v>8329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YEAR(S935)</f>
        <v>2014</v>
      </c>
      <c r="P935" s="12">
        <f>ROUND(E935/D935*100,0)</f>
        <v>6</v>
      </c>
      <c r="Q935" s="15">
        <f t="shared" si="14"/>
        <v>60</v>
      </c>
      <c r="R935" s="10">
        <f>(((I935/60)/60)/24)+DATE(1970,1,1)</f>
        <v>41771.169085648151</v>
      </c>
      <c r="S935" s="21">
        <f>(((J935/60)/60)/24)+DATE(1970,1,1)</f>
        <v>41711.169085648151</v>
      </c>
      <c r="T935" s="17" t="s">
        <v>8326</v>
      </c>
      <c r="U935" t="s">
        <v>8329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YEAR(S936)</f>
        <v>2014</v>
      </c>
      <c r="P936" s="12">
        <f>ROUND(E936/D936*100,0)</f>
        <v>30</v>
      </c>
      <c r="Q936" s="15">
        <f t="shared" si="14"/>
        <v>50.67</v>
      </c>
      <c r="R936" s="10">
        <f>(((I936/60)/60)/24)+DATE(1970,1,1)</f>
        <v>41763.25</v>
      </c>
      <c r="S936" s="21">
        <f>(((J936/60)/60)/24)+DATE(1970,1,1)</f>
        <v>41733.737083333333</v>
      </c>
      <c r="T936" s="17" t="s">
        <v>8326</v>
      </c>
      <c r="U936" t="s">
        <v>8329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YEAR(S937)</f>
        <v>2015</v>
      </c>
      <c r="P937" s="12">
        <f>ROUND(E937/D937*100,0)</f>
        <v>1</v>
      </c>
      <c r="Q937" s="15">
        <f t="shared" si="14"/>
        <v>25</v>
      </c>
      <c r="R937" s="10">
        <f>(((I937/60)/60)/24)+DATE(1970,1,1)</f>
        <v>42398.333668981482</v>
      </c>
      <c r="S937" s="21">
        <f>(((J937/60)/60)/24)+DATE(1970,1,1)</f>
        <v>42368.333668981482</v>
      </c>
      <c r="T937" s="17" t="s">
        <v>8326</v>
      </c>
      <c r="U937" t="s">
        <v>8329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YEAR(S938)</f>
        <v>2011</v>
      </c>
      <c r="P938" s="12">
        <f>ROUND(E938/D938*100,0)</f>
        <v>0</v>
      </c>
      <c r="Q938" s="15" t="str">
        <f t="shared" si="14"/>
        <v>N/A</v>
      </c>
      <c r="R938" s="10">
        <f>(((I938/60)/60)/24)+DATE(1970,1,1)</f>
        <v>40926.833333333336</v>
      </c>
      <c r="S938" s="21">
        <f>(((J938/60)/60)/24)+DATE(1970,1,1)</f>
        <v>40883.024178240739</v>
      </c>
      <c r="T938" s="17" t="s">
        <v>8326</v>
      </c>
      <c r="U938" t="s">
        <v>8329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YEAR(S939)</f>
        <v>2013</v>
      </c>
      <c r="P939" s="12">
        <f>ROUND(E939/D939*100,0)</f>
        <v>1</v>
      </c>
      <c r="Q939" s="15">
        <f t="shared" si="14"/>
        <v>20</v>
      </c>
      <c r="R939" s="10">
        <f>(((I939/60)/60)/24)+DATE(1970,1,1)</f>
        <v>41581.839780092596</v>
      </c>
      <c r="S939" s="21">
        <f>(((J939/60)/60)/24)+DATE(1970,1,1)</f>
        <v>41551.798113425924</v>
      </c>
      <c r="T939" s="17" t="s">
        <v>8326</v>
      </c>
      <c r="U939" t="s">
        <v>8329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YEAR(S940)</f>
        <v>2012</v>
      </c>
      <c r="P940" s="12">
        <f>ROUND(E940/D940*100,0)</f>
        <v>0</v>
      </c>
      <c r="Q940" s="15">
        <f t="shared" si="14"/>
        <v>25</v>
      </c>
      <c r="R940" s="10">
        <f>(((I940/60)/60)/24)+DATE(1970,1,1)</f>
        <v>41154.479722222226</v>
      </c>
      <c r="S940" s="21">
        <f>(((J940/60)/60)/24)+DATE(1970,1,1)</f>
        <v>41124.479722222226</v>
      </c>
      <c r="T940" s="17" t="s">
        <v>8326</v>
      </c>
      <c r="U940" t="s">
        <v>8329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YEAR(S941)</f>
        <v>2013</v>
      </c>
      <c r="P941" s="12">
        <f>ROUND(E941/D941*100,0)</f>
        <v>1</v>
      </c>
      <c r="Q941" s="15">
        <f t="shared" si="14"/>
        <v>20</v>
      </c>
      <c r="R941" s="10">
        <f>(((I941/60)/60)/24)+DATE(1970,1,1)</f>
        <v>41455.831944444442</v>
      </c>
      <c r="S941" s="21">
        <f>(((J941/60)/60)/24)+DATE(1970,1,1)</f>
        <v>41416.763171296298</v>
      </c>
      <c r="T941" s="17" t="s">
        <v>8326</v>
      </c>
      <c r="U941" t="s">
        <v>8329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YEAR(S942)</f>
        <v>2015</v>
      </c>
      <c r="P942" s="12">
        <f>ROUND(E942/D942*100,0)</f>
        <v>17</v>
      </c>
      <c r="Q942" s="15">
        <f t="shared" si="14"/>
        <v>110.29</v>
      </c>
      <c r="R942" s="10">
        <f>(((I942/60)/60)/24)+DATE(1970,1,1)</f>
        <v>42227.008402777778</v>
      </c>
      <c r="S942" s="21">
        <f>(((J942/60)/60)/24)+DATE(1970,1,1)</f>
        <v>42182.008402777778</v>
      </c>
      <c r="T942" s="17" t="s">
        <v>8320</v>
      </c>
      <c r="U942" t="s">
        <v>8322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YEAR(S943)</f>
        <v>2017</v>
      </c>
      <c r="P943" s="12">
        <f>ROUND(E943/D943*100,0)</f>
        <v>2</v>
      </c>
      <c r="Q943" s="15">
        <f t="shared" si="14"/>
        <v>37.450000000000003</v>
      </c>
      <c r="R943" s="10">
        <f>(((I943/60)/60)/24)+DATE(1970,1,1)</f>
        <v>42776.096585648149</v>
      </c>
      <c r="S943" s="21">
        <f>(((J943/60)/60)/24)+DATE(1970,1,1)</f>
        <v>42746.096585648149</v>
      </c>
      <c r="T943" s="17" t="s">
        <v>8320</v>
      </c>
      <c r="U943" t="s">
        <v>8322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YEAR(S944)</f>
        <v>2016</v>
      </c>
      <c r="P944" s="12">
        <f>ROUND(E944/D944*100,0)</f>
        <v>9</v>
      </c>
      <c r="Q944" s="15">
        <f t="shared" si="14"/>
        <v>41.75</v>
      </c>
      <c r="R944" s="10">
        <f>(((I944/60)/60)/24)+DATE(1970,1,1)</f>
        <v>42418.843287037031</v>
      </c>
      <c r="S944" s="21">
        <f>(((J944/60)/60)/24)+DATE(1970,1,1)</f>
        <v>42382.843287037031</v>
      </c>
      <c r="T944" s="17" t="s">
        <v>8320</v>
      </c>
      <c r="U944" t="s">
        <v>8322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YEAR(S945)</f>
        <v>2016</v>
      </c>
      <c r="P945" s="12">
        <f>ROUND(E945/D945*100,0)</f>
        <v>10</v>
      </c>
      <c r="Q945" s="15">
        <f t="shared" si="14"/>
        <v>24.08</v>
      </c>
      <c r="R945" s="10">
        <f>(((I945/60)/60)/24)+DATE(1970,1,1)</f>
        <v>42703.709548611107</v>
      </c>
      <c r="S945" s="21">
        <f>(((J945/60)/60)/24)+DATE(1970,1,1)</f>
        <v>42673.66788194445</v>
      </c>
      <c r="T945" s="17" t="s">
        <v>8320</v>
      </c>
      <c r="U945" t="s">
        <v>8322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YEAR(S946)</f>
        <v>2016</v>
      </c>
      <c r="P946" s="12">
        <f>ROUND(E946/D946*100,0)</f>
        <v>13</v>
      </c>
      <c r="Q946" s="15">
        <f t="shared" si="14"/>
        <v>69.41</v>
      </c>
      <c r="R946" s="10">
        <f>(((I946/60)/60)/24)+DATE(1970,1,1)</f>
        <v>42478.583333333328</v>
      </c>
      <c r="S946" s="21">
        <f>(((J946/60)/60)/24)+DATE(1970,1,1)</f>
        <v>42444.583912037036</v>
      </c>
      <c r="T946" s="17" t="s">
        <v>8320</v>
      </c>
      <c r="U946" t="s">
        <v>8322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YEAR(S947)</f>
        <v>2016</v>
      </c>
      <c r="P947" s="12">
        <f>ROUND(E947/D947*100,0)</f>
        <v>2</v>
      </c>
      <c r="Q947" s="15">
        <f t="shared" si="14"/>
        <v>155.25</v>
      </c>
      <c r="R947" s="10">
        <f>(((I947/60)/60)/24)+DATE(1970,1,1)</f>
        <v>42784.999305555553</v>
      </c>
      <c r="S947" s="21">
        <f>(((J947/60)/60)/24)+DATE(1970,1,1)</f>
        <v>42732.872986111113</v>
      </c>
      <c r="T947" s="17" t="s">
        <v>8320</v>
      </c>
      <c r="U947" t="s">
        <v>8322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YEAR(S948)</f>
        <v>2016</v>
      </c>
      <c r="P948" s="12">
        <f>ROUND(E948/D948*100,0)</f>
        <v>2</v>
      </c>
      <c r="Q948" s="15">
        <f t="shared" si="14"/>
        <v>57.2</v>
      </c>
      <c r="R948" s="10">
        <f>(((I948/60)/60)/24)+DATE(1970,1,1)</f>
        <v>42622.750555555554</v>
      </c>
      <c r="S948" s="21">
        <f>(((J948/60)/60)/24)+DATE(1970,1,1)</f>
        <v>42592.750555555554</v>
      </c>
      <c r="T948" s="17" t="s">
        <v>8320</v>
      </c>
      <c r="U948" t="s">
        <v>8322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YEAR(S949)</f>
        <v>2016</v>
      </c>
      <c r="P949" s="12">
        <f>ROUND(E949/D949*100,0)</f>
        <v>0</v>
      </c>
      <c r="Q949" s="15" t="str">
        <f t="shared" si="14"/>
        <v>N/A</v>
      </c>
      <c r="R949" s="10">
        <f>(((I949/60)/60)/24)+DATE(1970,1,1)</f>
        <v>42551.781319444446</v>
      </c>
      <c r="S949" s="21">
        <f>(((J949/60)/60)/24)+DATE(1970,1,1)</f>
        <v>42491.781319444446</v>
      </c>
      <c r="T949" s="17" t="s">
        <v>8320</v>
      </c>
      <c r="U949" t="s">
        <v>8322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YEAR(S950)</f>
        <v>2016</v>
      </c>
      <c r="P950" s="12">
        <f>ROUND(E950/D950*100,0)</f>
        <v>12</v>
      </c>
      <c r="Q950" s="15">
        <f t="shared" si="14"/>
        <v>60</v>
      </c>
      <c r="R950" s="10">
        <f>(((I950/60)/60)/24)+DATE(1970,1,1)</f>
        <v>42441.828287037039</v>
      </c>
      <c r="S950" s="21">
        <f>(((J950/60)/60)/24)+DATE(1970,1,1)</f>
        <v>42411.828287037039</v>
      </c>
      <c r="T950" s="17" t="s">
        <v>8320</v>
      </c>
      <c r="U950" t="s">
        <v>8322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YEAR(S951)</f>
        <v>2015</v>
      </c>
      <c r="P951" s="12">
        <f>ROUND(E951/D951*100,0)</f>
        <v>1</v>
      </c>
      <c r="Q951" s="15">
        <f t="shared" si="14"/>
        <v>39</v>
      </c>
      <c r="R951" s="10">
        <f>(((I951/60)/60)/24)+DATE(1970,1,1)</f>
        <v>42421.043703703705</v>
      </c>
      <c r="S951" s="21">
        <f>(((J951/60)/60)/24)+DATE(1970,1,1)</f>
        <v>42361.043703703705</v>
      </c>
      <c r="T951" s="17" t="s">
        <v>8320</v>
      </c>
      <c r="U951" t="s">
        <v>8322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YEAR(S952)</f>
        <v>2015</v>
      </c>
      <c r="P952" s="12">
        <f>ROUND(E952/D952*100,0)</f>
        <v>28</v>
      </c>
      <c r="Q952" s="15">
        <f t="shared" si="14"/>
        <v>58.42</v>
      </c>
      <c r="R952" s="10">
        <f>(((I952/60)/60)/24)+DATE(1970,1,1)</f>
        <v>42386.750706018516</v>
      </c>
      <c r="S952" s="21">
        <f>(((J952/60)/60)/24)+DATE(1970,1,1)</f>
        <v>42356.750706018516</v>
      </c>
      <c r="T952" s="17" t="s">
        <v>8320</v>
      </c>
      <c r="U952" t="s">
        <v>8322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YEAR(S953)</f>
        <v>2016</v>
      </c>
      <c r="P953" s="12">
        <f>ROUND(E953/D953*100,0)</f>
        <v>38</v>
      </c>
      <c r="Q953" s="15">
        <f t="shared" si="14"/>
        <v>158.63999999999999</v>
      </c>
      <c r="R953" s="10">
        <f>(((I953/60)/60)/24)+DATE(1970,1,1)</f>
        <v>42525.653611111105</v>
      </c>
      <c r="S953" s="21">
        <f>(((J953/60)/60)/24)+DATE(1970,1,1)</f>
        <v>42480.653611111105</v>
      </c>
      <c r="T953" s="17" t="s">
        <v>8320</v>
      </c>
      <c r="U953" t="s">
        <v>8322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YEAR(S954)</f>
        <v>2016</v>
      </c>
      <c r="P954" s="12">
        <f>ROUND(E954/D954*100,0)</f>
        <v>40</v>
      </c>
      <c r="Q954" s="15">
        <f t="shared" si="14"/>
        <v>99.86</v>
      </c>
      <c r="R954" s="10">
        <f>(((I954/60)/60)/24)+DATE(1970,1,1)</f>
        <v>42692.655231481483</v>
      </c>
      <c r="S954" s="21">
        <f>(((J954/60)/60)/24)+DATE(1970,1,1)</f>
        <v>42662.613564814819</v>
      </c>
      <c r="T954" s="17" t="s">
        <v>8320</v>
      </c>
      <c r="U954" t="s">
        <v>8322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YEAR(S955)</f>
        <v>2014</v>
      </c>
      <c r="P955" s="12">
        <f>ROUND(E955/D955*100,0)</f>
        <v>1</v>
      </c>
      <c r="Q955" s="15">
        <f t="shared" si="14"/>
        <v>25.2</v>
      </c>
      <c r="R955" s="10">
        <f>(((I955/60)/60)/24)+DATE(1970,1,1)</f>
        <v>42029.164340277777</v>
      </c>
      <c r="S955" s="21">
        <f>(((J955/60)/60)/24)+DATE(1970,1,1)</f>
        <v>41999.164340277777</v>
      </c>
      <c r="T955" s="17" t="s">
        <v>8320</v>
      </c>
      <c r="U955" t="s">
        <v>8322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YEAR(S956)</f>
        <v>2015</v>
      </c>
      <c r="P956" s="12">
        <f>ROUND(E956/D956*100,0)</f>
        <v>43</v>
      </c>
      <c r="Q956" s="15">
        <f t="shared" si="14"/>
        <v>89.19</v>
      </c>
      <c r="R956" s="10">
        <f>(((I956/60)/60)/24)+DATE(1970,1,1)</f>
        <v>42236.833784722221</v>
      </c>
      <c r="S956" s="21">
        <f>(((J956/60)/60)/24)+DATE(1970,1,1)</f>
        <v>42194.833784722221</v>
      </c>
      <c r="T956" s="17" t="s">
        <v>8320</v>
      </c>
      <c r="U956" t="s">
        <v>8322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YEAR(S957)</f>
        <v>2016</v>
      </c>
      <c r="P957" s="12">
        <f>ROUND(E957/D957*100,0)</f>
        <v>6</v>
      </c>
      <c r="Q957" s="15">
        <f t="shared" si="14"/>
        <v>182.62</v>
      </c>
      <c r="R957" s="10">
        <f>(((I957/60)/60)/24)+DATE(1970,1,1)</f>
        <v>42626.295138888891</v>
      </c>
      <c r="S957" s="21">
        <f>(((J957/60)/60)/24)+DATE(1970,1,1)</f>
        <v>42586.295138888891</v>
      </c>
      <c r="T957" s="17" t="s">
        <v>8320</v>
      </c>
      <c r="U957" t="s">
        <v>8322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YEAR(S958)</f>
        <v>2015</v>
      </c>
      <c r="P958" s="12">
        <f>ROUND(E958/D958*100,0)</f>
        <v>2</v>
      </c>
      <c r="Q958" s="15">
        <f t="shared" si="14"/>
        <v>50.65</v>
      </c>
      <c r="R958" s="10">
        <f>(((I958/60)/60)/24)+DATE(1970,1,1)</f>
        <v>42120.872210648144</v>
      </c>
      <c r="S958" s="21">
        <f>(((J958/60)/60)/24)+DATE(1970,1,1)</f>
        <v>42060.913877314815</v>
      </c>
      <c r="T958" s="17" t="s">
        <v>8320</v>
      </c>
      <c r="U958" t="s">
        <v>8322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YEAR(S959)</f>
        <v>2016</v>
      </c>
      <c r="P959" s="12">
        <f>ROUND(E959/D959*100,0)</f>
        <v>2</v>
      </c>
      <c r="Q959" s="15">
        <f t="shared" si="14"/>
        <v>33.29</v>
      </c>
      <c r="R959" s="10">
        <f>(((I959/60)/60)/24)+DATE(1970,1,1)</f>
        <v>42691.594131944439</v>
      </c>
      <c r="S959" s="21">
        <f>(((J959/60)/60)/24)+DATE(1970,1,1)</f>
        <v>42660.552465277782</v>
      </c>
      <c r="T959" s="17" t="s">
        <v>8320</v>
      </c>
      <c r="U959" t="s">
        <v>8322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YEAR(S960)</f>
        <v>2015</v>
      </c>
      <c r="P960" s="12">
        <f>ROUND(E960/D960*100,0)</f>
        <v>11</v>
      </c>
      <c r="Q960" s="15">
        <f t="shared" si="14"/>
        <v>51.82</v>
      </c>
      <c r="R960" s="10">
        <f>(((I960/60)/60)/24)+DATE(1970,1,1)</f>
        <v>42104.207638888889</v>
      </c>
      <c r="S960" s="21">
        <f>(((J960/60)/60)/24)+DATE(1970,1,1)</f>
        <v>42082.802812499998</v>
      </c>
      <c r="T960" s="17" t="s">
        <v>8320</v>
      </c>
      <c r="U960" t="s">
        <v>8322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YEAR(S961)</f>
        <v>2014</v>
      </c>
      <c r="P961" s="12">
        <f>ROUND(E961/D961*100,0)</f>
        <v>39</v>
      </c>
      <c r="Q961" s="15">
        <f t="shared" si="14"/>
        <v>113.63</v>
      </c>
      <c r="R961" s="10">
        <f>(((I961/60)/60)/24)+DATE(1970,1,1)</f>
        <v>42023.174363425926</v>
      </c>
      <c r="S961" s="21">
        <f>(((J961/60)/60)/24)+DATE(1970,1,1)</f>
        <v>41993.174363425926</v>
      </c>
      <c r="T961" s="17" t="s">
        <v>8320</v>
      </c>
      <c r="U961" t="s">
        <v>8322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YEAR(S962)</f>
        <v>2017</v>
      </c>
      <c r="P962" s="12">
        <f>ROUND(E962/D962*100,0)</f>
        <v>46</v>
      </c>
      <c r="Q962" s="15">
        <f t="shared" si="14"/>
        <v>136.46</v>
      </c>
      <c r="R962" s="10">
        <f>(((I962/60)/60)/24)+DATE(1970,1,1)</f>
        <v>42808.585127314815</v>
      </c>
      <c r="S962" s="21">
        <f>(((J962/60)/60)/24)+DATE(1970,1,1)</f>
        <v>42766.626793981486</v>
      </c>
      <c r="T962" s="17" t="s">
        <v>8320</v>
      </c>
      <c r="U962" t="s">
        <v>8322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YEAR(S963)</f>
        <v>2017</v>
      </c>
      <c r="P963" s="12">
        <f>ROUND(E963/D963*100,0)</f>
        <v>42</v>
      </c>
      <c r="Q963" s="15">
        <f t="shared" ref="Q963:Q1026" si="15">IFERROR(ROUND(E963/L963,2),"N/A")</f>
        <v>364.35</v>
      </c>
      <c r="R963" s="10">
        <f>(((I963/60)/60)/24)+DATE(1970,1,1)</f>
        <v>42786.791666666672</v>
      </c>
      <c r="S963" s="21">
        <f>(((J963/60)/60)/24)+DATE(1970,1,1)</f>
        <v>42740.693692129629</v>
      </c>
      <c r="T963" s="17" t="s">
        <v>8320</v>
      </c>
      <c r="U963" t="s">
        <v>8322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YEAR(S964)</f>
        <v>2016</v>
      </c>
      <c r="P964" s="12">
        <f>ROUND(E964/D964*100,0)</f>
        <v>28</v>
      </c>
      <c r="Q964" s="15">
        <f t="shared" si="15"/>
        <v>19.239999999999998</v>
      </c>
      <c r="R964" s="10">
        <f>(((I964/60)/60)/24)+DATE(1970,1,1)</f>
        <v>42411.712418981479</v>
      </c>
      <c r="S964" s="21">
        <f>(((J964/60)/60)/24)+DATE(1970,1,1)</f>
        <v>42373.712418981479</v>
      </c>
      <c r="T964" s="17" t="s">
        <v>8320</v>
      </c>
      <c r="U964" t="s">
        <v>8322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YEAR(S965)</f>
        <v>2016</v>
      </c>
      <c r="P965" s="12">
        <f>ROUND(E965/D965*100,0)</f>
        <v>1</v>
      </c>
      <c r="Q965" s="15">
        <f t="shared" si="15"/>
        <v>41.89</v>
      </c>
      <c r="R965" s="10">
        <f>(((I965/60)/60)/24)+DATE(1970,1,1)</f>
        <v>42660.635636574079</v>
      </c>
      <c r="S965" s="21">
        <f>(((J965/60)/60)/24)+DATE(1970,1,1)</f>
        <v>42625.635636574079</v>
      </c>
      <c r="T965" s="17" t="s">
        <v>8320</v>
      </c>
      <c r="U965" t="s">
        <v>8322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YEAR(S966)</f>
        <v>2015</v>
      </c>
      <c r="P966" s="12">
        <f>ROUND(E966/D966*100,0)</f>
        <v>1</v>
      </c>
      <c r="Q966" s="15">
        <f t="shared" si="15"/>
        <v>30.31</v>
      </c>
      <c r="R966" s="10">
        <f>(((I966/60)/60)/24)+DATE(1970,1,1)</f>
        <v>42248.628692129627</v>
      </c>
      <c r="S966" s="21">
        <f>(((J966/60)/60)/24)+DATE(1970,1,1)</f>
        <v>42208.628692129627</v>
      </c>
      <c r="T966" s="17" t="s">
        <v>8320</v>
      </c>
      <c r="U966" t="s">
        <v>8322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YEAR(S967)</f>
        <v>2016</v>
      </c>
      <c r="P967" s="12">
        <f>ROUND(E967/D967*100,0)</f>
        <v>1</v>
      </c>
      <c r="Q967" s="15">
        <f t="shared" si="15"/>
        <v>49.67</v>
      </c>
      <c r="R967" s="10">
        <f>(((I967/60)/60)/24)+DATE(1970,1,1)</f>
        <v>42669.165972222225</v>
      </c>
      <c r="S967" s="21">
        <f>(((J967/60)/60)/24)+DATE(1970,1,1)</f>
        <v>42637.016736111109</v>
      </c>
      <c r="T967" s="17" t="s">
        <v>8320</v>
      </c>
      <c r="U967" t="s">
        <v>8322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YEAR(S968)</f>
        <v>2016</v>
      </c>
      <c r="P968" s="12">
        <f>ROUND(E968/D968*100,0)</f>
        <v>15</v>
      </c>
      <c r="Q968" s="15">
        <f t="shared" si="15"/>
        <v>59.2</v>
      </c>
      <c r="R968" s="10">
        <f>(((I968/60)/60)/24)+DATE(1970,1,1)</f>
        <v>42649.635787037041</v>
      </c>
      <c r="S968" s="21">
        <f>(((J968/60)/60)/24)+DATE(1970,1,1)</f>
        <v>42619.635787037041</v>
      </c>
      <c r="T968" s="17" t="s">
        <v>8320</v>
      </c>
      <c r="U968" t="s">
        <v>8322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YEAR(S969)</f>
        <v>2016</v>
      </c>
      <c r="P969" s="12">
        <f>ROUND(E969/D969*100,0)</f>
        <v>18</v>
      </c>
      <c r="Q969" s="15">
        <f t="shared" si="15"/>
        <v>43.98</v>
      </c>
      <c r="R969" s="10">
        <f>(((I969/60)/60)/24)+DATE(1970,1,1)</f>
        <v>42482.21266203704</v>
      </c>
      <c r="S969" s="21">
        <f>(((J969/60)/60)/24)+DATE(1970,1,1)</f>
        <v>42422.254328703704</v>
      </c>
      <c r="T969" s="17" t="s">
        <v>8320</v>
      </c>
      <c r="U969" t="s">
        <v>8322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YEAR(S970)</f>
        <v>2014</v>
      </c>
      <c r="P970" s="12">
        <f>ROUND(E970/D970*100,0)</f>
        <v>1</v>
      </c>
      <c r="Q970" s="15">
        <f t="shared" si="15"/>
        <v>26.5</v>
      </c>
      <c r="R970" s="10">
        <f>(((I970/60)/60)/24)+DATE(1970,1,1)</f>
        <v>41866.847615740742</v>
      </c>
      <c r="S970" s="21">
        <f>(((J970/60)/60)/24)+DATE(1970,1,1)</f>
        <v>41836.847615740742</v>
      </c>
      <c r="T970" s="17" t="s">
        <v>8320</v>
      </c>
      <c r="U970" t="s">
        <v>8322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YEAR(S971)</f>
        <v>2017</v>
      </c>
      <c r="P971" s="12">
        <f>ROUND(E971/D971*100,0)</f>
        <v>47</v>
      </c>
      <c r="Q971" s="15">
        <f t="shared" si="15"/>
        <v>1272.73</v>
      </c>
      <c r="R971" s="10">
        <f>(((I971/60)/60)/24)+DATE(1970,1,1)</f>
        <v>42775.30332175926</v>
      </c>
      <c r="S971" s="21">
        <f>(((J971/60)/60)/24)+DATE(1970,1,1)</f>
        <v>42742.30332175926</v>
      </c>
      <c r="T971" s="17" t="s">
        <v>8320</v>
      </c>
      <c r="U971" t="s">
        <v>8322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YEAR(S972)</f>
        <v>2016</v>
      </c>
      <c r="P972" s="12">
        <f>ROUND(E972/D972*100,0)</f>
        <v>46</v>
      </c>
      <c r="Q972" s="15">
        <f t="shared" si="15"/>
        <v>164</v>
      </c>
      <c r="R972" s="10">
        <f>(((I972/60)/60)/24)+DATE(1970,1,1)</f>
        <v>42758.207638888889</v>
      </c>
      <c r="S972" s="21">
        <f>(((J972/60)/60)/24)+DATE(1970,1,1)</f>
        <v>42721.220520833333</v>
      </c>
      <c r="T972" s="17" t="s">
        <v>8320</v>
      </c>
      <c r="U972" t="s">
        <v>8322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YEAR(S973)</f>
        <v>2015</v>
      </c>
      <c r="P973" s="12">
        <f>ROUND(E973/D973*100,0)</f>
        <v>0</v>
      </c>
      <c r="Q973" s="15">
        <f t="shared" si="15"/>
        <v>45.2</v>
      </c>
      <c r="R973" s="10">
        <f>(((I973/60)/60)/24)+DATE(1970,1,1)</f>
        <v>42156.709027777775</v>
      </c>
      <c r="S973" s="21">
        <f>(((J973/60)/60)/24)+DATE(1970,1,1)</f>
        <v>42111.709027777775</v>
      </c>
      <c r="T973" s="17" t="s">
        <v>8320</v>
      </c>
      <c r="U973" t="s">
        <v>8322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YEAR(S974)</f>
        <v>2014</v>
      </c>
      <c r="P974" s="12">
        <f>ROUND(E974/D974*100,0)</f>
        <v>35</v>
      </c>
      <c r="Q974" s="15">
        <f t="shared" si="15"/>
        <v>153.88999999999999</v>
      </c>
      <c r="R974" s="10">
        <f>(((I974/60)/60)/24)+DATE(1970,1,1)</f>
        <v>41886.290972222225</v>
      </c>
      <c r="S974" s="21">
        <f>(((J974/60)/60)/24)+DATE(1970,1,1)</f>
        <v>41856.865717592591</v>
      </c>
      <c r="T974" s="17" t="s">
        <v>8320</v>
      </c>
      <c r="U974" t="s">
        <v>8322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YEAR(S975)</f>
        <v>2015</v>
      </c>
      <c r="P975" s="12">
        <f>ROUND(E975/D975*100,0)</f>
        <v>2</v>
      </c>
      <c r="Q975" s="15">
        <f t="shared" si="15"/>
        <v>51.38</v>
      </c>
      <c r="R975" s="10">
        <f>(((I975/60)/60)/24)+DATE(1970,1,1)</f>
        <v>42317.056631944448</v>
      </c>
      <c r="S975" s="21">
        <f>(((J975/60)/60)/24)+DATE(1970,1,1)</f>
        <v>42257.014965277776</v>
      </c>
      <c r="T975" s="17" t="s">
        <v>8320</v>
      </c>
      <c r="U975" t="s">
        <v>8322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YEAR(S976)</f>
        <v>2016</v>
      </c>
      <c r="P976" s="12">
        <f>ROUND(E976/D976*100,0)</f>
        <v>1</v>
      </c>
      <c r="Q976" s="15">
        <f t="shared" si="15"/>
        <v>93.33</v>
      </c>
      <c r="R976" s="10">
        <f>(((I976/60)/60)/24)+DATE(1970,1,1)</f>
        <v>42454.707824074074</v>
      </c>
      <c r="S976" s="21">
        <f>(((J976/60)/60)/24)+DATE(1970,1,1)</f>
        <v>42424.749490740738</v>
      </c>
      <c r="T976" s="17" t="s">
        <v>8320</v>
      </c>
      <c r="U976" t="s">
        <v>8322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YEAR(S977)</f>
        <v>2016</v>
      </c>
      <c r="P977" s="12">
        <f>ROUND(E977/D977*100,0)</f>
        <v>3</v>
      </c>
      <c r="Q977" s="15">
        <f t="shared" si="15"/>
        <v>108.63</v>
      </c>
      <c r="R977" s="10">
        <f>(((I977/60)/60)/24)+DATE(1970,1,1)</f>
        <v>42549.696585648147</v>
      </c>
      <c r="S977" s="21">
        <f>(((J977/60)/60)/24)+DATE(1970,1,1)</f>
        <v>42489.696585648147</v>
      </c>
      <c r="T977" s="17" t="s">
        <v>8320</v>
      </c>
      <c r="U977" t="s">
        <v>8322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YEAR(S978)</f>
        <v>2015</v>
      </c>
      <c r="P978" s="12">
        <f>ROUND(E978/D978*100,0)</f>
        <v>2</v>
      </c>
      <c r="Q978" s="15">
        <f t="shared" si="15"/>
        <v>160.5</v>
      </c>
      <c r="R978" s="10">
        <f>(((I978/60)/60)/24)+DATE(1970,1,1)</f>
        <v>42230.058993055558</v>
      </c>
      <c r="S978" s="21">
        <f>(((J978/60)/60)/24)+DATE(1970,1,1)</f>
        <v>42185.058993055558</v>
      </c>
      <c r="T978" s="17" t="s">
        <v>8320</v>
      </c>
      <c r="U978" t="s">
        <v>8322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YEAR(S979)</f>
        <v>2016</v>
      </c>
      <c r="P979" s="12">
        <f>ROUND(E979/D979*100,0)</f>
        <v>34</v>
      </c>
      <c r="Q979" s="15">
        <f t="shared" si="15"/>
        <v>75.75</v>
      </c>
      <c r="R979" s="10">
        <f>(((I979/60)/60)/24)+DATE(1970,1,1)</f>
        <v>42421.942094907412</v>
      </c>
      <c r="S979" s="21">
        <f>(((J979/60)/60)/24)+DATE(1970,1,1)</f>
        <v>42391.942094907412</v>
      </c>
      <c r="T979" s="17" t="s">
        <v>8320</v>
      </c>
      <c r="U979" t="s">
        <v>8322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YEAR(S980)</f>
        <v>2016</v>
      </c>
      <c r="P980" s="12">
        <f>ROUND(E980/D980*100,0)</f>
        <v>56</v>
      </c>
      <c r="Q980" s="15">
        <f t="shared" si="15"/>
        <v>790.84</v>
      </c>
      <c r="R980" s="10">
        <f>(((I980/60)/60)/24)+DATE(1970,1,1)</f>
        <v>42425.309039351851</v>
      </c>
      <c r="S980" s="21">
        <f>(((J980/60)/60)/24)+DATE(1970,1,1)</f>
        <v>42395.309039351851</v>
      </c>
      <c r="T980" s="17" t="s">
        <v>8320</v>
      </c>
      <c r="U980" t="s">
        <v>8322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YEAR(S981)</f>
        <v>2016</v>
      </c>
      <c r="P981" s="12">
        <f>ROUND(E981/D981*100,0)</f>
        <v>83</v>
      </c>
      <c r="Q981" s="15">
        <f t="shared" si="15"/>
        <v>301.94</v>
      </c>
      <c r="R981" s="10">
        <f>(((I981/60)/60)/24)+DATE(1970,1,1)</f>
        <v>42541.790972222225</v>
      </c>
      <c r="S981" s="21">
        <f>(((J981/60)/60)/24)+DATE(1970,1,1)</f>
        <v>42506.416990740734</v>
      </c>
      <c r="T981" s="17" t="s">
        <v>8320</v>
      </c>
      <c r="U981" t="s">
        <v>8322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YEAR(S982)</f>
        <v>2014</v>
      </c>
      <c r="P982" s="12">
        <f>ROUND(E982/D982*100,0)</f>
        <v>15</v>
      </c>
      <c r="Q982" s="15">
        <f t="shared" si="15"/>
        <v>47.94</v>
      </c>
      <c r="R982" s="10">
        <f>(((I982/60)/60)/24)+DATE(1970,1,1)</f>
        <v>41973.945856481485</v>
      </c>
      <c r="S982" s="21">
        <f>(((J982/60)/60)/24)+DATE(1970,1,1)</f>
        <v>41928.904189814813</v>
      </c>
      <c r="T982" s="17" t="s">
        <v>8320</v>
      </c>
      <c r="U982" t="s">
        <v>8322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YEAR(S983)</f>
        <v>2014</v>
      </c>
      <c r="P983" s="12">
        <f>ROUND(E983/D983*100,0)</f>
        <v>0</v>
      </c>
      <c r="Q983" s="15">
        <f t="shared" si="15"/>
        <v>2.75</v>
      </c>
      <c r="R983" s="10">
        <f>(((I983/60)/60)/24)+DATE(1970,1,1)</f>
        <v>41860.947013888886</v>
      </c>
      <c r="S983" s="21">
        <f>(((J983/60)/60)/24)+DATE(1970,1,1)</f>
        <v>41830.947013888886</v>
      </c>
      <c r="T983" s="17" t="s">
        <v>8320</v>
      </c>
      <c r="U983" t="s">
        <v>8322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YEAR(S984)</f>
        <v>2016</v>
      </c>
      <c r="P984" s="12">
        <f>ROUND(E984/D984*100,0)</f>
        <v>0</v>
      </c>
      <c r="Q984" s="15">
        <f t="shared" si="15"/>
        <v>1</v>
      </c>
      <c r="R984" s="10">
        <f>(((I984/60)/60)/24)+DATE(1970,1,1)</f>
        <v>42645.753310185188</v>
      </c>
      <c r="S984" s="21">
        <f>(((J984/60)/60)/24)+DATE(1970,1,1)</f>
        <v>42615.753310185188</v>
      </c>
      <c r="T984" s="17" t="s">
        <v>8320</v>
      </c>
      <c r="U984" t="s">
        <v>8322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YEAR(S985)</f>
        <v>2016</v>
      </c>
      <c r="P985" s="12">
        <f>ROUND(E985/D985*100,0)</f>
        <v>30</v>
      </c>
      <c r="Q985" s="15">
        <f t="shared" si="15"/>
        <v>171.79</v>
      </c>
      <c r="R985" s="10">
        <f>(((I985/60)/60)/24)+DATE(1970,1,1)</f>
        <v>42605.870833333334</v>
      </c>
      <c r="S985" s="21">
        <f>(((J985/60)/60)/24)+DATE(1970,1,1)</f>
        <v>42574.667650462965</v>
      </c>
      <c r="T985" s="17" t="s">
        <v>8320</v>
      </c>
      <c r="U985" t="s">
        <v>8322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YEAR(S986)</f>
        <v>2015</v>
      </c>
      <c r="P986" s="12">
        <f>ROUND(E986/D986*100,0)</f>
        <v>1</v>
      </c>
      <c r="Q986" s="15">
        <f t="shared" si="15"/>
        <v>35.33</v>
      </c>
      <c r="R986" s="10">
        <f>(((I986/60)/60)/24)+DATE(1970,1,1)</f>
        <v>42091.074166666673</v>
      </c>
      <c r="S986" s="21">
        <f>(((J986/60)/60)/24)+DATE(1970,1,1)</f>
        <v>42061.11583333333</v>
      </c>
      <c r="T986" s="17" t="s">
        <v>8320</v>
      </c>
      <c r="U986" t="s">
        <v>8322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YEAR(S987)</f>
        <v>2015</v>
      </c>
      <c r="P987" s="12">
        <f>ROUND(E987/D987*100,0)</f>
        <v>6</v>
      </c>
      <c r="Q987" s="15">
        <f t="shared" si="15"/>
        <v>82.09</v>
      </c>
      <c r="R987" s="10">
        <f>(((I987/60)/60)/24)+DATE(1970,1,1)</f>
        <v>42369.958333333328</v>
      </c>
      <c r="S987" s="21">
        <f>(((J987/60)/60)/24)+DATE(1970,1,1)</f>
        <v>42339.967708333337</v>
      </c>
      <c r="T987" s="17" t="s">
        <v>8320</v>
      </c>
      <c r="U987" t="s">
        <v>8322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YEAR(S988)</f>
        <v>2015</v>
      </c>
      <c r="P988" s="12">
        <f>ROUND(E988/D988*100,0)</f>
        <v>13</v>
      </c>
      <c r="Q988" s="15">
        <f t="shared" si="15"/>
        <v>110.87</v>
      </c>
      <c r="R988" s="10">
        <f>(((I988/60)/60)/24)+DATE(1970,1,1)</f>
        <v>42379</v>
      </c>
      <c r="S988" s="21">
        <f>(((J988/60)/60)/24)+DATE(1970,1,1)</f>
        <v>42324.767361111109</v>
      </c>
      <c r="T988" s="17" t="s">
        <v>8320</v>
      </c>
      <c r="U988" t="s">
        <v>8322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YEAR(S989)</f>
        <v>2014</v>
      </c>
      <c r="P989" s="12">
        <f>ROUND(E989/D989*100,0)</f>
        <v>13</v>
      </c>
      <c r="Q989" s="15">
        <f t="shared" si="15"/>
        <v>161.22</v>
      </c>
      <c r="R989" s="10">
        <f>(((I989/60)/60)/24)+DATE(1970,1,1)</f>
        <v>41813.294560185182</v>
      </c>
      <c r="S989" s="21">
        <f>(((J989/60)/60)/24)+DATE(1970,1,1)</f>
        <v>41773.294560185182</v>
      </c>
      <c r="T989" s="17" t="s">
        <v>8320</v>
      </c>
      <c r="U989" t="s">
        <v>8322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YEAR(S990)</f>
        <v>2016</v>
      </c>
      <c r="P990" s="12">
        <f>ROUND(E990/D990*100,0)</f>
        <v>0</v>
      </c>
      <c r="Q990" s="15" t="str">
        <f t="shared" si="15"/>
        <v>N/A</v>
      </c>
      <c r="R990" s="10">
        <f>(((I990/60)/60)/24)+DATE(1970,1,1)</f>
        <v>42644.356770833328</v>
      </c>
      <c r="S990" s="21">
        <f>(((J990/60)/60)/24)+DATE(1970,1,1)</f>
        <v>42614.356770833328</v>
      </c>
      <c r="T990" s="17" t="s">
        <v>8320</v>
      </c>
      <c r="U990" t="s">
        <v>8322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YEAR(S991)</f>
        <v>2016</v>
      </c>
      <c r="P991" s="12">
        <f>ROUND(E991/D991*100,0)</f>
        <v>17</v>
      </c>
      <c r="Q991" s="15">
        <f t="shared" si="15"/>
        <v>52.41</v>
      </c>
      <c r="R991" s="10">
        <f>(((I991/60)/60)/24)+DATE(1970,1,1)</f>
        <v>42641.933969907404</v>
      </c>
      <c r="S991" s="21">
        <f>(((J991/60)/60)/24)+DATE(1970,1,1)</f>
        <v>42611.933969907404</v>
      </c>
      <c r="T991" s="17" t="s">
        <v>8320</v>
      </c>
      <c r="U991" t="s">
        <v>8322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YEAR(S992)</f>
        <v>2014</v>
      </c>
      <c r="P992" s="12">
        <f>ROUND(E992/D992*100,0)</f>
        <v>0</v>
      </c>
      <c r="Q992" s="15">
        <f t="shared" si="15"/>
        <v>13</v>
      </c>
      <c r="R992" s="10">
        <f>(((I992/60)/60)/24)+DATE(1970,1,1)</f>
        <v>41885.784305555557</v>
      </c>
      <c r="S992" s="21">
        <f>(((J992/60)/60)/24)+DATE(1970,1,1)</f>
        <v>41855.784305555557</v>
      </c>
      <c r="T992" s="17" t="s">
        <v>8320</v>
      </c>
      <c r="U992" t="s">
        <v>8322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YEAR(S993)</f>
        <v>2016</v>
      </c>
      <c r="P993" s="12">
        <f>ROUND(E993/D993*100,0)</f>
        <v>4</v>
      </c>
      <c r="Q993" s="15">
        <f t="shared" si="15"/>
        <v>30.29</v>
      </c>
      <c r="R993" s="10">
        <f>(((I993/60)/60)/24)+DATE(1970,1,1)</f>
        <v>42563.785416666666</v>
      </c>
      <c r="S993" s="21">
        <f>(((J993/60)/60)/24)+DATE(1970,1,1)</f>
        <v>42538.75680555556</v>
      </c>
      <c r="T993" s="17" t="s">
        <v>8320</v>
      </c>
      <c r="U993" t="s">
        <v>8322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YEAR(S994)</f>
        <v>2016</v>
      </c>
      <c r="P994" s="12">
        <f>ROUND(E994/D994*100,0)</f>
        <v>0</v>
      </c>
      <c r="Q994" s="15">
        <f t="shared" si="15"/>
        <v>116.75</v>
      </c>
      <c r="R994" s="10">
        <f>(((I994/60)/60)/24)+DATE(1970,1,1)</f>
        <v>42497.883321759262</v>
      </c>
      <c r="S994" s="21">
        <f>(((J994/60)/60)/24)+DATE(1970,1,1)</f>
        <v>42437.924988425926</v>
      </c>
      <c r="T994" s="17" t="s">
        <v>8320</v>
      </c>
      <c r="U994" t="s">
        <v>8322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YEAR(S995)</f>
        <v>2016</v>
      </c>
      <c r="P995" s="12">
        <f>ROUND(E995/D995*100,0)</f>
        <v>25</v>
      </c>
      <c r="Q995" s="15">
        <f t="shared" si="15"/>
        <v>89.6</v>
      </c>
      <c r="R995" s="10">
        <f>(((I995/60)/60)/24)+DATE(1970,1,1)</f>
        <v>42686.208333333328</v>
      </c>
      <c r="S995" s="21">
        <f>(((J995/60)/60)/24)+DATE(1970,1,1)</f>
        <v>42652.964907407411</v>
      </c>
      <c r="T995" s="17" t="s">
        <v>8320</v>
      </c>
      <c r="U995" t="s">
        <v>8322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YEAR(S996)</f>
        <v>2014</v>
      </c>
      <c r="P996" s="12">
        <f>ROUND(E996/D996*100,0)</f>
        <v>2</v>
      </c>
      <c r="Q996" s="15">
        <f t="shared" si="15"/>
        <v>424.45</v>
      </c>
      <c r="R996" s="10">
        <f>(((I996/60)/60)/24)+DATE(1970,1,1)</f>
        <v>41973.957638888889</v>
      </c>
      <c r="S996" s="21">
        <f>(((J996/60)/60)/24)+DATE(1970,1,1)</f>
        <v>41921.263078703705</v>
      </c>
      <c r="T996" s="17" t="s">
        <v>8320</v>
      </c>
      <c r="U996" t="s">
        <v>8322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YEAR(S997)</f>
        <v>2014</v>
      </c>
      <c r="P997" s="12">
        <f>ROUND(E997/D997*100,0)</f>
        <v>7</v>
      </c>
      <c r="Q997" s="15">
        <f t="shared" si="15"/>
        <v>80.67</v>
      </c>
      <c r="R997" s="10">
        <f>(((I997/60)/60)/24)+DATE(1970,1,1)</f>
        <v>41972.666666666672</v>
      </c>
      <c r="S997" s="21">
        <f>(((J997/60)/60)/24)+DATE(1970,1,1)</f>
        <v>41947.940740740742</v>
      </c>
      <c r="T997" s="17" t="s">
        <v>8320</v>
      </c>
      <c r="U997" t="s">
        <v>8322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YEAR(S998)</f>
        <v>2014</v>
      </c>
      <c r="P998" s="12">
        <f>ROUND(E998/D998*100,0)</f>
        <v>2</v>
      </c>
      <c r="Q998" s="15">
        <f t="shared" si="15"/>
        <v>13</v>
      </c>
      <c r="R998" s="10">
        <f>(((I998/60)/60)/24)+DATE(1970,1,1)</f>
        <v>41847.643750000003</v>
      </c>
      <c r="S998" s="21">
        <f>(((J998/60)/60)/24)+DATE(1970,1,1)</f>
        <v>41817.866435185184</v>
      </c>
      <c r="T998" s="17" t="s">
        <v>8320</v>
      </c>
      <c r="U998" t="s">
        <v>8322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YEAR(S999)</f>
        <v>2014</v>
      </c>
      <c r="P999" s="12">
        <f>ROUND(E999/D999*100,0)</f>
        <v>1</v>
      </c>
      <c r="Q999" s="15">
        <f t="shared" si="15"/>
        <v>8.1300000000000008</v>
      </c>
      <c r="R999" s="10">
        <f>(((I999/60)/60)/24)+DATE(1970,1,1)</f>
        <v>41971.144641203704</v>
      </c>
      <c r="S999" s="21">
        <f>(((J999/60)/60)/24)+DATE(1970,1,1)</f>
        <v>41941.10297453704</v>
      </c>
      <c r="T999" s="17" t="s">
        <v>8320</v>
      </c>
      <c r="U999" t="s">
        <v>8322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YEAR(S1000)</f>
        <v>2015</v>
      </c>
      <c r="P1000" s="12">
        <f>ROUND(E1000/D1000*100,0)</f>
        <v>59</v>
      </c>
      <c r="Q1000" s="15">
        <f t="shared" si="15"/>
        <v>153.43</v>
      </c>
      <c r="R1000" s="10">
        <f>(((I1000/60)/60)/24)+DATE(1970,1,1)</f>
        <v>42327.210659722223</v>
      </c>
      <c r="S1000" s="21">
        <f>(((J1000/60)/60)/24)+DATE(1970,1,1)</f>
        <v>42282.168993055559</v>
      </c>
      <c r="T1000" s="17" t="s">
        <v>8320</v>
      </c>
      <c r="U1000" t="s">
        <v>8322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YEAR(S1001)</f>
        <v>2014</v>
      </c>
      <c r="P1001" s="12">
        <f>ROUND(E1001/D1001*100,0)</f>
        <v>8</v>
      </c>
      <c r="Q1001" s="15">
        <f t="shared" si="15"/>
        <v>292.08</v>
      </c>
      <c r="R1001" s="10">
        <f>(((I1001/60)/60)/24)+DATE(1970,1,1)</f>
        <v>41956.334722222222</v>
      </c>
      <c r="S1001" s="21">
        <f>(((J1001/60)/60)/24)+DATE(1970,1,1)</f>
        <v>41926.29965277778</v>
      </c>
      <c r="T1001" s="17" t="s">
        <v>8320</v>
      </c>
      <c r="U1001" t="s">
        <v>8322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YEAR(S1002)</f>
        <v>2017</v>
      </c>
      <c r="P1002" s="12">
        <f>ROUND(E1002/D1002*100,0)</f>
        <v>2</v>
      </c>
      <c r="Q1002" s="15">
        <f t="shared" si="15"/>
        <v>3304</v>
      </c>
      <c r="R1002" s="10">
        <f>(((I1002/60)/60)/24)+DATE(1970,1,1)</f>
        <v>42809.018055555556</v>
      </c>
      <c r="S1002" s="21">
        <f>(((J1002/60)/60)/24)+DATE(1970,1,1)</f>
        <v>42749.059722222228</v>
      </c>
      <c r="T1002" s="17" t="s">
        <v>8320</v>
      </c>
      <c r="U1002" t="s">
        <v>8322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YEAR(S1003)</f>
        <v>2016</v>
      </c>
      <c r="P1003" s="12">
        <f>ROUND(E1003/D1003*100,0)</f>
        <v>104</v>
      </c>
      <c r="Q1003" s="15">
        <f t="shared" si="15"/>
        <v>1300</v>
      </c>
      <c r="R1003" s="10">
        <f>(((I1003/60)/60)/24)+DATE(1970,1,1)</f>
        <v>42765.720057870371</v>
      </c>
      <c r="S1003" s="21">
        <f>(((J1003/60)/60)/24)+DATE(1970,1,1)</f>
        <v>42720.720057870371</v>
      </c>
      <c r="T1003" s="17" t="s">
        <v>8320</v>
      </c>
      <c r="U1003" t="s">
        <v>8322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YEAR(S1004)</f>
        <v>2015</v>
      </c>
      <c r="P1004" s="12">
        <f>ROUND(E1004/D1004*100,0)</f>
        <v>30</v>
      </c>
      <c r="Q1004" s="15">
        <f t="shared" si="15"/>
        <v>134.55000000000001</v>
      </c>
      <c r="R1004" s="10">
        <f>(((I1004/60)/60)/24)+DATE(1970,1,1)</f>
        <v>42355.249305555553</v>
      </c>
      <c r="S1004" s="21">
        <f>(((J1004/60)/60)/24)+DATE(1970,1,1)</f>
        <v>42325.684189814812</v>
      </c>
      <c r="T1004" s="17" t="s">
        <v>8320</v>
      </c>
      <c r="U1004" t="s">
        <v>8322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YEAR(S1005)</f>
        <v>2017</v>
      </c>
      <c r="P1005" s="12">
        <f>ROUND(E1005/D1005*100,0)</f>
        <v>16</v>
      </c>
      <c r="Q1005" s="15">
        <f t="shared" si="15"/>
        <v>214.07</v>
      </c>
      <c r="R1005" s="10">
        <f>(((I1005/60)/60)/24)+DATE(1970,1,1)</f>
        <v>42810.667372685188</v>
      </c>
      <c r="S1005" s="21">
        <f>(((J1005/60)/60)/24)+DATE(1970,1,1)</f>
        <v>42780.709039351852</v>
      </c>
      <c r="T1005" s="17" t="s">
        <v>8320</v>
      </c>
      <c r="U1005" t="s">
        <v>8322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YEAR(S1006)</f>
        <v>2016</v>
      </c>
      <c r="P1006" s="12">
        <f>ROUND(E1006/D1006*100,0)</f>
        <v>82</v>
      </c>
      <c r="Q1006" s="15">
        <f t="shared" si="15"/>
        <v>216.34</v>
      </c>
      <c r="R1006" s="10">
        <f>(((I1006/60)/60)/24)+DATE(1970,1,1)</f>
        <v>42418.708645833336</v>
      </c>
      <c r="S1006" s="21">
        <f>(((J1006/60)/60)/24)+DATE(1970,1,1)</f>
        <v>42388.708645833336</v>
      </c>
      <c r="T1006" s="17" t="s">
        <v>8320</v>
      </c>
      <c r="U1006" t="s">
        <v>8322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YEAR(S1007)</f>
        <v>2015</v>
      </c>
      <c r="P1007" s="12">
        <f>ROUND(E1007/D1007*100,0)</f>
        <v>75</v>
      </c>
      <c r="Q1007" s="15">
        <f t="shared" si="15"/>
        <v>932.31</v>
      </c>
      <c r="R1007" s="10">
        <f>(((I1007/60)/60)/24)+DATE(1970,1,1)</f>
        <v>42307.624803240738</v>
      </c>
      <c r="S1007" s="21">
        <f>(((J1007/60)/60)/24)+DATE(1970,1,1)</f>
        <v>42276.624803240738</v>
      </c>
      <c r="T1007" s="17" t="s">
        <v>8320</v>
      </c>
      <c r="U1007" t="s">
        <v>8322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YEAR(S1008)</f>
        <v>2014</v>
      </c>
      <c r="P1008" s="12">
        <f>ROUND(E1008/D1008*100,0)</f>
        <v>6</v>
      </c>
      <c r="Q1008" s="15">
        <f t="shared" si="15"/>
        <v>29.25</v>
      </c>
      <c r="R1008" s="10">
        <f>(((I1008/60)/60)/24)+DATE(1970,1,1)</f>
        <v>41985.299305555556</v>
      </c>
      <c r="S1008" s="21">
        <f>(((J1008/60)/60)/24)+DATE(1970,1,1)</f>
        <v>41977.040185185186</v>
      </c>
      <c r="T1008" s="17" t="s">
        <v>8320</v>
      </c>
      <c r="U1008" t="s">
        <v>8322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YEAR(S1009)</f>
        <v>2016</v>
      </c>
      <c r="P1009" s="12">
        <f>ROUND(E1009/D1009*100,0)</f>
        <v>44</v>
      </c>
      <c r="Q1009" s="15">
        <f t="shared" si="15"/>
        <v>174.95</v>
      </c>
      <c r="R1009" s="10">
        <f>(((I1009/60)/60)/24)+DATE(1970,1,1)</f>
        <v>42718.6252662037</v>
      </c>
      <c r="S1009" s="21">
        <f>(((J1009/60)/60)/24)+DATE(1970,1,1)</f>
        <v>42676.583599537036</v>
      </c>
      <c r="T1009" s="17" t="s">
        <v>8320</v>
      </c>
      <c r="U1009" t="s">
        <v>8322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YEAR(S1010)</f>
        <v>2016</v>
      </c>
      <c r="P1010" s="12">
        <f>ROUND(E1010/D1010*100,0)</f>
        <v>0</v>
      </c>
      <c r="Q1010" s="15">
        <f t="shared" si="15"/>
        <v>250</v>
      </c>
      <c r="R1010" s="10">
        <f>(((I1010/60)/60)/24)+DATE(1970,1,1)</f>
        <v>42732.809201388889</v>
      </c>
      <c r="S1010" s="21">
        <f>(((J1010/60)/60)/24)+DATE(1970,1,1)</f>
        <v>42702.809201388889</v>
      </c>
      <c r="T1010" s="17" t="s">
        <v>8320</v>
      </c>
      <c r="U1010" t="s">
        <v>8322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YEAR(S1011)</f>
        <v>2016</v>
      </c>
      <c r="P1011" s="12">
        <f>ROUND(E1011/D1011*100,0)</f>
        <v>13</v>
      </c>
      <c r="Q1011" s="15">
        <f t="shared" si="15"/>
        <v>65</v>
      </c>
      <c r="R1011" s="10">
        <f>(((I1011/60)/60)/24)+DATE(1970,1,1)</f>
        <v>42540.604699074072</v>
      </c>
      <c r="S1011" s="21">
        <f>(((J1011/60)/60)/24)+DATE(1970,1,1)</f>
        <v>42510.604699074072</v>
      </c>
      <c r="T1011" s="17" t="s">
        <v>8320</v>
      </c>
      <c r="U1011" t="s">
        <v>8322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YEAR(S1012)</f>
        <v>2016</v>
      </c>
      <c r="P1012" s="12">
        <f>ROUND(E1012/D1012*100,0)</f>
        <v>0</v>
      </c>
      <c r="Q1012" s="15">
        <f t="shared" si="15"/>
        <v>55</v>
      </c>
      <c r="R1012" s="10">
        <f>(((I1012/60)/60)/24)+DATE(1970,1,1)</f>
        <v>42618.124305555553</v>
      </c>
      <c r="S1012" s="21">
        <f>(((J1012/60)/60)/24)+DATE(1970,1,1)</f>
        <v>42561.829421296294</v>
      </c>
      <c r="T1012" s="17" t="s">
        <v>8320</v>
      </c>
      <c r="U1012" t="s">
        <v>8322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YEAR(S1013)</f>
        <v>2014</v>
      </c>
      <c r="P1013" s="12">
        <f>ROUND(E1013/D1013*100,0)</f>
        <v>0</v>
      </c>
      <c r="Q1013" s="15">
        <f t="shared" si="15"/>
        <v>75</v>
      </c>
      <c r="R1013" s="10">
        <f>(((I1013/60)/60)/24)+DATE(1970,1,1)</f>
        <v>41991.898090277777</v>
      </c>
      <c r="S1013" s="21">
        <f>(((J1013/60)/60)/24)+DATE(1970,1,1)</f>
        <v>41946.898090277777</v>
      </c>
      <c r="T1013" s="17" t="s">
        <v>8320</v>
      </c>
      <c r="U1013" t="s">
        <v>8322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YEAR(S1014)</f>
        <v>2016</v>
      </c>
      <c r="P1014" s="12">
        <f>ROUND(E1014/D1014*100,0)</f>
        <v>21535</v>
      </c>
      <c r="Q1014" s="15">
        <f t="shared" si="15"/>
        <v>1389.36</v>
      </c>
      <c r="R1014" s="10">
        <f>(((I1014/60)/60)/24)+DATE(1970,1,1)</f>
        <v>42759.440416666665</v>
      </c>
      <c r="S1014" s="21">
        <f>(((J1014/60)/60)/24)+DATE(1970,1,1)</f>
        <v>42714.440416666665</v>
      </c>
      <c r="T1014" s="17" t="s">
        <v>8320</v>
      </c>
      <c r="U1014" t="s">
        <v>8322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YEAR(S1015)</f>
        <v>2015</v>
      </c>
      <c r="P1015" s="12">
        <f>ROUND(E1015/D1015*100,0)</f>
        <v>35</v>
      </c>
      <c r="Q1015" s="15">
        <f t="shared" si="15"/>
        <v>95.91</v>
      </c>
      <c r="R1015" s="10">
        <f>(((I1015/60)/60)/24)+DATE(1970,1,1)</f>
        <v>42367.833333333328</v>
      </c>
      <c r="S1015" s="21">
        <f>(((J1015/60)/60)/24)+DATE(1970,1,1)</f>
        <v>42339.833981481483</v>
      </c>
      <c r="T1015" s="17" t="s">
        <v>8320</v>
      </c>
      <c r="U1015" t="s">
        <v>8322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YEAR(S1016)</f>
        <v>2014</v>
      </c>
      <c r="P1016" s="12">
        <f>ROUND(E1016/D1016*100,0)</f>
        <v>31</v>
      </c>
      <c r="Q1016" s="15">
        <f t="shared" si="15"/>
        <v>191.25</v>
      </c>
      <c r="R1016" s="10">
        <f>(((I1016/60)/60)/24)+DATE(1970,1,1)</f>
        <v>42005.002488425926</v>
      </c>
      <c r="S1016" s="21">
        <f>(((J1016/60)/60)/24)+DATE(1970,1,1)</f>
        <v>41955.002488425926</v>
      </c>
      <c r="T1016" s="17" t="s">
        <v>8320</v>
      </c>
      <c r="U1016" t="s">
        <v>8322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YEAR(S1017)</f>
        <v>2015</v>
      </c>
      <c r="P1017" s="12">
        <f>ROUND(E1017/D1017*100,0)</f>
        <v>3</v>
      </c>
      <c r="Q1017" s="15">
        <f t="shared" si="15"/>
        <v>40</v>
      </c>
      <c r="R1017" s="10">
        <f>(((I1017/60)/60)/24)+DATE(1970,1,1)</f>
        <v>42333.920081018514</v>
      </c>
      <c r="S1017" s="21">
        <f>(((J1017/60)/60)/24)+DATE(1970,1,1)</f>
        <v>42303.878414351857</v>
      </c>
      <c r="T1017" s="17" t="s">
        <v>8320</v>
      </c>
      <c r="U1017" t="s">
        <v>8322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YEAR(S1018)</f>
        <v>2016</v>
      </c>
      <c r="P1018" s="12">
        <f>ROUND(E1018/D1018*100,0)</f>
        <v>3</v>
      </c>
      <c r="Q1018" s="15">
        <f t="shared" si="15"/>
        <v>74.790000000000006</v>
      </c>
      <c r="R1018" s="10">
        <f>(((I1018/60)/60)/24)+DATE(1970,1,1)</f>
        <v>42467.065462962957</v>
      </c>
      <c r="S1018" s="21">
        <f>(((J1018/60)/60)/24)+DATE(1970,1,1)</f>
        <v>42422.107129629629</v>
      </c>
      <c r="T1018" s="17" t="s">
        <v>8320</v>
      </c>
      <c r="U1018" t="s">
        <v>8322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YEAR(S1019)</f>
        <v>2015</v>
      </c>
      <c r="P1019" s="12">
        <f>ROUND(E1019/D1019*100,0)</f>
        <v>23</v>
      </c>
      <c r="Q1019" s="15">
        <f t="shared" si="15"/>
        <v>161.12</v>
      </c>
      <c r="R1019" s="10">
        <f>(((I1019/60)/60)/24)+DATE(1970,1,1)</f>
        <v>42329.716840277775</v>
      </c>
      <c r="S1019" s="21">
        <f>(((J1019/60)/60)/24)+DATE(1970,1,1)</f>
        <v>42289.675173611111</v>
      </c>
      <c r="T1019" s="17" t="s">
        <v>8320</v>
      </c>
      <c r="U1019" t="s">
        <v>8322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YEAR(S1020)</f>
        <v>2016</v>
      </c>
      <c r="P1020" s="12">
        <f>ROUND(E1020/D1020*100,0)</f>
        <v>3</v>
      </c>
      <c r="Q1020" s="15">
        <f t="shared" si="15"/>
        <v>88.71</v>
      </c>
      <c r="R1020" s="10">
        <f>(((I1020/60)/60)/24)+DATE(1970,1,1)</f>
        <v>42565.492280092592</v>
      </c>
      <c r="S1020" s="21">
        <f>(((J1020/60)/60)/24)+DATE(1970,1,1)</f>
        <v>42535.492280092592</v>
      </c>
      <c r="T1020" s="17" t="s">
        <v>8320</v>
      </c>
      <c r="U1020" t="s">
        <v>8322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YEAR(S1021)</f>
        <v>2015</v>
      </c>
      <c r="P1021" s="12">
        <f>ROUND(E1021/D1021*100,0)</f>
        <v>47</v>
      </c>
      <c r="Q1021" s="15">
        <f t="shared" si="15"/>
        <v>53.25</v>
      </c>
      <c r="R1021" s="10">
        <f>(((I1021/60)/60)/24)+DATE(1970,1,1)</f>
        <v>42039.973946759259</v>
      </c>
      <c r="S1021" s="21">
        <f>(((J1021/60)/60)/24)+DATE(1970,1,1)</f>
        <v>42009.973946759259</v>
      </c>
      <c r="T1021" s="17" t="s">
        <v>8320</v>
      </c>
      <c r="U1021" t="s">
        <v>8322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YEAR(S1022)</f>
        <v>2015</v>
      </c>
      <c r="P1022" s="12">
        <f>ROUND(E1022/D1022*100,0)</f>
        <v>206</v>
      </c>
      <c r="Q1022" s="15">
        <f t="shared" si="15"/>
        <v>106.2</v>
      </c>
      <c r="R1022" s="10">
        <f>(((I1022/60)/60)/24)+DATE(1970,1,1)</f>
        <v>42157.032638888893</v>
      </c>
      <c r="S1022" s="21">
        <f>(((J1022/60)/60)/24)+DATE(1970,1,1)</f>
        <v>42127.069548611107</v>
      </c>
      <c r="T1022" s="17" t="s">
        <v>8326</v>
      </c>
      <c r="U1022" t="s">
        <v>8331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YEAR(S1023)</f>
        <v>2015</v>
      </c>
      <c r="P1023" s="12">
        <f>ROUND(E1023/D1023*100,0)</f>
        <v>352</v>
      </c>
      <c r="Q1023" s="15">
        <f t="shared" si="15"/>
        <v>22.08</v>
      </c>
      <c r="R1023" s="10">
        <f>(((I1023/60)/60)/24)+DATE(1970,1,1)</f>
        <v>42294.166666666672</v>
      </c>
      <c r="S1023" s="21">
        <f>(((J1023/60)/60)/24)+DATE(1970,1,1)</f>
        <v>42271.251979166671</v>
      </c>
      <c r="T1023" s="17" t="s">
        <v>8326</v>
      </c>
      <c r="U1023" t="s">
        <v>8331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YEAR(S1024)</f>
        <v>2015</v>
      </c>
      <c r="P1024" s="12">
        <f>ROUND(E1024/D1024*100,0)</f>
        <v>115</v>
      </c>
      <c r="Q1024" s="15">
        <f t="shared" si="15"/>
        <v>31.05</v>
      </c>
      <c r="R1024" s="10">
        <f>(((I1024/60)/60)/24)+DATE(1970,1,1)</f>
        <v>42141.646724537044</v>
      </c>
      <c r="S1024" s="21">
        <f>(((J1024/60)/60)/24)+DATE(1970,1,1)</f>
        <v>42111.646724537044</v>
      </c>
      <c r="T1024" s="17" t="s">
        <v>8326</v>
      </c>
      <c r="U1024" t="s">
        <v>8331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YEAR(S1025)</f>
        <v>2015</v>
      </c>
      <c r="P1025" s="12">
        <f>ROUND(E1025/D1025*100,0)</f>
        <v>237</v>
      </c>
      <c r="Q1025" s="15">
        <f t="shared" si="15"/>
        <v>36.21</v>
      </c>
      <c r="R1025" s="10">
        <f>(((I1025/60)/60)/24)+DATE(1970,1,1)</f>
        <v>42175.919687500005</v>
      </c>
      <c r="S1025" s="21">
        <f>(((J1025/60)/60)/24)+DATE(1970,1,1)</f>
        <v>42145.919687500005</v>
      </c>
      <c r="T1025" s="17" t="s">
        <v>8326</v>
      </c>
      <c r="U1025" t="s">
        <v>8331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YEAR(S1026)</f>
        <v>2016</v>
      </c>
      <c r="P1026" s="12">
        <f>ROUND(E1026/D1026*100,0)</f>
        <v>119</v>
      </c>
      <c r="Q1026" s="15">
        <f t="shared" si="15"/>
        <v>388.98</v>
      </c>
      <c r="R1026" s="10">
        <f>(((I1026/60)/60)/24)+DATE(1970,1,1)</f>
        <v>42400.580590277779</v>
      </c>
      <c r="S1026" s="21">
        <f>(((J1026/60)/60)/24)+DATE(1970,1,1)</f>
        <v>42370.580590277779</v>
      </c>
      <c r="T1026" s="17" t="s">
        <v>8326</v>
      </c>
      <c r="U1026" t="s">
        <v>8331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YEAR(S1027)</f>
        <v>2015</v>
      </c>
      <c r="P1027" s="12">
        <f>ROUND(E1027/D1027*100,0)</f>
        <v>110</v>
      </c>
      <c r="Q1027" s="15">
        <f t="shared" ref="Q1027:Q1090" si="16">IFERROR(ROUND(E1027/L1027,2),"N/A")</f>
        <v>71.849999999999994</v>
      </c>
      <c r="R1027" s="10">
        <f>(((I1027/60)/60)/24)+DATE(1970,1,1)</f>
        <v>42079.792094907403</v>
      </c>
      <c r="S1027" s="21">
        <f>(((J1027/60)/60)/24)+DATE(1970,1,1)</f>
        <v>42049.833761574075</v>
      </c>
      <c r="T1027" s="17" t="s">
        <v>8326</v>
      </c>
      <c r="U1027" t="s">
        <v>8331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YEAR(S1028)</f>
        <v>2016</v>
      </c>
      <c r="P1028" s="12">
        <f>ROUND(E1028/D1028*100,0)</f>
        <v>100</v>
      </c>
      <c r="Q1028" s="15">
        <f t="shared" si="16"/>
        <v>57.38</v>
      </c>
      <c r="R1028" s="10">
        <f>(((I1028/60)/60)/24)+DATE(1970,1,1)</f>
        <v>42460.365925925929</v>
      </c>
      <c r="S1028" s="21">
        <f>(((J1028/60)/60)/24)+DATE(1970,1,1)</f>
        <v>42426.407592592594</v>
      </c>
      <c r="T1028" s="17" t="s">
        <v>8326</v>
      </c>
      <c r="U1028" t="s">
        <v>8331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YEAR(S1029)</f>
        <v>2014</v>
      </c>
      <c r="P1029" s="12">
        <f>ROUND(E1029/D1029*100,0)</f>
        <v>103</v>
      </c>
      <c r="Q1029" s="15">
        <f t="shared" si="16"/>
        <v>69.67</v>
      </c>
      <c r="R1029" s="10">
        <f>(((I1029/60)/60)/24)+DATE(1970,1,1)</f>
        <v>41935.034108796295</v>
      </c>
      <c r="S1029" s="21">
        <f>(((J1029/60)/60)/24)+DATE(1970,1,1)</f>
        <v>41905.034108796295</v>
      </c>
      <c r="T1029" s="17" t="s">
        <v>8326</v>
      </c>
      <c r="U1029" t="s">
        <v>8331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YEAR(S1030)</f>
        <v>2017</v>
      </c>
      <c r="P1030" s="12">
        <f>ROUND(E1030/D1030*100,0)</f>
        <v>117</v>
      </c>
      <c r="Q1030" s="15">
        <f t="shared" si="16"/>
        <v>45.99</v>
      </c>
      <c r="R1030" s="10">
        <f>(((I1030/60)/60)/24)+DATE(1970,1,1)</f>
        <v>42800.833333333328</v>
      </c>
      <c r="S1030" s="21">
        <f>(((J1030/60)/60)/24)+DATE(1970,1,1)</f>
        <v>42755.627372685187</v>
      </c>
      <c r="T1030" s="17" t="s">
        <v>8326</v>
      </c>
      <c r="U1030" t="s">
        <v>8331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YEAR(S1031)</f>
        <v>2015</v>
      </c>
      <c r="P1031" s="12">
        <f>ROUND(E1031/D1031*100,0)</f>
        <v>112</v>
      </c>
      <c r="Q1031" s="15">
        <f t="shared" si="16"/>
        <v>79.260000000000005</v>
      </c>
      <c r="R1031" s="10">
        <f>(((I1031/60)/60)/24)+DATE(1970,1,1)</f>
        <v>42098.915972222225</v>
      </c>
      <c r="S1031" s="21">
        <f>(((J1031/60)/60)/24)+DATE(1970,1,1)</f>
        <v>42044.711886574078</v>
      </c>
      <c r="T1031" s="17" t="s">
        <v>8326</v>
      </c>
      <c r="U1031" t="s">
        <v>8331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YEAR(S1032)</f>
        <v>2016</v>
      </c>
      <c r="P1032" s="12">
        <f>ROUND(E1032/D1032*100,0)</f>
        <v>342</v>
      </c>
      <c r="Q1032" s="15">
        <f t="shared" si="16"/>
        <v>43.03</v>
      </c>
      <c r="R1032" s="10">
        <f>(((I1032/60)/60)/24)+DATE(1970,1,1)</f>
        <v>42625.483206018514</v>
      </c>
      <c r="S1032" s="21">
        <f>(((J1032/60)/60)/24)+DATE(1970,1,1)</f>
        <v>42611.483206018514</v>
      </c>
      <c r="T1032" s="17" t="s">
        <v>8326</v>
      </c>
      <c r="U1032" t="s">
        <v>8331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YEAR(S1033)</f>
        <v>2015</v>
      </c>
      <c r="P1033" s="12">
        <f>ROUND(E1033/D1033*100,0)</f>
        <v>107</v>
      </c>
      <c r="Q1033" s="15">
        <f t="shared" si="16"/>
        <v>108.48</v>
      </c>
      <c r="R1033" s="10">
        <f>(((I1033/60)/60)/24)+DATE(1970,1,1)</f>
        <v>42354.764004629629</v>
      </c>
      <c r="S1033" s="21">
        <f>(((J1033/60)/60)/24)+DATE(1970,1,1)</f>
        <v>42324.764004629629</v>
      </c>
      <c r="T1033" s="17" t="s">
        <v>8326</v>
      </c>
      <c r="U1033" t="s">
        <v>8331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YEAR(S1034)</f>
        <v>2016</v>
      </c>
      <c r="P1034" s="12">
        <f>ROUND(E1034/D1034*100,0)</f>
        <v>108</v>
      </c>
      <c r="Q1034" s="15">
        <f t="shared" si="16"/>
        <v>61.03</v>
      </c>
      <c r="R1034" s="10">
        <f>(((I1034/60)/60)/24)+DATE(1970,1,1)</f>
        <v>42544.666956018518</v>
      </c>
      <c r="S1034" s="21">
        <f>(((J1034/60)/60)/24)+DATE(1970,1,1)</f>
        <v>42514.666956018518</v>
      </c>
      <c r="T1034" s="17" t="s">
        <v>8326</v>
      </c>
      <c r="U1034" t="s">
        <v>8331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YEAR(S1035)</f>
        <v>2016</v>
      </c>
      <c r="P1035" s="12">
        <f>ROUND(E1035/D1035*100,0)</f>
        <v>103</v>
      </c>
      <c r="Q1035" s="15">
        <f t="shared" si="16"/>
        <v>50.59</v>
      </c>
      <c r="R1035" s="10">
        <f>(((I1035/60)/60)/24)+DATE(1970,1,1)</f>
        <v>42716.732407407413</v>
      </c>
      <c r="S1035" s="21">
        <f>(((J1035/60)/60)/24)+DATE(1970,1,1)</f>
        <v>42688.732407407413</v>
      </c>
      <c r="T1035" s="17" t="s">
        <v>8326</v>
      </c>
      <c r="U1035" t="s">
        <v>8331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YEAR(S1036)</f>
        <v>2016</v>
      </c>
      <c r="P1036" s="12">
        <f>ROUND(E1036/D1036*100,0)</f>
        <v>130</v>
      </c>
      <c r="Q1036" s="15">
        <f t="shared" si="16"/>
        <v>39.159999999999997</v>
      </c>
      <c r="R1036" s="10">
        <f>(((I1036/60)/60)/24)+DATE(1970,1,1)</f>
        <v>42587.165972222225</v>
      </c>
      <c r="S1036" s="21">
        <f>(((J1036/60)/60)/24)+DATE(1970,1,1)</f>
        <v>42555.166712962964</v>
      </c>
      <c r="T1036" s="17" t="s">
        <v>8326</v>
      </c>
      <c r="U1036" t="s">
        <v>8331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YEAR(S1037)</f>
        <v>2015</v>
      </c>
      <c r="P1037" s="12">
        <f>ROUND(E1037/D1037*100,0)</f>
        <v>108</v>
      </c>
      <c r="Q1037" s="15">
        <f t="shared" si="16"/>
        <v>65.16</v>
      </c>
      <c r="R1037" s="10">
        <f>(((I1037/60)/60)/24)+DATE(1970,1,1)</f>
        <v>42046.641435185185</v>
      </c>
      <c r="S1037" s="21">
        <f>(((J1037/60)/60)/24)+DATE(1970,1,1)</f>
        <v>42016.641435185185</v>
      </c>
      <c r="T1037" s="17" t="s">
        <v>8326</v>
      </c>
      <c r="U1037" t="s">
        <v>8331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YEAR(S1038)</f>
        <v>2012</v>
      </c>
      <c r="P1038" s="12">
        <f>ROUND(E1038/D1038*100,0)</f>
        <v>112</v>
      </c>
      <c r="Q1038" s="15">
        <f t="shared" si="16"/>
        <v>23.96</v>
      </c>
      <c r="R1038" s="10">
        <f>(((I1038/60)/60)/24)+DATE(1970,1,1)</f>
        <v>41281.333333333336</v>
      </c>
      <c r="S1038" s="21">
        <f>(((J1038/60)/60)/24)+DATE(1970,1,1)</f>
        <v>41249.448958333334</v>
      </c>
      <c r="T1038" s="17" t="s">
        <v>8326</v>
      </c>
      <c r="U1038" t="s">
        <v>8331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YEAR(S1039)</f>
        <v>2015</v>
      </c>
      <c r="P1039" s="12">
        <f>ROUND(E1039/D1039*100,0)</f>
        <v>102</v>
      </c>
      <c r="Q1039" s="15">
        <f t="shared" si="16"/>
        <v>48.62</v>
      </c>
      <c r="R1039" s="10">
        <f>(((I1039/60)/60)/24)+DATE(1970,1,1)</f>
        <v>42142.208333333328</v>
      </c>
      <c r="S1039" s="21">
        <f>(((J1039/60)/60)/24)+DATE(1970,1,1)</f>
        <v>42119.822476851856</v>
      </c>
      <c r="T1039" s="17" t="s">
        <v>8326</v>
      </c>
      <c r="U1039" t="s">
        <v>8331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YEAR(S1040)</f>
        <v>2016</v>
      </c>
      <c r="P1040" s="12">
        <f>ROUND(E1040/D1040*100,0)</f>
        <v>145</v>
      </c>
      <c r="Q1040" s="15">
        <f t="shared" si="16"/>
        <v>35.74</v>
      </c>
      <c r="R1040" s="10">
        <f>(((I1040/60)/60)/24)+DATE(1970,1,1)</f>
        <v>42448.190081018518</v>
      </c>
      <c r="S1040" s="21">
        <f>(((J1040/60)/60)/24)+DATE(1970,1,1)</f>
        <v>42418.231747685189</v>
      </c>
      <c r="T1040" s="17" t="s">
        <v>8326</v>
      </c>
      <c r="U1040" t="s">
        <v>8331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YEAR(S1041)</f>
        <v>2016</v>
      </c>
      <c r="P1041" s="12">
        <f>ROUND(E1041/D1041*100,0)</f>
        <v>128</v>
      </c>
      <c r="Q1041" s="15">
        <f t="shared" si="16"/>
        <v>21.37</v>
      </c>
      <c r="R1041" s="10">
        <f>(((I1041/60)/60)/24)+DATE(1970,1,1)</f>
        <v>42717.332638888889</v>
      </c>
      <c r="S1041" s="21">
        <f>(((J1041/60)/60)/24)+DATE(1970,1,1)</f>
        <v>42692.109328703707</v>
      </c>
      <c r="T1041" s="17" t="s">
        <v>8326</v>
      </c>
      <c r="U1041" t="s">
        <v>8331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YEAR(S1042)</f>
        <v>2016</v>
      </c>
      <c r="P1042" s="12">
        <f>ROUND(E1042/D1042*100,0)</f>
        <v>0</v>
      </c>
      <c r="Q1042" s="15">
        <f t="shared" si="16"/>
        <v>250</v>
      </c>
      <c r="R1042" s="10">
        <f>(((I1042/60)/60)/24)+DATE(1970,1,1)</f>
        <v>42609.708437499998</v>
      </c>
      <c r="S1042" s="21">
        <f>(((J1042/60)/60)/24)+DATE(1970,1,1)</f>
        <v>42579.708437499998</v>
      </c>
      <c r="T1042" s="17" t="s">
        <v>8332</v>
      </c>
      <c r="U1042" t="s">
        <v>8333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YEAR(S1043)</f>
        <v>2014</v>
      </c>
      <c r="P1043" s="12">
        <f>ROUND(E1043/D1043*100,0)</f>
        <v>0</v>
      </c>
      <c r="Q1043" s="15" t="str">
        <f t="shared" si="16"/>
        <v>N/A</v>
      </c>
      <c r="R1043" s="10">
        <f>(((I1043/60)/60)/24)+DATE(1970,1,1)</f>
        <v>41851.060092592597</v>
      </c>
      <c r="S1043" s="21">
        <f>(((J1043/60)/60)/24)+DATE(1970,1,1)</f>
        <v>41831.060092592597</v>
      </c>
      <c r="T1043" s="17" t="s">
        <v>8332</v>
      </c>
      <c r="U1043" t="s">
        <v>8333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YEAR(S1044)</f>
        <v>2014</v>
      </c>
      <c r="P1044" s="12">
        <f>ROUND(E1044/D1044*100,0)</f>
        <v>2</v>
      </c>
      <c r="Q1044" s="15">
        <f t="shared" si="16"/>
        <v>10</v>
      </c>
      <c r="R1044" s="10">
        <f>(((I1044/60)/60)/24)+DATE(1970,1,1)</f>
        <v>41894.416666666664</v>
      </c>
      <c r="S1044" s="21">
        <f>(((J1044/60)/60)/24)+DATE(1970,1,1)</f>
        <v>41851.696157407408</v>
      </c>
      <c r="T1044" s="17" t="s">
        <v>8332</v>
      </c>
      <c r="U1044" t="s">
        <v>8333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YEAR(S1045)</f>
        <v>2015</v>
      </c>
      <c r="P1045" s="12">
        <f>ROUND(E1045/D1045*100,0)</f>
        <v>9</v>
      </c>
      <c r="Q1045" s="15">
        <f t="shared" si="16"/>
        <v>29.24</v>
      </c>
      <c r="R1045" s="10">
        <f>(((I1045/60)/60)/24)+DATE(1970,1,1)</f>
        <v>42144.252951388888</v>
      </c>
      <c r="S1045" s="21">
        <f>(((J1045/60)/60)/24)+DATE(1970,1,1)</f>
        <v>42114.252951388888</v>
      </c>
      <c r="T1045" s="17" t="s">
        <v>8332</v>
      </c>
      <c r="U1045" t="s">
        <v>8333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YEAR(S1046)</f>
        <v>2015</v>
      </c>
      <c r="P1046" s="12">
        <f>ROUND(E1046/D1046*100,0)</f>
        <v>0</v>
      </c>
      <c r="Q1046" s="15">
        <f t="shared" si="16"/>
        <v>3</v>
      </c>
      <c r="R1046" s="10">
        <f>(((I1046/60)/60)/24)+DATE(1970,1,1)</f>
        <v>42068.852083333331</v>
      </c>
      <c r="S1046" s="21">
        <f>(((J1046/60)/60)/24)+DATE(1970,1,1)</f>
        <v>42011.925937499997</v>
      </c>
      <c r="T1046" s="17" t="s">
        <v>8332</v>
      </c>
      <c r="U1046" t="s">
        <v>8333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YEAR(S1047)</f>
        <v>2014</v>
      </c>
      <c r="P1047" s="12">
        <f>ROUND(E1047/D1047*100,0)</f>
        <v>3</v>
      </c>
      <c r="Q1047" s="15">
        <f t="shared" si="16"/>
        <v>33.25</v>
      </c>
      <c r="R1047" s="10">
        <f>(((I1047/60)/60)/24)+DATE(1970,1,1)</f>
        <v>41874.874421296299</v>
      </c>
      <c r="S1047" s="21">
        <f>(((J1047/60)/60)/24)+DATE(1970,1,1)</f>
        <v>41844.874421296299</v>
      </c>
      <c r="T1047" s="17" t="s">
        <v>8332</v>
      </c>
      <c r="U1047" t="s">
        <v>8333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YEAR(S1048)</f>
        <v>2015</v>
      </c>
      <c r="P1048" s="12">
        <f>ROUND(E1048/D1048*100,0)</f>
        <v>0</v>
      </c>
      <c r="Q1048" s="15" t="str">
        <f t="shared" si="16"/>
        <v>N/A</v>
      </c>
      <c r="R1048" s="10">
        <f>(((I1048/60)/60)/24)+DATE(1970,1,1)</f>
        <v>42364.851388888885</v>
      </c>
      <c r="S1048" s="21">
        <f>(((J1048/60)/60)/24)+DATE(1970,1,1)</f>
        <v>42319.851388888885</v>
      </c>
      <c r="T1048" s="17" t="s">
        <v>8332</v>
      </c>
      <c r="U1048" t="s">
        <v>8333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YEAR(S1049)</f>
        <v>2014</v>
      </c>
      <c r="P1049" s="12">
        <f>ROUND(E1049/D1049*100,0)</f>
        <v>0</v>
      </c>
      <c r="Q1049" s="15">
        <f t="shared" si="16"/>
        <v>1</v>
      </c>
      <c r="R1049" s="10">
        <f>(((I1049/60)/60)/24)+DATE(1970,1,1)</f>
        <v>41948.860127314816</v>
      </c>
      <c r="S1049" s="21">
        <f>(((J1049/60)/60)/24)+DATE(1970,1,1)</f>
        <v>41918.818460648145</v>
      </c>
      <c r="T1049" s="17" t="s">
        <v>8332</v>
      </c>
      <c r="U1049" t="s">
        <v>8333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YEAR(S1050)</f>
        <v>2016</v>
      </c>
      <c r="P1050" s="12">
        <f>ROUND(E1050/D1050*100,0)</f>
        <v>1</v>
      </c>
      <c r="Q1050" s="15">
        <f t="shared" si="16"/>
        <v>53</v>
      </c>
      <c r="R1050" s="10">
        <f>(((I1050/60)/60)/24)+DATE(1970,1,1)</f>
        <v>42638.053113425922</v>
      </c>
      <c r="S1050" s="21">
        <f>(((J1050/60)/60)/24)+DATE(1970,1,1)</f>
        <v>42598.053113425922</v>
      </c>
      <c r="T1050" s="17" t="s">
        <v>8332</v>
      </c>
      <c r="U1050" t="s">
        <v>8333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YEAR(S1051)</f>
        <v>2016</v>
      </c>
      <c r="P1051" s="12">
        <f>ROUND(E1051/D1051*100,0)</f>
        <v>0</v>
      </c>
      <c r="Q1051" s="15" t="str">
        <f t="shared" si="16"/>
        <v>N/A</v>
      </c>
      <c r="R1051" s="10">
        <f>(((I1051/60)/60)/24)+DATE(1970,1,1)</f>
        <v>42412.431076388893</v>
      </c>
      <c r="S1051" s="21">
        <f>(((J1051/60)/60)/24)+DATE(1970,1,1)</f>
        <v>42382.431076388893</v>
      </c>
      <c r="T1051" s="17" t="s">
        <v>8332</v>
      </c>
      <c r="U1051" t="s">
        <v>8333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YEAR(S1052)</f>
        <v>2015</v>
      </c>
      <c r="P1052" s="12">
        <f>ROUND(E1052/D1052*100,0)</f>
        <v>0</v>
      </c>
      <c r="Q1052" s="15" t="str">
        <f t="shared" si="16"/>
        <v>N/A</v>
      </c>
      <c r="R1052" s="10">
        <f>(((I1052/60)/60)/24)+DATE(1970,1,1)</f>
        <v>42261.7971875</v>
      </c>
      <c r="S1052" s="21">
        <f>(((J1052/60)/60)/24)+DATE(1970,1,1)</f>
        <v>42231.7971875</v>
      </c>
      <c r="T1052" s="17" t="s">
        <v>8332</v>
      </c>
      <c r="U1052" t="s">
        <v>8333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YEAR(S1053)</f>
        <v>2014</v>
      </c>
      <c r="P1053" s="12">
        <f>ROUND(E1053/D1053*100,0)</f>
        <v>0</v>
      </c>
      <c r="Q1053" s="15" t="str">
        <f t="shared" si="16"/>
        <v>N/A</v>
      </c>
      <c r="R1053" s="10">
        <f>(((I1053/60)/60)/24)+DATE(1970,1,1)</f>
        <v>41878.014178240745</v>
      </c>
      <c r="S1053" s="21">
        <f>(((J1053/60)/60)/24)+DATE(1970,1,1)</f>
        <v>41850.014178240745</v>
      </c>
      <c r="T1053" s="17" t="s">
        <v>8332</v>
      </c>
      <c r="U1053" t="s">
        <v>8333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YEAR(S1054)</f>
        <v>2016</v>
      </c>
      <c r="P1054" s="12">
        <f>ROUND(E1054/D1054*100,0)</f>
        <v>0</v>
      </c>
      <c r="Q1054" s="15" t="str">
        <f t="shared" si="16"/>
        <v>N/A</v>
      </c>
      <c r="R1054" s="10">
        <f>(((I1054/60)/60)/24)+DATE(1970,1,1)</f>
        <v>42527.839583333334</v>
      </c>
      <c r="S1054" s="21">
        <f>(((J1054/60)/60)/24)+DATE(1970,1,1)</f>
        <v>42483.797395833331</v>
      </c>
      <c r="T1054" s="17" t="s">
        <v>8332</v>
      </c>
      <c r="U1054" t="s">
        <v>8333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YEAR(S1055)</f>
        <v>2017</v>
      </c>
      <c r="P1055" s="12">
        <f>ROUND(E1055/D1055*100,0)</f>
        <v>1</v>
      </c>
      <c r="Q1055" s="15">
        <f t="shared" si="16"/>
        <v>15</v>
      </c>
      <c r="R1055" s="10">
        <f>(((I1055/60)/60)/24)+DATE(1970,1,1)</f>
        <v>42800.172824074078</v>
      </c>
      <c r="S1055" s="21">
        <f>(((J1055/60)/60)/24)+DATE(1970,1,1)</f>
        <v>42775.172824074078</v>
      </c>
      <c r="T1055" s="17" t="s">
        <v>8332</v>
      </c>
      <c r="U1055" t="s">
        <v>8333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YEAR(S1056)</f>
        <v>2014</v>
      </c>
      <c r="P1056" s="12">
        <f>ROUND(E1056/D1056*100,0)</f>
        <v>0</v>
      </c>
      <c r="Q1056" s="15" t="str">
        <f t="shared" si="16"/>
        <v>N/A</v>
      </c>
      <c r="R1056" s="10">
        <f>(((I1056/60)/60)/24)+DATE(1970,1,1)</f>
        <v>41861.916666666664</v>
      </c>
      <c r="S1056" s="21">
        <f>(((J1056/60)/60)/24)+DATE(1970,1,1)</f>
        <v>41831.851840277777</v>
      </c>
      <c r="T1056" s="17" t="s">
        <v>8332</v>
      </c>
      <c r="U1056" t="s">
        <v>8333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YEAR(S1057)</f>
        <v>2016</v>
      </c>
      <c r="P1057" s="12">
        <f>ROUND(E1057/D1057*100,0)</f>
        <v>0</v>
      </c>
      <c r="Q1057" s="15" t="str">
        <f t="shared" si="16"/>
        <v>N/A</v>
      </c>
      <c r="R1057" s="10">
        <f>(((I1057/60)/60)/24)+DATE(1970,1,1)</f>
        <v>42436.992418981477</v>
      </c>
      <c r="S1057" s="21">
        <f>(((J1057/60)/60)/24)+DATE(1970,1,1)</f>
        <v>42406.992418981477</v>
      </c>
      <c r="T1057" s="17" t="s">
        <v>8332</v>
      </c>
      <c r="U1057" t="s">
        <v>8333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YEAR(S1058)</f>
        <v>2015</v>
      </c>
      <c r="P1058" s="12">
        <f>ROUND(E1058/D1058*100,0)</f>
        <v>0</v>
      </c>
      <c r="Q1058" s="15" t="str">
        <f t="shared" si="16"/>
        <v>N/A</v>
      </c>
      <c r="R1058" s="10">
        <f>(((I1058/60)/60)/24)+DATE(1970,1,1)</f>
        <v>42118.677974537044</v>
      </c>
      <c r="S1058" s="21">
        <f>(((J1058/60)/60)/24)+DATE(1970,1,1)</f>
        <v>42058.719641203701</v>
      </c>
      <c r="T1058" s="17" t="s">
        <v>8332</v>
      </c>
      <c r="U1058" t="s">
        <v>8333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YEAR(S1059)</f>
        <v>2016</v>
      </c>
      <c r="P1059" s="12">
        <f>ROUND(E1059/D1059*100,0)</f>
        <v>0</v>
      </c>
      <c r="Q1059" s="15" t="str">
        <f t="shared" si="16"/>
        <v>N/A</v>
      </c>
      <c r="R1059" s="10">
        <f>(((I1059/60)/60)/24)+DATE(1970,1,1)</f>
        <v>42708.912997685184</v>
      </c>
      <c r="S1059" s="21">
        <f>(((J1059/60)/60)/24)+DATE(1970,1,1)</f>
        <v>42678.871331018512</v>
      </c>
      <c r="T1059" s="17" t="s">
        <v>8332</v>
      </c>
      <c r="U1059" t="s">
        <v>8333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YEAR(S1060)</f>
        <v>2015</v>
      </c>
      <c r="P1060" s="12">
        <f>ROUND(E1060/D1060*100,0)</f>
        <v>0</v>
      </c>
      <c r="Q1060" s="15" t="str">
        <f t="shared" si="16"/>
        <v>N/A</v>
      </c>
      <c r="R1060" s="10">
        <f>(((I1060/60)/60)/24)+DATE(1970,1,1)</f>
        <v>42089</v>
      </c>
      <c r="S1060" s="21">
        <f>(((J1060/60)/60)/24)+DATE(1970,1,1)</f>
        <v>42047.900960648149</v>
      </c>
      <c r="T1060" s="17" t="s">
        <v>8332</v>
      </c>
      <c r="U1060" t="s">
        <v>8333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YEAR(S1061)</f>
        <v>2015</v>
      </c>
      <c r="P1061" s="12">
        <f>ROUND(E1061/D1061*100,0)</f>
        <v>0</v>
      </c>
      <c r="Q1061" s="15" t="str">
        <f t="shared" si="16"/>
        <v>N/A</v>
      </c>
      <c r="R1061" s="10">
        <f>(((I1061/60)/60)/24)+DATE(1970,1,1)</f>
        <v>42076.748333333337</v>
      </c>
      <c r="S1061" s="21">
        <f>(((J1061/60)/60)/24)+DATE(1970,1,1)</f>
        <v>42046.79</v>
      </c>
      <c r="T1061" s="17" t="s">
        <v>8332</v>
      </c>
      <c r="U1061" t="s">
        <v>8333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YEAR(S1062)</f>
        <v>2015</v>
      </c>
      <c r="P1062" s="12">
        <f>ROUND(E1062/D1062*100,0)</f>
        <v>1</v>
      </c>
      <c r="Q1062" s="15">
        <f t="shared" si="16"/>
        <v>50</v>
      </c>
      <c r="R1062" s="10">
        <f>(((I1062/60)/60)/24)+DATE(1970,1,1)</f>
        <v>42109.913113425922</v>
      </c>
      <c r="S1062" s="21">
        <f>(((J1062/60)/60)/24)+DATE(1970,1,1)</f>
        <v>42079.913113425922</v>
      </c>
      <c r="T1062" s="17" t="s">
        <v>8332</v>
      </c>
      <c r="U1062" t="s">
        <v>8333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YEAR(S1063)</f>
        <v>2016</v>
      </c>
      <c r="P1063" s="12">
        <f>ROUND(E1063/D1063*100,0)</f>
        <v>0</v>
      </c>
      <c r="Q1063" s="15" t="str">
        <f t="shared" si="16"/>
        <v>N/A</v>
      </c>
      <c r="R1063" s="10">
        <f>(((I1063/60)/60)/24)+DATE(1970,1,1)</f>
        <v>42492.041666666672</v>
      </c>
      <c r="S1063" s="21">
        <f>(((J1063/60)/60)/24)+DATE(1970,1,1)</f>
        <v>42432.276712962965</v>
      </c>
      <c r="T1063" s="17" t="s">
        <v>8332</v>
      </c>
      <c r="U1063" t="s">
        <v>8333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YEAR(S1064)</f>
        <v>2016</v>
      </c>
      <c r="P1064" s="12">
        <f>ROUND(E1064/D1064*100,0)</f>
        <v>95</v>
      </c>
      <c r="Q1064" s="15">
        <f t="shared" si="16"/>
        <v>47.5</v>
      </c>
      <c r="R1064" s="10">
        <f>(((I1064/60)/60)/24)+DATE(1970,1,1)</f>
        <v>42563.807187500002</v>
      </c>
      <c r="S1064" s="21">
        <f>(((J1064/60)/60)/24)+DATE(1970,1,1)</f>
        <v>42556.807187500002</v>
      </c>
      <c r="T1064" s="17" t="s">
        <v>8332</v>
      </c>
      <c r="U1064" t="s">
        <v>8333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YEAR(S1065)</f>
        <v>2016</v>
      </c>
      <c r="P1065" s="12">
        <f>ROUND(E1065/D1065*100,0)</f>
        <v>0</v>
      </c>
      <c r="Q1065" s="15" t="str">
        <f t="shared" si="16"/>
        <v>N/A</v>
      </c>
      <c r="R1065" s="10">
        <f>(((I1065/60)/60)/24)+DATE(1970,1,1)</f>
        <v>42613.030810185184</v>
      </c>
      <c r="S1065" s="21">
        <f>(((J1065/60)/60)/24)+DATE(1970,1,1)</f>
        <v>42583.030810185184</v>
      </c>
      <c r="T1065" s="17" t="s">
        <v>8332</v>
      </c>
      <c r="U1065" t="s">
        <v>8333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YEAR(S1066)</f>
        <v>2013</v>
      </c>
      <c r="P1066" s="12">
        <f>ROUND(E1066/D1066*100,0)</f>
        <v>9</v>
      </c>
      <c r="Q1066" s="15">
        <f t="shared" si="16"/>
        <v>65.67</v>
      </c>
      <c r="R1066" s="10">
        <f>(((I1066/60)/60)/24)+DATE(1970,1,1)</f>
        <v>41462.228043981479</v>
      </c>
      <c r="S1066" s="21">
        <f>(((J1066/60)/60)/24)+DATE(1970,1,1)</f>
        <v>41417.228043981479</v>
      </c>
      <c r="T1066" s="17" t="s">
        <v>8334</v>
      </c>
      <c r="U1066" t="s">
        <v>8335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YEAR(S1067)</f>
        <v>2014</v>
      </c>
      <c r="P1067" s="12">
        <f>ROUND(E1067/D1067*100,0)</f>
        <v>3</v>
      </c>
      <c r="Q1067" s="15">
        <f t="shared" si="16"/>
        <v>16.2</v>
      </c>
      <c r="R1067" s="10">
        <f>(((I1067/60)/60)/24)+DATE(1970,1,1)</f>
        <v>41689.381041666667</v>
      </c>
      <c r="S1067" s="21">
        <f>(((J1067/60)/60)/24)+DATE(1970,1,1)</f>
        <v>41661.381041666667</v>
      </c>
      <c r="T1067" s="17" t="s">
        <v>8334</v>
      </c>
      <c r="U1067" t="s">
        <v>8335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YEAR(S1068)</f>
        <v>2013</v>
      </c>
      <c r="P1068" s="12">
        <f>ROUND(E1068/D1068*100,0)</f>
        <v>3</v>
      </c>
      <c r="Q1068" s="15">
        <f t="shared" si="16"/>
        <v>34.130000000000003</v>
      </c>
      <c r="R1068" s="10">
        <f>(((I1068/60)/60)/24)+DATE(1970,1,1)</f>
        <v>41490.962754629632</v>
      </c>
      <c r="S1068" s="21">
        <f>(((J1068/60)/60)/24)+DATE(1970,1,1)</f>
        <v>41445.962754629632</v>
      </c>
      <c r="T1068" s="17" t="s">
        <v>8334</v>
      </c>
      <c r="U1068" t="s">
        <v>8335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YEAR(S1069)</f>
        <v>2013</v>
      </c>
      <c r="P1069" s="12">
        <f>ROUND(E1069/D1069*100,0)</f>
        <v>26</v>
      </c>
      <c r="Q1069" s="15">
        <f t="shared" si="16"/>
        <v>13</v>
      </c>
      <c r="R1069" s="10">
        <f>(((I1069/60)/60)/24)+DATE(1970,1,1)</f>
        <v>41629.855682870373</v>
      </c>
      <c r="S1069" s="21">
        <f>(((J1069/60)/60)/24)+DATE(1970,1,1)</f>
        <v>41599.855682870373</v>
      </c>
      <c r="T1069" s="17" t="s">
        <v>8334</v>
      </c>
      <c r="U1069" t="s">
        <v>8335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YEAR(S1070)</f>
        <v>2016</v>
      </c>
      <c r="P1070" s="12">
        <f>ROUND(E1070/D1070*100,0)</f>
        <v>0</v>
      </c>
      <c r="Q1070" s="15">
        <f t="shared" si="16"/>
        <v>11.25</v>
      </c>
      <c r="R1070" s="10">
        <f>(((I1070/60)/60)/24)+DATE(1970,1,1)</f>
        <v>42470.329444444447</v>
      </c>
      <c r="S1070" s="21">
        <f>(((J1070/60)/60)/24)+DATE(1970,1,1)</f>
        <v>42440.371111111104</v>
      </c>
      <c r="T1070" s="17" t="s">
        <v>8334</v>
      </c>
      <c r="U1070" t="s">
        <v>8335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YEAR(S1071)</f>
        <v>2013</v>
      </c>
      <c r="P1071" s="12">
        <f>ROUND(E1071/D1071*100,0)</f>
        <v>39</v>
      </c>
      <c r="Q1071" s="15">
        <f t="shared" si="16"/>
        <v>40.479999999999997</v>
      </c>
      <c r="R1071" s="10">
        <f>(((I1071/60)/60)/24)+DATE(1970,1,1)</f>
        <v>41604.271516203706</v>
      </c>
      <c r="S1071" s="21">
        <f>(((J1071/60)/60)/24)+DATE(1970,1,1)</f>
        <v>41572.229849537034</v>
      </c>
      <c r="T1071" s="17" t="s">
        <v>8334</v>
      </c>
      <c r="U1071" t="s">
        <v>8335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YEAR(S1072)</f>
        <v>2012</v>
      </c>
      <c r="P1072" s="12">
        <f>ROUND(E1072/D1072*100,0)</f>
        <v>1</v>
      </c>
      <c r="Q1072" s="15">
        <f t="shared" si="16"/>
        <v>35</v>
      </c>
      <c r="R1072" s="10">
        <f>(((I1072/60)/60)/24)+DATE(1970,1,1)</f>
        <v>41183.011828703704</v>
      </c>
      <c r="S1072" s="21">
        <f>(((J1072/60)/60)/24)+DATE(1970,1,1)</f>
        <v>41163.011828703704</v>
      </c>
      <c r="T1072" s="17" t="s">
        <v>8334</v>
      </c>
      <c r="U1072" t="s">
        <v>8335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YEAR(S1073)</f>
        <v>2015</v>
      </c>
      <c r="P1073" s="12">
        <f>ROUND(E1073/D1073*100,0)</f>
        <v>0</v>
      </c>
      <c r="Q1073" s="15" t="str">
        <f t="shared" si="16"/>
        <v>N/A</v>
      </c>
      <c r="R1073" s="10">
        <f>(((I1073/60)/60)/24)+DATE(1970,1,1)</f>
        <v>42325.795057870375</v>
      </c>
      <c r="S1073" s="21">
        <f>(((J1073/60)/60)/24)+DATE(1970,1,1)</f>
        <v>42295.753391203703</v>
      </c>
      <c r="T1073" s="17" t="s">
        <v>8334</v>
      </c>
      <c r="U1073" t="s">
        <v>8335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YEAR(S1074)</f>
        <v>2014</v>
      </c>
      <c r="P1074" s="12">
        <f>ROUND(E1074/D1074*100,0)</f>
        <v>0</v>
      </c>
      <c r="Q1074" s="15">
        <f t="shared" si="16"/>
        <v>12.75</v>
      </c>
      <c r="R1074" s="10">
        <f>(((I1074/60)/60)/24)+DATE(1970,1,1)</f>
        <v>41675.832141203704</v>
      </c>
      <c r="S1074" s="21">
        <f>(((J1074/60)/60)/24)+DATE(1970,1,1)</f>
        <v>41645.832141203704</v>
      </c>
      <c r="T1074" s="17" t="s">
        <v>8334</v>
      </c>
      <c r="U1074" t="s">
        <v>8335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YEAR(S1075)</f>
        <v>2011</v>
      </c>
      <c r="P1075" s="12">
        <f>ROUND(E1075/D1075*100,0)</f>
        <v>1</v>
      </c>
      <c r="Q1075" s="15">
        <f t="shared" si="16"/>
        <v>10</v>
      </c>
      <c r="R1075" s="10">
        <f>(((I1075/60)/60)/24)+DATE(1970,1,1)</f>
        <v>40832.964594907404</v>
      </c>
      <c r="S1075" s="21">
        <f>(((J1075/60)/60)/24)+DATE(1970,1,1)</f>
        <v>40802.964594907404</v>
      </c>
      <c r="T1075" s="17" t="s">
        <v>8334</v>
      </c>
      <c r="U1075" t="s">
        <v>8335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YEAR(S1076)</f>
        <v>2013</v>
      </c>
      <c r="P1076" s="12">
        <f>ROUND(E1076/D1076*100,0)</f>
        <v>6</v>
      </c>
      <c r="Q1076" s="15">
        <f t="shared" si="16"/>
        <v>113.57</v>
      </c>
      <c r="R1076" s="10">
        <f>(((I1076/60)/60)/24)+DATE(1970,1,1)</f>
        <v>41643.172974537039</v>
      </c>
      <c r="S1076" s="21">
        <f>(((J1076/60)/60)/24)+DATE(1970,1,1)</f>
        <v>41613.172974537039</v>
      </c>
      <c r="T1076" s="17" t="s">
        <v>8334</v>
      </c>
      <c r="U1076" t="s">
        <v>8335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YEAR(S1077)</f>
        <v>2012</v>
      </c>
      <c r="P1077" s="12">
        <f>ROUND(E1077/D1077*100,0)</f>
        <v>5</v>
      </c>
      <c r="Q1077" s="15">
        <f t="shared" si="16"/>
        <v>15</v>
      </c>
      <c r="R1077" s="10">
        <f>(((I1077/60)/60)/24)+DATE(1970,1,1)</f>
        <v>41035.904120370367</v>
      </c>
      <c r="S1077" s="21">
        <f>(((J1077/60)/60)/24)+DATE(1970,1,1)</f>
        <v>41005.904120370367</v>
      </c>
      <c r="T1077" s="17" t="s">
        <v>8334</v>
      </c>
      <c r="U1077" t="s">
        <v>8335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YEAR(S1078)</f>
        <v>2014</v>
      </c>
      <c r="P1078" s="12">
        <f>ROUND(E1078/D1078*100,0)</f>
        <v>63</v>
      </c>
      <c r="Q1078" s="15">
        <f t="shared" si="16"/>
        <v>48.28</v>
      </c>
      <c r="R1078" s="10">
        <f>(((I1078/60)/60)/24)+DATE(1970,1,1)</f>
        <v>41893.377893518518</v>
      </c>
      <c r="S1078" s="21">
        <f>(((J1078/60)/60)/24)+DATE(1970,1,1)</f>
        <v>41838.377893518518</v>
      </c>
      <c r="T1078" s="17" t="s">
        <v>8334</v>
      </c>
      <c r="U1078" t="s">
        <v>8335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YEAR(S1079)</f>
        <v>2015</v>
      </c>
      <c r="P1079" s="12">
        <f>ROUND(E1079/D1079*100,0)</f>
        <v>29</v>
      </c>
      <c r="Q1079" s="15">
        <f t="shared" si="16"/>
        <v>43.98</v>
      </c>
      <c r="R1079" s="10">
        <f>(((I1079/60)/60)/24)+DATE(1970,1,1)</f>
        <v>42383.16679398148</v>
      </c>
      <c r="S1079" s="21">
        <f>(((J1079/60)/60)/24)+DATE(1970,1,1)</f>
        <v>42353.16679398148</v>
      </c>
      <c r="T1079" s="17" t="s">
        <v>8334</v>
      </c>
      <c r="U1079" t="s">
        <v>8335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YEAR(S1080)</f>
        <v>2011</v>
      </c>
      <c r="P1080" s="12">
        <f>ROUND(E1080/D1080*100,0)</f>
        <v>8</v>
      </c>
      <c r="Q1080" s="15">
        <f t="shared" si="16"/>
        <v>9</v>
      </c>
      <c r="R1080" s="10">
        <f>(((I1080/60)/60)/24)+DATE(1970,1,1)</f>
        <v>40746.195844907408</v>
      </c>
      <c r="S1080" s="21">
        <f>(((J1080/60)/60)/24)+DATE(1970,1,1)</f>
        <v>40701.195844907408</v>
      </c>
      <c r="T1080" s="17" t="s">
        <v>8334</v>
      </c>
      <c r="U1080" t="s">
        <v>8335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YEAR(S1081)</f>
        <v>2016</v>
      </c>
      <c r="P1081" s="12">
        <f>ROUND(E1081/D1081*100,0)</f>
        <v>3</v>
      </c>
      <c r="Q1081" s="15">
        <f t="shared" si="16"/>
        <v>37.67</v>
      </c>
      <c r="R1081" s="10">
        <f>(((I1081/60)/60)/24)+DATE(1970,1,1)</f>
        <v>42504.566388888896</v>
      </c>
      <c r="S1081" s="21">
        <f>(((J1081/60)/60)/24)+DATE(1970,1,1)</f>
        <v>42479.566388888896</v>
      </c>
      <c r="T1081" s="17" t="s">
        <v>8334</v>
      </c>
      <c r="U1081" t="s">
        <v>8335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YEAR(S1082)</f>
        <v>2014</v>
      </c>
      <c r="P1082" s="12">
        <f>ROUND(E1082/D1082*100,0)</f>
        <v>9</v>
      </c>
      <c r="Q1082" s="15">
        <f t="shared" si="16"/>
        <v>18.579999999999998</v>
      </c>
      <c r="R1082" s="10">
        <f>(((I1082/60)/60)/24)+DATE(1970,1,1)</f>
        <v>41770.138113425928</v>
      </c>
      <c r="S1082" s="21">
        <f>(((J1082/60)/60)/24)+DATE(1970,1,1)</f>
        <v>41740.138113425928</v>
      </c>
      <c r="T1082" s="17" t="s">
        <v>8334</v>
      </c>
      <c r="U1082" t="s">
        <v>8335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YEAR(S1083)</f>
        <v>2014</v>
      </c>
      <c r="P1083" s="12">
        <f>ROUND(E1083/D1083*100,0)</f>
        <v>0</v>
      </c>
      <c r="Q1083" s="15">
        <f t="shared" si="16"/>
        <v>3</v>
      </c>
      <c r="R1083" s="10">
        <f>(((I1083/60)/60)/24)+DATE(1970,1,1)</f>
        <v>42032.926990740743</v>
      </c>
      <c r="S1083" s="21">
        <f>(((J1083/60)/60)/24)+DATE(1970,1,1)</f>
        <v>42002.926990740743</v>
      </c>
      <c r="T1083" s="17" t="s">
        <v>8334</v>
      </c>
      <c r="U1083" t="s">
        <v>8335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YEAR(S1084)</f>
        <v>2012</v>
      </c>
      <c r="P1084" s="12">
        <f>ROUND(E1084/D1084*100,0)</f>
        <v>1</v>
      </c>
      <c r="Q1084" s="15">
        <f t="shared" si="16"/>
        <v>18.670000000000002</v>
      </c>
      <c r="R1084" s="10">
        <f>(((I1084/60)/60)/24)+DATE(1970,1,1)</f>
        <v>41131.906111111115</v>
      </c>
      <c r="S1084" s="21">
        <f>(((J1084/60)/60)/24)+DATE(1970,1,1)</f>
        <v>41101.906111111115</v>
      </c>
      <c r="T1084" s="17" t="s">
        <v>8334</v>
      </c>
      <c r="U1084" t="s">
        <v>8335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YEAR(S1085)</f>
        <v>2014</v>
      </c>
      <c r="P1085" s="12">
        <f>ROUND(E1085/D1085*100,0)</f>
        <v>1</v>
      </c>
      <c r="Q1085" s="15">
        <f t="shared" si="16"/>
        <v>410</v>
      </c>
      <c r="R1085" s="10">
        <f>(((I1085/60)/60)/24)+DATE(1970,1,1)</f>
        <v>41853.659525462965</v>
      </c>
      <c r="S1085" s="21">
        <f>(((J1085/60)/60)/24)+DATE(1970,1,1)</f>
        <v>41793.659525462965</v>
      </c>
      <c r="T1085" s="17" t="s">
        <v>8334</v>
      </c>
      <c r="U1085" t="s">
        <v>8335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YEAR(S1086)</f>
        <v>2014</v>
      </c>
      <c r="P1086" s="12">
        <f>ROUND(E1086/D1086*100,0)</f>
        <v>0</v>
      </c>
      <c r="Q1086" s="15" t="str">
        <f t="shared" si="16"/>
        <v>N/A</v>
      </c>
      <c r="R1086" s="10">
        <f>(((I1086/60)/60)/24)+DATE(1970,1,1)</f>
        <v>41859.912083333329</v>
      </c>
      <c r="S1086" s="21">
        <f>(((J1086/60)/60)/24)+DATE(1970,1,1)</f>
        <v>41829.912083333329</v>
      </c>
      <c r="T1086" s="17" t="s">
        <v>8334</v>
      </c>
      <c r="U1086" t="s">
        <v>8335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YEAR(S1087)</f>
        <v>2016</v>
      </c>
      <c r="P1087" s="12">
        <f>ROUND(E1087/D1087*100,0)</f>
        <v>3</v>
      </c>
      <c r="Q1087" s="15">
        <f t="shared" si="16"/>
        <v>114</v>
      </c>
      <c r="R1087" s="10">
        <f>(((I1087/60)/60)/24)+DATE(1970,1,1)</f>
        <v>42443.629340277781</v>
      </c>
      <c r="S1087" s="21">
        <f>(((J1087/60)/60)/24)+DATE(1970,1,1)</f>
        <v>42413.671006944445</v>
      </c>
      <c r="T1087" s="17" t="s">
        <v>8334</v>
      </c>
      <c r="U1087" t="s">
        <v>8335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YEAR(S1088)</f>
        <v>2014</v>
      </c>
      <c r="P1088" s="12">
        <f>ROUND(E1088/D1088*100,0)</f>
        <v>0</v>
      </c>
      <c r="Q1088" s="15">
        <f t="shared" si="16"/>
        <v>7.5</v>
      </c>
      <c r="R1088" s="10">
        <f>(((I1088/60)/60)/24)+DATE(1970,1,1)</f>
        <v>41875.866793981484</v>
      </c>
      <c r="S1088" s="21">
        <f>(((J1088/60)/60)/24)+DATE(1970,1,1)</f>
        <v>41845.866793981484</v>
      </c>
      <c r="T1088" s="17" t="s">
        <v>8334</v>
      </c>
      <c r="U1088" t="s">
        <v>8335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YEAR(S1089)</f>
        <v>2014</v>
      </c>
      <c r="P1089" s="12">
        <f>ROUND(E1089/D1089*100,0)</f>
        <v>0</v>
      </c>
      <c r="Q1089" s="15" t="str">
        <f t="shared" si="16"/>
        <v>N/A</v>
      </c>
      <c r="R1089" s="10">
        <f>(((I1089/60)/60)/24)+DATE(1970,1,1)</f>
        <v>41805.713969907411</v>
      </c>
      <c r="S1089" s="21">
        <f>(((J1089/60)/60)/24)+DATE(1970,1,1)</f>
        <v>41775.713969907411</v>
      </c>
      <c r="T1089" s="17" t="s">
        <v>8334</v>
      </c>
      <c r="U1089" t="s">
        <v>8335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YEAR(S1090)</f>
        <v>2014</v>
      </c>
      <c r="P1090" s="12">
        <f>ROUND(E1090/D1090*100,0)</f>
        <v>14</v>
      </c>
      <c r="Q1090" s="15">
        <f t="shared" si="16"/>
        <v>43.42</v>
      </c>
      <c r="R1090" s="10">
        <f>(((I1090/60)/60)/24)+DATE(1970,1,1)</f>
        <v>41753.799386574072</v>
      </c>
      <c r="S1090" s="21">
        <f>(((J1090/60)/60)/24)+DATE(1970,1,1)</f>
        <v>41723.799386574072</v>
      </c>
      <c r="T1090" s="17" t="s">
        <v>8334</v>
      </c>
      <c r="U1090" t="s">
        <v>8335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YEAR(S1091)</f>
        <v>2015</v>
      </c>
      <c r="P1091" s="12">
        <f>ROUND(E1091/D1091*100,0)</f>
        <v>8</v>
      </c>
      <c r="Q1091" s="15">
        <f t="shared" ref="Q1091:Q1154" si="17">IFERROR(ROUND(E1091/L1091,2),"N/A")</f>
        <v>23.96</v>
      </c>
      <c r="R1091" s="10">
        <f>(((I1091/60)/60)/24)+DATE(1970,1,1)</f>
        <v>42181.189525462964</v>
      </c>
      <c r="S1091" s="21">
        <f>(((J1091/60)/60)/24)+DATE(1970,1,1)</f>
        <v>42151.189525462964</v>
      </c>
      <c r="T1091" s="17" t="s">
        <v>8334</v>
      </c>
      <c r="U1091" t="s">
        <v>8335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YEAR(S1092)</f>
        <v>2015</v>
      </c>
      <c r="P1092" s="12">
        <f>ROUND(E1092/D1092*100,0)</f>
        <v>0</v>
      </c>
      <c r="Q1092" s="15">
        <f t="shared" si="17"/>
        <v>5</v>
      </c>
      <c r="R1092" s="10">
        <f>(((I1092/60)/60)/24)+DATE(1970,1,1)</f>
        <v>42153.185798611114</v>
      </c>
      <c r="S1092" s="21">
        <f>(((J1092/60)/60)/24)+DATE(1970,1,1)</f>
        <v>42123.185798611114</v>
      </c>
      <c r="T1092" s="17" t="s">
        <v>8334</v>
      </c>
      <c r="U1092" t="s">
        <v>8335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YEAR(S1093)</f>
        <v>2016</v>
      </c>
      <c r="P1093" s="12">
        <f>ROUND(E1093/D1093*100,0)</f>
        <v>13</v>
      </c>
      <c r="Q1093" s="15">
        <f t="shared" si="17"/>
        <v>12.5</v>
      </c>
      <c r="R1093" s="10">
        <f>(((I1093/60)/60)/24)+DATE(1970,1,1)</f>
        <v>42470.778611111105</v>
      </c>
      <c r="S1093" s="21">
        <f>(((J1093/60)/60)/24)+DATE(1970,1,1)</f>
        <v>42440.820277777777</v>
      </c>
      <c r="T1093" s="17" t="s">
        <v>8334</v>
      </c>
      <c r="U1093" t="s">
        <v>8335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YEAR(S1094)</f>
        <v>2012</v>
      </c>
      <c r="P1094" s="12">
        <f>ROUND(E1094/D1094*100,0)</f>
        <v>1</v>
      </c>
      <c r="Q1094" s="15">
        <f t="shared" si="17"/>
        <v>3</v>
      </c>
      <c r="R1094" s="10">
        <f>(((I1094/60)/60)/24)+DATE(1970,1,1)</f>
        <v>41280.025902777779</v>
      </c>
      <c r="S1094" s="21">
        <f>(((J1094/60)/60)/24)+DATE(1970,1,1)</f>
        <v>41250.025902777779</v>
      </c>
      <c r="T1094" s="17" t="s">
        <v>8334</v>
      </c>
      <c r="U1094" t="s">
        <v>8335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YEAR(S1095)</f>
        <v>2016</v>
      </c>
      <c r="P1095" s="12">
        <f>ROUND(E1095/D1095*100,0)</f>
        <v>14</v>
      </c>
      <c r="Q1095" s="15">
        <f t="shared" si="17"/>
        <v>10.56</v>
      </c>
      <c r="R1095" s="10">
        <f>(((I1095/60)/60)/24)+DATE(1970,1,1)</f>
        <v>42411.973807870367</v>
      </c>
      <c r="S1095" s="21">
        <f>(((J1095/60)/60)/24)+DATE(1970,1,1)</f>
        <v>42396.973807870367</v>
      </c>
      <c r="T1095" s="17" t="s">
        <v>8334</v>
      </c>
      <c r="U1095" t="s">
        <v>8335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YEAR(S1096)</f>
        <v>2011</v>
      </c>
      <c r="P1096" s="12">
        <f>ROUND(E1096/D1096*100,0)</f>
        <v>18</v>
      </c>
      <c r="Q1096" s="15">
        <f t="shared" si="17"/>
        <v>122</v>
      </c>
      <c r="R1096" s="10">
        <f>(((I1096/60)/60)/24)+DATE(1970,1,1)</f>
        <v>40825.713344907403</v>
      </c>
      <c r="S1096" s="21">
        <f>(((J1096/60)/60)/24)+DATE(1970,1,1)</f>
        <v>40795.713344907403</v>
      </c>
      <c r="T1096" s="17" t="s">
        <v>8334</v>
      </c>
      <c r="U1096" t="s">
        <v>8335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YEAR(S1097)</f>
        <v>2013</v>
      </c>
      <c r="P1097" s="12">
        <f>ROUND(E1097/D1097*100,0)</f>
        <v>5</v>
      </c>
      <c r="Q1097" s="15">
        <f t="shared" si="17"/>
        <v>267.81</v>
      </c>
      <c r="R1097" s="10">
        <f>(((I1097/60)/60)/24)+DATE(1970,1,1)</f>
        <v>41516.537268518521</v>
      </c>
      <c r="S1097" s="21">
        <f>(((J1097/60)/60)/24)+DATE(1970,1,1)</f>
        <v>41486.537268518521</v>
      </c>
      <c r="T1097" s="17" t="s">
        <v>8334</v>
      </c>
      <c r="U1097" t="s">
        <v>8335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YEAR(S1098)</f>
        <v>2014</v>
      </c>
      <c r="P1098" s="12">
        <f>ROUND(E1098/D1098*100,0)</f>
        <v>18</v>
      </c>
      <c r="Q1098" s="15">
        <f t="shared" si="17"/>
        <v>74.209999999999994</v>
      </c>
      <c r="R1098" s="10">
        <f>(((I1098/60)/60)/24)+DATE(1970,1,1)</f>
        <v>41916.145833333336</v>
      </c>
      <c r="S1098" s="21">
        <f>(((J1098/60)/60)/24)+DATE(1970,1,1)</f>
        <v>41885.51798611111</v>
      </c>
      <c r="T1098" s="17" t="s">
        <v>8334</v>
      </c>
      <c r="U1098" t="s">
        <v>8335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YEAR(S1099)</f>
        <v>2014</v>
      </c>
      <c r="P1099" s="12">
        <f>ROUND(E1099/D1099*100,0)</f>
        <v>0</v>
      </c>
      <c r="Q1099" s="15">
        <f t="shared" si="17"/>
        <v>6.71</v>
      </c>
      <c r="R1099" s="10">
        <f>(((I1099/60)/60)/24)+DATE(1970,1,1)</f>
        <v>41700.792557870373</v>
      </c>
      <c r="S1099" s="21">
        <f>(((J1099/60)/60)/24)+DATE(1970,1,1)</f>
        <v>41660.792557870373</v>
      </c>
      <c r="T1099" s="17" t="s">
        <v>8334</v>
      </c>
      <c r="U1099" t="s">
        <v>8335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YEAR(S1100)</f>
        <v>2014</v>
      </c>
      <c r="P1100" s="12">
        <f>ROUND(E1100/D1100*100,0)</f>
        <v>7</v>
      </c>
      <c r="Q1100" s="15">
        <f t="shared" si="17"/>
        <v>81.95</v>
      </c>
      <c r="R1100" s="10">
        <f>(((I1100/60)/60)/24)+DATE(1970,1,1)</f>
        <v>41742.762673611112</v>
      </c>
      <c r="S1100" s="21">
        <f>(((J1100/60)/60)/24)+DATE(1970,1,1)</f>
        <v>41712.762673611112</v>
      </c>
      <c r="T1100" s="17" t="s">
        <v>8334</v>
      </c>
      <c r="U1100" t="s">
        <v>8335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YEAR(S1101)</f>
        <v>2015</v>
      </c>
      <c r="P1101" s="12">
        <f>ROUND(E1101/D1101*100,0)</f>
        <v>1</v>
      </c>
      <c r="Q1101" s="15">
        <f t="shared" si="17"/>
        <v>25</v>
      </c>
      <c r="R1101" s="10">
        <f>(((I1101/60)/60)/24)+DATE(1970,1,1)</f>
        <v>42137.836435185185</v>
      </c>
      <c r="S1101" s="21">
        <f>(((J1101/60)/60)/24)+DATE(1970,1,1)</f>
        <v>42107.836435185185</v>
      </c>
      <c r="T1101" s="17" t="s">
        <v>8334</v>
      </c>
      <c r="U1101" t="s">
        <v>8335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YEAR(S1102)</f>
        <v>2016</v>
      </c>
      <c r="P1102" s="12">
        <f>ROUND(E1102/D1102*100,0)</f>
        <v>3</v>
      </c>
      <c r="Q1102" s="15">
        <f t="shared" si="17"/>
        <v>10</v>
      </c>
      <c r="R1102" s="10">
        <f>(((I1102/60)/60)/24)+DATE(1970,1,1)</f>
        <v>42414.110775462963</v>
      </c>
      <c r="S1102" s="21">
        <f>(((J1102/60)/60)/24)+DATE(1970,1,1)</f>
        <v>42384.110775462963</v>
      </c>
      <c r="T1102" s="17" t="s">
        <v>8334</v>
      </c>
      <c r="U1102" t="s">
        <v>8335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YEAR(S1103)</f>
        <v>2016</v>
      </c>
      <c r="P1103" s="12">
        <f>ROUND(E1103/D1103*100,0)</f>
        <v>0</v>
      </c>
      <c r="Q1103" s="15">
        <f t="shared" si="17"/>
        <v>6.83</v>
      </c>
      <c r="R1103" s="10">
        <f>(((I1103/60)/60)/24)+DATE(1970,1,1)</f>
        <v>42565.758333333331</v>
      </c>
      <c r="S1103" s="21">
        <f>(((J1103/60)/60)/24)+DATE(1970,1,1)</f>
        <v>42538.77243055556</v>
      </c>
      <c r="T1103" s="17" t="s">
        <v>8334</v>
      </c>
      <c r="U1103" t="s">
        <v>8335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YEAR(S1104)</f>
        <v>2013</v>
      </c>
      <c r="P1104" s="12">
        <f>ROUND(E1104/D1104*100,0)</f>
        <v>5</v>
      </c>
      <c r="Q1104" s="15">
        <f t="shared" si="17"/>
        <v>17.71</v>
      </c>
      <c r="R1104" s="10">
        <f>(((I1104/60)/60)/24)+DATE(1970,1,1)</f>
        <v>41617.249305555553</v>
      </c>
      <c r="S1104" s="21">
        <f>(((J1104/60)/60)/24)+DATE(1970,1,1)</f>
        <v>41577.045428240745</v>
      </c>
      <c r="T1104" s="17" t="s">
        <v>8334</v>
      </c>
      <c r="U1104" t="s">
        <v>8335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YEAR(S1105)</f>
        <v>2016</v>
      </c>
      <c r="P1105" s="12">
        <f>ROUND(E1105/D1105*100,0)</f>
        <v>2</v>
      </c>
      <c r="Q1105" s="15">
        <f t="shared" si="17"/>
        <v>16.2</v>
      </c>
      <c r="R1105" s="10">
        <f>(((I1105/60)/60)/24)+DATE(1970,1,1)</f>
        <v>42539.22210648148</v>
      </c>
      <c r="S1105" s="21">
        <f>(((J1105/60)/60)/24)+DATE(1970,1,1)</f>
        <v>42479.22210648148</v>
      </c>
      <c r="T1105" s="17" t="s">
        <v>8334</v>
      </c>
      <c r="U1105" t="s">
        <v>8335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YEAR(S1106)</f>
        <v>2014</v>
      </c>
      <c r="P1106" s="12">
        <f>ROUND(E1106/D1106*100,0)</f>
        <v>5</v>
      </c>
      <c r="Q1106" s="15">
        <f t="shared" si="17"/>
        <v>80.3</v>
      </c>
      <c r="R1106" s="10">
        <f>(((I1106/60)/60)/24)+DATE(1970,1,1)</f>
        <v>41801.40996527778</v>
      </c>
      <c r="S1106" s="21">
        <f>(((J1106/60)/60)/24)+DATE(1970,1,1)</f>
        <v>41771.40996527778</v>
      </c>
      <c r="T1106" s="17" t="s">
        <v>8334</v>
      </c>
      <c r="U1106" t="s">
        <v>8335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YEAR(S1107)</f>
        <v>2014</v>
      </c>
      <c r="P1107" s="12">
        <f>ROUND(E1107/D1107*100,0)</f>
        <v>0</v>
      </c>
      <c r="Q1107" s="15">
        <f t="shared" si="17"/>
        <v>71.55</v>
      </c>
      <c r="R1107" s="10">
        <f>(((I1107/60)/60)/24)+DATE(1970,1,1)</f>
        <v>41722.0940625</v>
      </c>
      <c r="S1107" s="21">
        <f>(((J1107/60)/60)/24)+DATE(1970,1,1)</f>
        <v>41692.135729166665</v>
      </c>
      <c r="T1107" s="17" t="s">
        <v>8334</v>
      </c>
      <c r="U1107" t="s">
        <v>8335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YEAR(S1108)</f>
        <v>2012</v>
      </c>
      <c r="P1108" s="12">
        <f>ROUND(E1108/D1108*100,0)</f>
        <v>41</v>
      </c>
      <c r="Q1108" s="15">
        <f t="shared" si="17"/>
        <v>23.57</v>
      </c>
      <c r="R1108" s="10">
        <f>(((I1108/60)/60)/24)+DATE(1970,1,1)</f>
        <v>41003.698784722219</v>
      </c>
      <c r="S1108" s="21">
        <f>(((J1108/60)/60)/24)+DATE(1970,1,1)</f>
        <v>40973.740451388891</v>
      </c>
      <c r="T1108" s="17" t="s">
        <v>8334</v>
      </c>
      <c r="U1108" t="s">
        <v>8335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YEAR(S1109)</f>
        <v>2014</v>
      </c>
      <c r="P1109" s="12">
        <f>ROUND(E1109/D1109*100,0)</f>
        <v>0</v>
      </c>
      <c r="Q1109" s="15" t="str">
        <f t="shared" si="17"/>
        <v>N/A</v>
      </c>
      <c r="R1109" s="10">
        <f>(((I1109/60)/60)/24)+DATE(1970,1,1)</f>
        <v>41843.861388888887</v>
      </c>
      <c r="S1109" s="21">
        <f>(((J1109/60)/60)/24)+DATE(1970,1,1)</f>
        <v>41813.861388888887</v>
      </c>
      <c r="T1109" s="17" t="s">
        <v>8334</v>
      </c>
      <c r="U1109" t="s">
        <v>8335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YEAR(S1110)</f>
        <v>2012</v>
      </c>
      <c r="P1110" s="12">
        <f>ROUND(E1110/D1110*100,0)</f>
        <v>3</v>
      </c>
      <c r="Q1110" s="15">
        <f t="shared" si="17"/>
        <v>34.880000000000003</v>
      </c>
      <c r="R1110" s="10">
        <f>(((I1110/60)/60)/24)+DATE(1970,1,1)</f>
        <v>41012.595312500001</v>
      </c>
      <c r="S1110" s="21">
        <f>(((J1110/60)/60)/24)+DATE(1970,1,1)</f>
        <v>40952.636979166666</v>
      </c>
      <c r="T1110" s="17" t="s">
        <v>8334</v>
      </c>
      <c r="U1110" t="s">
        <v>8335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YEAR(S1111)</f>
        <v>2016</v>
      </c>
      <c r="P1111" s="12">
        <f>ROUND(E1111/D1111*100,0)</f>
        <v>0</v>
      </c>
      <c r="Q1111" s="15">
        <f t="shared" si="17"/>
        <v>15</v>
      </c>
      <c r="R1111" s="10">
        <f>(((I1111/60)/60)/24)+DATE(1970,1,1)</f>
        <v>42692.793865740736</v>
      </c>
      <c r="S1111" s="21">
        <f>(((J1111/60)/60)/24)+DATE(1970,1,1)</f>
        <v>42662.752199074079</v>
      </c>
      <c r="T1111" s="17" t="s">
        <v>8334</v>
      </c>
      <c r="U1111" t="s">
        <v>8335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YEAR(S1112)</f>
        <v>2012</v>
      </c>
      <c r="P1112" s="12">
        <f>ROUND(E1112/D1112*100,0)</f>
        <v>1</v>
      </c>
      <c r="Q1112" s="15">
        <f t="shared" si="17"/>
        <v>23.18</v>
      </c>
      <c r="R1112" s="10">
        <f>(((I1112/60)/60)/24)+DATE(1970,1,1)</f>
        <v>41250.933124999996</v>
      </c>
      <c r="S1112" s="21">
        <f>(((J1112/60)/60)/24)+DATE(1970,1,1)</f>
        <v>41220.933124999996</v>
      </c>
      <c r="T1112" s="17" t="s">
        <v>8334</v>
      </c>
      <c r="U1112" t="s">
        <v>8335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YEAR(S1113)</f>
        <v>2015</v>
      </c>
      <c r="P1113" s="12">
        <f>ROUND(E1113/D1113*100,0)</f>
        <v>0</v>
      </c>
      <c r="Q1113" s="15">
        <f t="shared" si="17"/>
        <v>1</v>
      </c>
      <c r="R1113" s="10">
        <f>(((I1113/60)/60)/24)+DATE(1970,1,1)</f>
        <v>42377.203587962969</v>
      </c>
      <c r="S1113" s="21">
        <f>(((J1113/60)/60)/24)+DATE(1970,1,1)</f>
        <v>42347.203587962969</v>
      </c>
      <c r="T1113" s="17" t="s">
        <v>8334</v>
      </c>
      <c r="U1113" t="s">
        <v>8335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YEAR(S1114)</f>
        <v>2014</v>
      </c>
      <c r="P1114" s="12">
        <f>ROUND(E1114/D1114*100,0)</f>
        <v>36</v>
      </c>
      <c r="Q1114" s="15">
        <f t="shared" si="17"/>
        <v>100.23</v>
      </c>
      <c r="R1114" s="10">
        <f>(((I1114/60)/60)/24)+DATE(1970,1,1)</f>
        <v>42023.354166666672</v>
      </c>
      <c r="S1114" s="21">
        <f>(((J1114/60)/60)/24)+DATE(1970,1,1)</f>
        <v>41963.759386574078</v>
      </c>
      <c r="T1114" s="17" t="s">
        <v>8334</v>
      </c>
      <c r="U1114" t="s">
        <v>8335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YEAR(S1115)</f>
        <v>2014</v>
      </c>
      <c r="P1115" s="12">
        <f>ROUND(E1115/D1115*100,0)</f>
        <v>1</v>
      </c>
      <c r="Q1115" s="15">
        <f t="shared" si="17"/>
        <v>5</v>
      </c>
      <c r="R1115" s="10">
        <f>(((I1115/60)/60)/24)+DATE(1970,1,1)</f>
        <v>41865.977083333331</v>
      </c>
      <c r="S1115" s="21">
        <f>(((J1115/60)/60)/24)+DATE(1970,1,1)</f>
        <v>41835.977083333331</v>
      </c>
      <c r="T1115" s="17" t="s">
        <v>8334</v>
      </c>
      <c r="U1115" t="s">
        <v>8335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YEAR(S1116)</f>
        <v>2013</v>
      </c>
      <c r="P1116" s="12">
        <f>ROUND(E1116/D1116*100,0)</f>
        <v>0</v>
      </c>
      <c r="Q1116" s="15">
        <f t="shared" si="17"/>
        <v>3.33</v>
      </c>
      <c r="R1116" s="10">
        <f>(((I1116/60)/60)/24)+DATE(1970,1,1)</f>
        <v>41556.345914351856</v>
      </c>
      <c r="S1116" s="21">
        <f>(((J1116/60)/60)/24)+DATE(1970,1,1)</f>
        <v>41526.345914351856</v>
      </c>
      <c r="T1116" s="17" t="s">
        <v>8334</v>
      </c>
      <c r="U1116" t="s">
        <v>8335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YEAR(S1117)</f>
        <v>2016</v>
      </c>
      <c r="P1117" s="12">
        <f>ROUND(E1117/D1117*100,0)</f>
        <v>0</v>
      </c>
      <c r="Q1117" s="15">
        <f t="shared" si="17"/>
        <v>13.25</v>
      </c>
      <c r="R1117" s="10">
        <f>(((I1117/60)/60)/24)+DATE(1970,1,1)</f>
        <v>42459.653877314813</v>
      </c>
      <c r="S1117" s="21">
        <f>(((J1117/60)/60)/24)+DATE(1970,1,1)</f>
        <v>42429.695543981477</v>
      </c>
      <c r="T1117" s="17" t="s">
        <v>8334</v>
      </c>
      <c r="U1117" t="s">
        <v>8335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YEAR(S1118)</f>
        <v>2012</v>
      </c>
      <c r="P1118" s="12">
        <f>ROUND(E1118/D1118*100,0)</f>
        <v>0</v>
      </c>
      <c r="Q1118" s="15">
        <f t="shared" si="17"/>
        <v>17.850000000000001</v>
      </c>
      <c r="R1118" s="10">
        <f>(((I1118/60)/60)/24)+DATE(1970,1,1)</f>
        <v>41069.847314814811</v>
      </c>
      <c r="S1118" s="21">
        <f>(((J1118/60)/60)/24)+DATE(1970,1,1)</f>
        <v>41009.847314814811</v>
      </c>
      <c r="T1118" s="17" t="s">
        <v>8334</v>
      </c>
      <c r="U1118" t="s">
        <v>8335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YEAR(S1119)</f>
        <v>2015</v>
      </c>
      <c r="P1119" s="12">
        <f>ROUND(E1119/D1119*100,0)</f>
        <v>8</v>
      </c>
      <c r="Q1119" s="15">
        <f t="shared" si="17"/>
        <v>10.38</v>
      </c>
      <c r="R1119" s="10">
        <f>(((I1119/60)/60)/24)+DATE(1970,1,1)</f>
        <v>42363.598530092597</v>
      </c>
      <c r="S1119" s="21">
        <f>(((J1119/60)/60)/24)+DATE(1970,1,1)</f>
        <v>42333.598530092597</v>
      </c>
      <c r="T1119" s="17" t="s">
        <v>8334</v>
      </c>
      <c r="U1119" t="s">
        <v>8335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YEAR(S1120)</f>
        <v>2014</v>
      </c>
      <c r="P1120" s="12">
        <f>ROUND(E1120/D1120*100,0)</f>
        <v>2</v>
      </c>
      <c r="Q1120" s="15">
        <f t="shared" si="17"/>
        <v>36.33</v>
      </c>
      <c r="R1120" s="10">
        <f>(((I1120/60)/60)/24)+DATE(1970,1,1)</f>
        <v>41734.124756944446</v>
      </c>
      <c r="S1120" s="21">
        <f>(((J1120/60)/60)/24)+DATE(1970,1,1)</f>
        <v>41704.16642361111</v>
      </c>
      <c r="T1120" s="17" t="s">
        <v>8334</v>
      </c>
      <c r="U1120" t="s">
        <v>8335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YEAR(S1121)</f>
        <v>2014</v>
      </c>
      <c r="P1121" s="12">
        <f>ROUND(E1121/D1121*100,0)</f>
        <v>0</v>
      </c>
      <c r="Q1121" s="15">
        <f t="shared" si="17"/>
        <v>5</v>
      </c>
      <c r="R1121" s="10">
        <f>(((I1121/60)/60)/24)+DATE(1970,1,1)</f>
        <v>41735.792407407411</v>
      </c>
      <c r="S1121" s="21">
        <f>(((J1121/60)/60)/24)+DATE(1970,1,1)</f>
        <v>41722.792407407411</v>
      </c>
      <c r="T1121" s="17" t="s">
        <v>8334</v>
      </c>
      <c r="U1121" t="s">
        <v>8335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YEAR(S1122)</f>
        <v>2011</v>
      </c>
      <c r="P1122" s="12">
        <f>ROUND(E1122/D1122*100,0)</f>
        <v>0</v>
      </c>
      <c r="Q1122" s="15" t="str">
        <f t="shared" si="17"/>
        <v>N/A</v>
      </c>
      <c r="R1122" s="10">
        <f>(((I1122/60)/60)/24)+DATE(1970,1,1)</f>
        <v>40844.872685185182</v>
      </c>
      <c r="S1122" s="21">
        <f>(((J1122/60)/60)/24)+DATE(1970,1,1)</f>
        <v>40799.872685185182</v>
      </c>
      <c r="T1122" s="17" t="s">
        <v>8334</v>
      </c>
      <c r="U1122" t="s">
        <v>8335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YEAR(S1123)</f>
        <v>2016</v>
      </c>
      <c r="P1123" s="12">
        <f>ROUND(E1123/D1123*100,0)</f>
        <v>0</v>
      </c>
      <c r="Q1123" s="15">
        <f t="shared" si="17"/>
        <v>5.8</v>
      </c>
      <c r="R1123" s="10">
        <f>(((I1123/60)/60)/24)+DATE(1970,1,1)</f>
        <v>42442.892546296294</v>
      </c>
      <c r="S1123" s="21">
        <f>(((J1123/60)/60)/24)+DATE(1970,1,1)</f>
        <v>42412.934212962966</v>
      </c>
      <c r="T1123" s="17" t="s">
        <v>8334</v>
      </c>
      <c r="U1123" t="s">
        <v>8335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YEAR(S1124)</f>
        <v>2013</v>
      </c>
      <c r="P1124" s="12">
        <f>ROUND(E1124/D1124*100,0)</f>
        <v>0</v>
      </c>
      <c r="Q1124" s="15" t="str">
        <f t="shared" si="17"/>
        <v>N/A</v>
      </c>
      <c r="R1124" s="10">
        <f>(((I1124/60)/60)/24)+DATE(1970,1,1)</f>
        <v>41424.703993055555</v>
      </c>
      <c r="S1124" s="21">
        <f>(((J1124/60)/60)/24)+DATE(1970,1,1)</f>
        <v>41410.703993055555</v>
      </c>
      <c r="T1124" s="17" t="s">
        <v>8334</v>
      </c>
      <c r="U1124" t="s">
        <v>8335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YEAR(S1125)</f>
        <v>2014</v>
      </c>
      <c r="P1125" s="12">
        <f>ROUND(E1125/D1125*100,0)</f>
        <v>0</v>
      </c>
      <c r="Q1125" s="15">
        <f t="shared" si="17"/>
        <v>3.67</v>
      </c>
      <c r="R1125" s="10">
        <f>(((I1125/60)/60)/24)+DATE(1970,1,1)</f>
        <v>41748.5237037037</v>
      </c>
      <c r="S1125" s="21">
        <f>(((J1125/60)/60)/24)+DATE(1970,1,1)</f>
        <v>41718.5237037037</v>
      </c>
      <c r="T1125" s="17" t="s">
        <v>8334</v>
      </c>
      <c r="U1125" t="s">
        <v>8335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YEAR(S1126)</f>
        <v>2015</v>
      </c>
      <c r="P1126" s="12">
        <f>ROUND(E1126/D1126*100,0)</f>
        <v>0</v>
      </c>
      <c r="Q1126" s="15">
        <f t="shared" si="17"/>
        <v>60.71</v>
      </c>
      <c r="R1126" s="10">
        <f>(((I1126/60)/60)/24)+DATE(1970,1,1)</f>
        <v>42124.667256944449</v>
      </c>
      <c r="S1126" s="21">
        <f>(((J1126/60)/60)/24)+DATE(1970,1,1)</f>
        <v>42094.667256944449</v>
      </c>
      <c r="T1126" s="17" t="s">
        <v>8334</v>
      </c>
      <c r="U1126" t="s">
        <v>8336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YEAR(S1127)</f>
        <v>2015</v>
      </c>
      <c r="P1127" s="12">
        <f>ROUND(E1127/D1127*100,0)</f>
        <v>0</v>
      </c>
      <c r="Q1127" s="15" t="str">
        <f t="shared" si="17"/>
        <v>N/A</v>
      </c>
      <c r="R1127" s="10">
        <f>(((I1127/60)/60)/24)+DATE(1970,1,1)</f>
        <v>42272.624189814815</v>
      </c>
      <c r="S1127" s="21">
        <f>(((J1127/60)/60)/24)+DATE(1970,1,1)</f>
        <v>42212.624189814815</v>
      </c>
      <c r="T1127" s="17" t="s">
        <v>8334</v>
      </c>
      <c r="U1127" t="s">
        <v>8336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YEAR(S1128)</f>
        <v>2016</v>
      </c>
      <c r="P1128" s="12">
        <f>ROUND(E1128/D1128*100,0)</f>
        <v>1</v>
      </c>
      <c r="Q1128" s="15">
        <f t="shared" si="17"/>
        <v>5</v>
      </c>
      <c r="R1128" s="10">
        <f>(((I1128/60)/60)/24)+DATE(1970,1,1)</f>
        <v>42565.327476851846</v>
      </c>
      <c r="S1128" s="21">
        <f>(((J1128/60)/60)/24)+DATE(1970,1,1)</f>
        <v>42535.327476851846</v>
      </c>
      <c r="T1128" s="17" t="s">
        <v>8334</v>
      </c>
      <c r="U1128" t="s">
        <v>8336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YEAR(S1129)</f>
        <v>2014</v>
      </c>
      <c r="P1129" s="12">
        <f>ROUND(E1129/D1129*100,0)</f>
        <v>2</v>
      </c>
      <c r="Q1129" s="15">
        <f t="shared" si="17"/>
        <v>25.43</v>
      </c>
      <c r="R1129" s="10">
        <f>(((I1129/60)/60)/24)+DATE(1970,1,1)</f>
        <v>41957.895833333328</v>
      </c>
      <c r="S1129" s="21">
        <f>(((J1129/60)/60)/24)+DATE(1970,1,1)</f>
        <v>41926.854166666664</v>
      </c>
      <c r="T1129" s="17" t="s">
        <v>8334</v>
      </c>
      <c r="U1129" t="s">
        <v>8336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YEAR(S1130)</f>
        <v>2014</v>
      </c>
      <c r="P1130" s="12">
        <f>ROUND(E1130/D1130*100,0)</f>
        <v>0</v>
      </c>
      <c r="Q1130" s="15">
        <f t="shared" si="17"/>
        <v>1</v>
      </c>
      <c r="R1130" s="10">
        <f>(((I1130/60)/60)/24)+DATE(1970,1,1)</f>
        <v>41858.649502314816</v>
      </c>
      <c r="S1130" s="21">
        <f>(((J1130/60)/60)/24)+DATE(1970,1,1)</f>
        <v>41828.649502314816</v>
      </c>
      <c r="T1130" s="17" t="s">
        <v>8334</v>
      </c>
      <c r="U1130" t="s">
        <v>8336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YEAR(S1131)</f>
        <v>2016</v>
      </c>
      <c r="P1131" s="12">
        <f>ROUND(E1131/D1131*100,0)</f>
        <v>0</v>
      </c>
      <c r="Q1131" s="15">
        <f t="shared" si="17"/>
        <v>10.5</v>
      </c>
      <c r="R1131" s="10">
        <f>(((I1131/60)/60)/24)+DATE(1970,1,1)</f>
        <v>42526.264965277776</v>
      </c>
      <c r="S1131" s="21">
        <f>(((J1131/60)/60)/24)+DATE(1970,1,1)</f>
        <v>42496.264965277776</v>
      </c>
      <c r="T1131" s="17" t="s">
        <v>8334</v>
      </c>
      <c r="U1131" t="s">
        <v>8336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YEAR(S1132)</f>
        <v>2014</v>
      </c>
      <c r="P1132" s="12">
        <f>ROUND(E1132/D1132*100,0)</f>
        <v>0</v>
      </c>
      <c r="Q1132" s="15">
        <f t="shared" si="17"/>
        <v>3.67</v>
      </c>
      <c r="R1132" s="10">
        <f>(((I1132/60)/60)/24)+DATE(1970,1,1)</f>
        <v>41969.038194444445</v>
      </c>
      <c r="S1132" s="21">
        <f>(((J1132/60)/60)/24)+DATE(1970,1,1)</f>
        <v>41908.996527777781</v>
      </c>
      <c r="T1132" s="17" t="s">
        <v>8334</v>
      </c>
      <c r="U1132" t="s">
        <v>8336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YEAR(S1133)</f>
        <v>2015</v>
      </c>
      <c r="P1133" s="12">
        <f>ROUND(E1133/D1133*100,0)</f>
        <v>0</v>
      </c>
      <c r="Q1133" s="15" t="str">
        <f t="shared" si="17"/>
        <v>N/A</v>
      </c>
      <c r="R1133" s="10">
        <f>(((I1133/60)/60)/24)+DATE(1970,1,1)</f>
        <v>42362.908194444448</v>
      </c>
      <c r="S1133" s="21">
        <f>(((J1133/60)/60)/24)+DATE(1970,1,1)</f>
        <v>42332.908194444448</v>
      </c>
      <c r="T1133" s="17" t="s">
        <v>8334</v>
      </c>
      <c r="U1133" t="s">
        <v>8336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YEAR(S1134)</f>
        <v>2016</v>
      </c>
      <c r="P1134" s="12">
        <f>ROUND(E1134/D1134*100,0)</f>
        <v>14</v>
      </c>
      <c r="Q1134" s="15">
        <f t="shared" si="17"/>
        <v>110.62</v>
      </c>
      <c r="R1134" s="10">
        <f>(((I1134/60)/60)/24)+DATE(1970,1,1)</f>
        <v>42736.115405092598</v>
      </c>
      <c r="S1134" s="21">
        <f>(((J1134/60)/60)/24)+DATE(1970,1,1)</f>
        <v>42706.115405092598</v>
      </c>
      <c r="T1134" s="17" t="s">
        <v>8334</v>
      </c>
      <c r="U1134" t="s">
        <v>8336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YEAR(S1135)</f>
        <v>2014</v>
      </c>
      <c r="P1135" s="12">
        <f>ROUND(E1135/D1135*100,0)</f>
        <v>1</v>
      </c>
      <c r="Q1135" s="15">
        <f t="shared" si="17"/>
        <v>20</v>
      </c>
      <c r="R1135" s="10">
        <f>(((I1135/60)/60)/24)+DATE(1970,1,1)</f>
        <v>41851.407187500001</v>
      </c>
      <c r="S1135" s="21">
        <f>(((J1135/60)/60)/24)+DATE(1970,1,1)</f>
        <v>41821.407187500001</v>
      </c>
      <c r="T1135" s="17" t="s">
        <v>8334</v>
      </c>
      <c r="U1135" t="s">
        <v>8336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YEAR(S1136)</f>
        <v>2014</v>
      </c>
      <c r="P1136" s="12">
        <f>ROUND(E1136/D1136*100,0)</f>
        <v>0</v>
      </c>
      <c r="Q1136" s="15">
        <f t="shared" si="17"/>
        <v>1</v>
      </c>
      <c r="R1136" s="10">
        <f>(((I1136/60)/60)/24)+DATE(1970,1,1)</f>
        <v>41972.189583333333</v>
      </c>
      <c r="S1136" s="21">
        <f>(((J1136/60)/60)/24)+DATE(1970,1,1)</f>
        <v>41958.285046296296</v>
      </c>
      <c r="T1136" s="17" t="s">
        <v>8334</v>
      </c>
      <c r="U1136" t="s">
        <v>8336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YEAR(S1137)</f>
        <v>2016</v>
      </c>
      <c r="P1137" s="12">
        <f>ROUND(E1137/D1137*100,0)</f>
        <v>5</v>
      </c>
      <c r="Q1137" s="15">
        <f t="shared" si="17"/>
        <v>50</v>
      </c>
      <c r="R1137" s="10">
        <f>(((I1137/60)/60)/24)+DATE(1970,1,1)</f>
        <v>42588.989513888882</v>
      </c>
      <c r="S1137" s="21">
        <f>(((J1137/60)/60)/24)+DATE(1970,1,1)</f>
        <v>42558.989513888882</v>
      </c>
      <c r="T1137" s="17" t="s">
        <v>8334</v>
      </c>
      <c r="U1137" t="s">
        <v>8336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YEAR(S1138)</f>
        <v>2015</v>
      </c>
      <c r="P1138" s="12">
        <f>ROUND(E1138/D1138*100,0)</f>
        <v>6</v>
      </c>
      <c r="Q1138" s="15">
        <f t="shared" si="17"/>
        <v>45</v>
      </c>
      <c r="R1138" s="10">
        <f>(((I1138/60)/60)/24)+DATE(1970,1,1)</f>
        <v>42357.671631944439</v>
      </c>
      <c r="S1138" s="21">
        <f>(((J1138/60)/60)/24)+DATE(1970,1,1)</f>
        <v>42327.671631944439</v>
      </c>
      <c r="T1138" s="17" t="s">
        <v>8334</v>
      </c>
      <c r="U1138" t="s">
        <v>8336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YEAR(S1139)</f>
        <v>2016</v>
      </c>
      <c r="P1139" s="12">
        <f>ROUND(E1139/D1139*100,0)</f>
        <v>40</v>
      </c>
      <c r="Q1139" s="15">
        <f t="shared" si="17"/>
        <v>253.21</v>
      </c>
      <c r="R1139" s="10">
        <f>(((I1139/60)/60)/24)+DATE(1970,1,1)</f>
        <v>42483.819687499999</v>
      </c>
      <c r="S1139" s="21">
        <f>(((J1139/60)/60)/24)+DATE(1970,1,1)</f>
        <v>42453.819687499999</v>
      </c>
      <c r="T1139" s="17" t="s">
        <v>8334</v>
      </c>
      <c r="U1139" t="s">
        <v>8336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YEAR(S1140)</f>
        <v>2017</v>
      </c>
      <c r="P1140" s="12">
        <f>ROUND(E1140/D1140*100,0)</f>
        <v>0</v>
      </c>
      <c r="Q1140" s="15">
        <f t="shared" si="17"/>
        <v>31.25</v>
      </c>
      <c r="R1140" s="10">
        <f>(((I1140/60)/60)/24)+DATE(1970,1,1)</f>
        <v>42756.9066087963</v>
      </c>
      <c r="S1140" s="21">
        <f>(((J1140/60)/60)/24)+DATE(1970,1,1)</f>
        <v>42736.9066087963</v>
      </c>
      <c r="T1140" s="17" t="s">
        <v>8334</v>
      </c>
      <c r="U1140" t="s">
        <v>8336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YEAR(S1141)</f>
        <v>2014</v>
      </c>
      <c r="P1141" s="12">
        <f>ROUND(E1141/D1141*100,0)</f>
        <v>0</v>
      </c>
      <c r="Q1141" s="15">
        <f t="shared" si="17"/>
        <v>5</v>
      </c>
      <c r="R1141" s="10">
        <f>(((I1141/60)/60)/24)+DATE(1970,1,1)</f>
        <v>42005.347523148142</v>
      </c>
      <c r="S1141" s="21">
        <f>(((J1141/60)/60)/24)+DATE(1970,1,1)</f>
        <v>41975.347523148142</v>
      </c>
      <c r="T1141" s="17" t="s">
        <v>8334</v>
      </c>
      <c r="U1141" t="s">
        <v>8336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YEAR(S1142)</f>
        <v>2015</v>
      </c>
      <c r="P1142" s="12">
        <f>ROUND(E1142/D1142*100,0)</f>
        <v>0</v>
      </c>
      <c r="Q1142" s="15" t="str">
        <f t="shared" si="17"/>
        <v>N/A</v>
      </c>
      <c r="R1142" s="10">
        <f>(((I1142/60)/60)/24)+DATE(1970,1,1)</f>
        <v>42222.462048611109</v>
      </c>
      <c r="S1142" s="21">
        <f>(((J1142/60)/60)/24)+DATE(1970,1,1)</f>
        <v>42192.462048611109</v>
      </c>
      <c r="T1142" s="17" t="s">
        <v>8334</v>
      </c>
      <c r="U1142" t="s">
        <v>8336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YEAR(S1143)</f>
        <v>2015</v>
      </c>
      <c r="P1143" s="12">
        <f>ROUND(E1143/D1143*100,0)</f>
        <v>0</v>
      </c>
      <c r="Q1143" s="15" t="str">
        <f t="shared" si="17"/>
        <v>N/A</v>
      </c>
      <c r="R1143" s="10">
        <f>(((I1143/60)/60)/24)+DATE(1970,1,1)</f>
        <v>42194.699652777781</v>
      </c>
      <c r="S1143" s="21">
        <f>(((J1143/60)/60)/24)+DATE(1970,1,1)</f>
        <v>42164.699652777781</v>
      </c>
      <c r="T1143" s="17" t="s">
        <v>8334</v>
      </c>
      <c r="U1143" t="s">
        <v>8336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YEAR(S1144)</f>
        <v>2015</v>
      </c>
      <c r="P1144" s="12">
        <f>ROUND(E1144/D1144*100,0)</f>
        <v>0</v>
      </c>
      <c r="Q1144" s="15" t="str">
        <f t="shared" si="17"/>
        <v>N/A</v>
      </c>
      <c r="R1144" s="10">
        <f>(((I1144/60)/60)/24)+DATE(1970,1,1)</f>
        <v>42052.006099537044</v>
      </c>
      <c r="S1144" s="21">
        <f>(((J1144/60)/60)/24)+DATE(1970,1,1)</f>
        <v>42022.006099537044</v>
      </c>
      <c r="T1144" s="17" t="s">
        <v>8334</v>
      </c>
      <c r="U1144" t="s">
        <v>8336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YEAR(S1145)</f>
        <v>2015</v>
      </c>
      <c r="P1145" s="12">
        <f>ROUND(E1145/D1145*100,0)</f>
        <v>0</v>
      </c>
      <c r="Q1145" s="15">
        <f t="shared" si="17"/>
        <v>23.25</v>
      </c>
      <c r="R1145" s="10">
        <f>(((I1145/60)/60)/24)+DATE(1970,1,1)</f>
        <v>42355.19358796296</v>
      </c>
      <c r="S1145" s="21">
        <f>(((J1145/60)/60)/24)+DATE(1970,1,1)</f>
        <v>42325.19358796296</v>
      </c>
      <c r="T1145" s="17" t="s">
        <v>8334</v>
      </c>
      <c r="U1145" t="s">
        <v>8336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YEAR(S1146)</f>
        <v>2015</v>
      </c>
      <c r="P1146" s="12">
        <f>ROUND(E1146/D1146*100,0)</f>
        <v>0</v>
      </c>
      <c r="Q1146" s="15" t="str">
        <f t="shared" si="17"/>
        <v>N/A</v>
      </c>
      <c r="R1146" s="10">
        <f>(((I1146/60)/60)/24)+DATE(1970,1,1)</f>
        <v>42123.181944444441</v>
      </c>
      <c r="S1146" s="21">
        <f>(((J1146/60)/60)/24)+DATE(1970,1,1)</f>
        <v>42093.181944444441</v>
      </c>
      <c r="T1146" s="17" t="s">
        <v>8337</v>
      </c>
      <c r="U1146" t="s">
        <v>8338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YEAR(S1147)</f>
        <v>2014</v>
      </c>
      <c r="P1147" s="12">
        <f>ROUND(E1147/D1147*100,0)</f>
        <v>0</v>
      </c>
      <c r="Q1147" s="15">
        <f t="shared" si="17"/>
        <v>100</v>
      </c>
      <c r="R1147" s="10">
        <f>(((I1147/60)/60)/24)+DATE(1970,1,1)</f>
        <v>41914.747592592597</v>
      </c>
      <c r="S1147" s="21">
        <f>(((J1147/60)/60)/24)+DATE(1970,1,1)</f>
        <v>41854.747592592597</v>
      </c>
      <c r="T1147" s="17" t="s">
        <v>8337</v>
      </c>
      <c r="U1147" t="s">
        <v>8338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YEAR(S1148)</f>
        <v>2014</v>
      </c>
      <c r="P1148" s="12">
        <f>ROUND(E1148/D1148*100,0)</f>
        <v>9</v>
      </c>
      <c r="Q1148" s="15">
        <f t="shared" si="17"/>
        <v>44.17</v>
      </c>
      <c r="R1148" s="10">
        <f>(((I1148/60)/60)/24)+DATE(1970,1,1)</f>
        <v>41761.9533912037</v>
      </c>
      <c r="S1148" s="21">
        <f>(((J1148/60)/60)/24)+DATE(1970,1,1)</f>
        <v>41723.9533912037</v>
      </c>
      <c r="T1148" s="17" t="s">
        <v>8337</v>
      </c>
      <c r="U1148" t="s">
        <v>8338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YEAR(S1149)</f>
        <v>2014</v>
      </c>
      <c r="P1149" s="12">
        <f>ROUND(E1149/D1149*100,0)</f>
        <v>0</v>
      </c>
      <c r="Q1149" s="15" t="str">
        <f t="shared" si="17"/>
        <v>N/A</v>
      </c>
      <c r="R1149" s="10">
        <f>(((I1149/60)/60)/24)+DATE(1970,1,1)</f>
        <v>41931.972025462965</v>
      </c>
      <c r="S1149" s="21">
        <f>(((J1149/60)/60)/24)+DATE(1970,1,1)</f>
        <v>41871.972025462965</v>
      </c>
      <c r="T1149" s="17" t="s">
        <v>8337</v>
      </c>
      <c r="U1149" t="s">
        <v>8338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YEAR(S1150)</f>
        <v>2016</v>
      </c>
      <c r="P1150" s="12">
        <f>ROUND(E1150/D1150*100,0)</f>
        <v>0</v>
      </c>
      <c r="Q1150" s="15">
        <f t="shared" si="17"/>
        <v>24.33</v>
      </c>
      <c r="R1150" s="10">
        <f>(((I1150/60)/60)/24)+DATE(1970,1,1)</f>
        <v>42705.212743055556</v>
      </c>
      <c r="S1150" s="21">
        <f>(((J1150/60)/60)/24)+DATE(1970,1,1)</f>
        <v>42675.171076388884</v>
      </c>
      <c r="T1150" s="17" t="s">
        <v>8337</v>
      </c>
      <c r="U1150" t="s">
        <v>8338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YEAR(S1151)</f>
        <v>2016</v>
      </c>
      <c r="P1151" s="12">
        <f>ROUND(E1151/D1151*100,0)</f>
        <v>0</v>
      </c>
      <c r="Q1151" s="15">
        <f t="shared" si="17"/>
        <v>37.5</v>
      </c>
      <c r="R1151" s="10">
        <f>(((I1151/60)/60)/24)+DATE(1970,1,1)</f>
        <v>42537.71025462963</v>
      </c>
      <c r="S1151" s="21">
        <f>(((J1151/60)/60)/24)+DATE(1970,1,1)</f>
        <v>42507.71025462963</v>
      </c>
      <c r="T1151" s="17" t="s">
        <v>8337</v>
      </c>
      <c r="U1151" t="s">
        <v>8338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YEAR(S1152)</f>
        <v>2015</v>
      </c>
      <c r="P1152" s="12">
        <f>ROUND(E1152/D1152*100,0)</f>
        <v>10</v>
      </c>
      <c r="Q1152" s="15">
        <f t="shared" si="17"/>
        <v>42</v>
      </c>
      <c r="R1152" s="10">
        <f>(((I1152/60)/60)/24)+DATE(1970,1,1)</f>
        <v>42377.954571759255</v>
      </c>
      <c r="S1152" s="21">
        <f>(((J1152/60)/60)/24)+DATE(1970,1,1)</f>
        <v>42317.954571759255</v>
      </c>
      <c r="T1152" s="17" t="s">
        <v>8337</v>
      </c>
      <c r="U1152" t="s">
        <v>8338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YEAR(S1153)</f>
        <v>2015</v>
      </c>
      <c r="P1153" s="12">
        <f>ROUND(E1153/D1153*100,0)</f>
        <v>0</v>
      </c>
      <c r="Q1153" s="15" t="str">
        <f t="shared" si="17"/>
        <v>N/A</v>
      </c>
      <c r="R1153" s="10">
        <f>(((I1153/60)/60)/24)+DATE(1970,1,1)</f>
        <v>42254.102581018517</v>
      </c>
      <c r="S1153" s="21">
        <f>(((J1153/60)/60)/24)+DATE(1970,1,1)</f>
        <v>42224.102581018517</v>
      </c>
      <c r="T1153" s="17" t="s">
        <v>8337</v>
      </c>
      <c r="U1153" t="s">
        <v>8338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YEAR(S1154)</f>
        <v>2015</v>
      </c>
      <c r="P1154" s="12">
        <f>ROUND(E1154/D1154*100,0)</f>
        <v>6</v>
      </c>
      <c r="Q1154" s="15">
        <f t="shared" si="17"/>
        <v>60.73</v>
      </c>
      <c r="R1154" s="10">
        <f>(((I1154/60)/60)/24)+DATE(1970,1,1)</f>
        <v>42139.709629629629</v>
      </c>
      <c r="S1154" s="21">
        <f>(((J1154/60)/60)/24)+DATE(1970,1,1)</f>
        <v>42109.709629629629</v>
      </c>
      <c r="T1154" s="17" t="s">
        <v>8337</v>
      </c>
      <c r="U1154" t="s">
        <v>8338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YEAR(S1155)</f>
        <v>2015</v>
      </c>
      <c r="P1155" s="12">
        <f>ROUND(E1155/D1155*100,0)</f>
        <v>1</v>
      </c>
      <c r="Q1155" s="15">
        <f t="shared" ref="Q1155:Q1218" si="18">IFERROR(ROUND(E1155/L1155,2),"N/A")</f>
        <v>50</v>
      </c>
      <c r="R1155" s="10">
        <f>(((I1155/60)/60)/24)+DATE(1970,1,1)</f>
        <v>42173.714178240742</v>
      </c>
      <c r="S1155" s="21">
        <f>(((J1155/60)/60)/24)+DATE(1970,1,1)</f>
        <v>42143.714178240742</v>
      </c>
      <c r="T1155" s="17" t="s">
        <v>8337</v>
      </c>
      <c r="U1155" t="s">
        <v>8338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YEAR(S1156)</f>
        <v>2015</v>
      </c>
      <c r="P1156" s="12">
        <f>ROUND(E1156/D1156*100,0)</f>
        <v>7</v>
      </c>
      <c r="Q1156" s="15">
        <f t="shared" si="18"/>
        <v>108.33</v>
      </c>
      <c r="R1156" s="10">
        <f>(((I1156/60)/60)/24)+DATE(1970,1,1)</f>
        <v>42253.108865740738</v>
      </c>
      <c r="S1156" s="21">
        <f>(((J1156/60)/60)/24)+DATE(1970,1,1)</f>
        <v>42223.108865740738</v>
      </c>
      <c r="T1156" s="17" t="s">
        <v>8337</v>
      </c>
      <c r="U1156" t="s">
        <v>8338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YEAR(S1157)</f>
        <v>2014</v>
      </c>
      <c r="P1157" s="12">
        <f>ROUND(E1157/D1157*100,0)</f>
        <v>1</v>
      </c>
      <c r="Q1157" s="15">
        <f t="shared" si="18"/>
        <v>23.5</v>
      </c>
      <c r="R1157" s="10">
        <f>(((I1157/60)/60)/24)+DATE(1970,1,1)</f>
        <v>41865.763981481483</v>
      </c>
      <c r="S1157" s="21">
        <f>(((J1157/60)/60)/24)+DATE(1970,1,1)</f>
        <v>41835.763981481483</v>
      </c>
      <c r="T1157" s="17" t="s">
        <v>8337</v>
      </c>
      <c r="U1157" t="s">
        <v>8338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YEAR(S1158)</f>
        <v>2015</v>
      </c>
      <c r="P1158" s="12">
        <f>ROUND(E1158/D1158*100,0)</f>
        <v>0</v>
      </c>
      <c r="Q1158" s="15" t="str">
        <f t="shared" si="18"/>
        <v>N/A</v>
      </c>
      <c r="R1158" s="10">
        <f>(((I1158/60)/60)/24)+DATE(1970,1,1)</f>
        <v>42059.07131944444</v>
      </c>
      <c r="S1158" s="21">
        <f>(((J1158/60)/60)/24)+DATE(1970,1,1)</f>
        <v>42029.07131944444</v>
      </c>
      <c r="T1158" s="17" t="s">
        <v>8337</v>
      </c>
      <c r="U1158" t="s">
        <v>8338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YEAR(S1159)</f>
        <v>2014</v>
      </c>
      <c r="P1159" s="12">
        <f>ROUND(E1159/D1159*100,0)</f>
        <v>2</v>
      </c>
      <c r="Q1159" s="15">
        <f t="shared" si="18"/>
        <v>50.33</v>
      </c>
      <c r="R1159" s="10">
        <f>(((I1159/60)/60)/24)+DATE(1970,1,1)</f>
        <v>41978.669907407413</v>
      </c>
      <c r="S1159" s="21">
        <f>(((J1159/60)/60)/24)+DATE(1970,1,1)</f>
        <v>41918.628240740742</v>
      </c>
      <c r="T1159" s="17" t="s">
        <v>8337</v>
      </c>
      <c r="U1159" t="s">
        <v>8338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YEAR(S1160)</f>
        <v>2014</v>
      </c>
      <c r="P1160" s="12">
        <f>ROUND(E1160/D1160*100,0)</f>
        <v>0</v>
      </c>
      <c r="Q1160" s="15">
        <f t="shared" si="18"/>
        <v>11.67</v>
      </c>
      <c r="R1160" s="10">
        <f>(((I1160/60)/60)/24)+DATE(1970,1,1)</f>
        <v>41982.09175925926</v>
      </c>
      <c r="S1160" s="21">
        <f>(((J1160/60)/60)/24)+DATE(1970,1,1)</f>
        <v>41952.09175925926</v>
      </c>
      <c r="T1160" s="17" t="s">
        <v>8337</v>
      </c>
      <c r="U1160" t="s">
        <v>8338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YEAR(S1161)</f>
        <v>2015</v>
      </c>
      <c r="P1161" s="12">
        <f>ROUND(E1161/D1161*100,0)</f>
        <v>0</v>
      </c>
      <c r="Q1161" s="15" t="str">
        <f t="shared" si="18"/>
        <v>N/A</v>
      </c>
      <c r="R1161" s="10">
        <f>(((I1161/60)/60)/24)+DATE(1970,1,1)</f>
        <v>42185.65625</v>
      </c>
      <c r="S1161" s="21">
        <f>(((J1161/60)/60)/24)+DATE(1970,1,1)</f>
        <v>42154.726446759261</v>
      </c>
      <c r="T1161" s="17" t="s">
        <v>8337</v>
      </c>
      <c r="U1161" t="s">
        <v>8338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YEAR(S1162)</f>
        <v>2015</v>
      </c>
      <c r="P1162" s="12">
        <f>ROUND(E1162/D1162*100,0)</f>
        <v>4</v>
      </c>
      <c r="Q1162" s="15">
        <f t="shared" si="18"/>
        <v>60.79</v>
      </c>
      <c r="R1162" s="10">
        <f>(((I1162/60)/60)/24)+DATE(1970,1,1)</f>
        <v>42091.113263888896</v>
      </c>
      <c r="S1162" s="21">
        <f>(((J1162/60)/60)/24)+DATE(1970,1,1)</f>
        <v>42061.154930555553</v>
      </c>
      <c r="T1162" s="17" t="s">
        <v>8337</v>
      </c>
      <c r="U1162" t="s">
        <v>8338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YEAR(S1163)</f>
        <v>2015</v>
      </c>
      <c r="P1163" s="12">
        <f>ROUND(E1163/D1163*100,0)</f>
        <v>0</v>
      </c>
      <c r="Q1163" s="15" t="str">
        <f t="shared" si="18"/>
        <v>N/A</v>
      </c>
      <c r="R1163" s="10">
        <f>(((I1163/60)/60)/24)+DATE(1970,1,1)</f>
        <v>42143.629502314812</v>
      </c>
      <c r="S1163" s="21">
        <f>(((J1163/60)/60)/24)+DATE(1970,1,1)</f>
        <v>42122.629502314812</v>
      </c>
      <c r="T1163" s="17" t="s">
        <v>8337</v>
      </c>
      <c r="U1163" t="s">
        <v>8338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YEAR(S1164)</f>
        <v>2014</v>
      </c>
      <c r="P1164" s="12">
        <f>ROUND(E1164/D1164*100,0)</f>
        <v>0</v>
      </c>
      <c r="Q1164" s="15">
        <f t="shared" si="18"/>
        <v>17.5</v>
      </c>
      <c r="R1164" s="10">
        <f>(((I1164/60)/60)/24)+DATE(1970,1,1)</f>
        <v>41907.683611111112</v>
      </c>
      <c r="S1164" s="21">
        <f>(((J1164/60)/60)/24)+DATE(1970,1,1)</f>
        <v>41876.683611111112</v>
      </c>
      <c r="T1164" s="17" t="s">
        <v>8337</v>
      </c>
      <c r="U1164" t="s">
        <v>8338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YEAR(S1165)</f>
        <v>2014</v>
      </c>
      <c r="P1165" s="12">
        <f>ROUND(E1165/D1165*100,0)</f>
        <v>0</v>
      </c>
      <c r="Q1165" s="15" t="str">
        <f t="shared" si="18"/>
        <v>N/A</v>
      </c>
      <c r="R1165" s="10">
        <f>(((I1165/60)/60)/24)+DATE(1970,1,1)</f>
        <v>41860.723611111112</v>
      </c>
      <c r="S1165" s="21">
        <f>(((J1165/60)/60)/24)+DATE(1970,1,1)</f>
        <v>41830.723611111112</v>
      </c>
      <c r="T1165" s="17" t="s">
        <v>8337</v>
      </c>
      <c r="U1165" t="s">
        <v>8338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YEAR(S1166)</f>
        <v>2016</v>
      </c>
      <c r="P1166" s="12">
        <f>ROUND(E1166/D1166*100,0)</f>
        <v>0</v>
      </c>
      <c r="Q1166" s="15" t="str">
        <f t="shared" si="18"/>
        <v>N/A</v>
      </c>
      <c r="R1166" s="10">
        <f>(((I1166/60)/60)/24)+DATE(1970,1,1)</f>
        <v>42539.724328703705</v>
      </c>
      <c r="S1166" s="21">
        <f>(((J1166/60)/60)/24)+DATE(1970,1,1)</f>
        <v>42509.724328703705</v>
      </c>
      <c r="T1166" s="17" t="s">
        <v>8337</v>
      </c>
      <c r="U1166" t="s">
        <v>8338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YEAR(S1167)</f>
        <v>2014</v>
      </c>
      <c r="P1167" s="12">
        <f>ROUND(E1167/D1167*100,0)</f>
        <v>21</v>
      </c>
      <c r="Q1167" s="15">
        <f t="shared" si="18"/>
        <v>82.82</v>
      </c>
      <c r="R1167" s="10">
        <f>(((I1167/60)/60)/24)+DATE(1970,1,1)</f>
        <v>41826.214467592588</v>
      </c>
      <c r="S1167" s="21">
        <f>(((J1167/60)/60)/24)+DATE(1970,1,1)</f>
        <v>41792.214467592588</v>
      </c>
      <c r="T1167" s="17" t="s">
        <v>8337</v>
      </c>
      <c r="U1167" t="s">
        <v>8338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YEAR(S1168)</f>
        <v>2015</v>
      </c>
      <c r="P1168" s="12">
        <f>ROUND(E1168/D1168*100,0)</f>
        <v>19</v>
      </c>
      <c r="Q1168" s="15">
        <f t="shared" si="18"/>
        <v>358.88</v>
      </c>
      <c r="R1168" s="10">
        <f>(((I1168/60)/60)/24)+DATE(1970,1,1)</f>
        <v>42181.166666666672</v>
      </c>
      <c r="S1168" s="21">
        <f>(((J1168/60)/60)/24)+DATE(1970,1,1)</f>
        <v>42150.485439814816</v>
      </c>
      <c r="T1168" s="17" t="s">
        <v>8337</v>
      </c>
      <c r="U1168" t="s">
        <v>8338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YEAR(S1169)</f>
        <v>2014</v>
      </c>
      <c r="P1169" s="12">
        <f>ROUND(E1169/D1169*100,0)</f>
        <v>2</v>
      </c>
      <c r="Q1169" s="15">
        <f t="shared" si="18"/>
        <v>61.19</v>
      </c>
      <c r="R1169" s="10">
        <f>(((I1169/60)/60)/24)+DATE(1970,1,1)</f>
        <v>41894.734895833331</v>
      </c>
      <c r="S1169" s="21">
        <f>(((J1169/60)/60)/24)+DATE(1970,1,1)</f>
        <v>41863.734895833331</v>
      </c>
      <c r="T1169" s="17" t="s">
        <v>8337</v>
      </c>
      <c r="U1169" t="s">
        <v>8338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YEAR(S1170)</f>
        <v>2016</v>
      </c>
      <c r="P1170" s="12">
        <f>ROUND(E1170/D1170*100,0)</f>
        <v>6</v>
      </c>
      <c r="Q1170" s="15">
        <f t="shared" si="18"/>
        <v>340</v>
      </c>
      <c r="R1170" s="10">
        <f>(((I1170/60)/60)/24)+DATE(1970,1,1)</f>
        <v>42635.053993055553</v>
      </c>
      <c r="S1170" s="21">
        <f>(((J1170/60)/60)/24)+DATE(1970,1,1)</f>
        <v>42605.053993055553</v>
      </c>
      <c r="T1170" s="17" t="s">
        <v>8337</v>
      </c>
      <c r="U1170" t="s">
        <v>8338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YEAR(S1171)</f>
        <v>2015</v>
      </c>
      <c r="P1171" s="12">
        <f>ROUND(E1171/D1171*100,0)</f>
        <v>0</v>
      </c>
      <c r="Q1171" s="15">
        <f t="shared" si="18"/>
        <v>5.67</v>
      </c>
      <c r="R1171" s="10">
        <f>(((I1171/60)/60)/24)+DATE(1970,1,1)</f>
        <v>42057.353738425925</v>
      </c>
      <c r="S1171" s="21">
        <f>(((J1171/60)/60)/24)+DATE(1970,1,1)</f>
        <v>42027.353738425925</v>
      </c>
      <c r="T1171" s="17" t="s">
        <v>8337</v>
      </c>
      <c r="U1171" t="s">
        <v>8338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YEAR(S1172)</f>
        <v>2015</v>
      </c>
      <c r="P1172" s="12">
        <f>ROUND(E1172/D1172*100,0)</f>
        <v>0</v>
      </c>
      <c r="Q1172" s="15">
        <f t="shared" si="18"/>
        <v>50</v>
      </c>
      <c r="R1172" s="10">
        <f>(((I1172/60)/60)/24)+DATE(1970,1,1)</f>
        <v>42154.893182870372</v>
      </c>
      <c r="S1172" s="21">
        <f>(((J1172/60)/60)/24)+DATE(1970,1,1)</f>
        <v>42124.893182870372</v>
      </c>
      <c r="T1172" s="17" t="s">
        <v>8337</v>
      </c>
      <c r="U1172" t="s">
        <v>8338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YEAR(S1173)</f>
        <v>2014</v>
      </c>
      <c r="P1173" s="12">
        <f>ROUND(E1173/D1173*100,0)</f>
        <v>0</v>
      </c>
      <c r="Q1173" s="15">
        <f t="shared" si="18"/>
        <v>25</v>
      </c>
      <c r="R1173" s="10">
        <f>(((I1173/60)/60)/24)+DATE(1970,1,1)</f>
        <v>41956.846377314811</v>
      </c>
      <c r="S1173" s="21">
        <f>(((J1173/60)/60)/24)+DATE(1970,1,1)</f>
        <v>41938.804710648146</v>
      </c>
      <c r="T1173" s="17" t="s">
        <v>8337</v>
      </c>
      <c r="U1173" t="s">
        <v>8338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YEAR(S1174)</f>
        <v>2014</v>
      </c>
      <c r="P1174" s="12">
        <f>ROUND(E1174/D1174*100,0)</f>
        <v>0</v>
      </c>
      <c r="Q1174" s="15" t="str">
        <f t="shared" si="18"/>
        <v>N/A</v>
      </c>
      <c r="R1174" s="10">
        <f>(((I1174/60)/60)/24)+DATE(1970,1,1)</f>
        <v>41871.682314814818</v>
      </c>
      <c r="S1174" s="21">
        <f>(((J1174/60)/60)/24)+DATE(1970,1,1)</f>
        <v>41841.682314814818</v>
      </c>
      <c r="T1174" s="17" t="s">
        <v>8337</v>
      </c>
      <c r="U1174" t="s">
        <v>8338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YEAR(S1175)</f>
        <v>2015</v>
      </c>
      <c r="P1175" s="12">
        <f>ROUND(E1175/D1175*100,0)</f>
        <v>0</v>
      </c>
      <c r="Q1175" s="15">
        <f t="shared" si="18"/>
        <v>30</v>
      </c>
      <c r="R1175" s="10">
        <f>(((I1175/60)/60)/24)+DATE(1970,1,1)</f>
        <v>42219.185844907406</v>
      </c>
      <c r="S1175" s="21">
        <f>(((J1175/60)/60)/24)+DATE(1970,1,1)</f>
        <v>42184.185844907406</v>
      </c>
      <c r="T1175" s="17" t="s">
        <v>8337</v>
      </c>
      <c r="U1175" t="s">
        <v>8338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YEAR(S1176)</f>
        <v>2016</v>
      </c>
      <c r="P1176" s="12">
        <f>ROUND(E1176/D1176*100,0)</f>
        <v>6</v>
      </c>
      <c r="Q1176" s="15">
        <f t="shared" si="18"/>
        <v>46.63</v>
      </c>
      <c r="R1176" s="10">
        <f>(((I1176/60)/60)/24)+DATE(1970,1,1)</f>
        <v>42498.84174768519</v>
      </c>
      <c r="S1176" s="21">
        <f>(((J1176/60)/60)/24)+DATE(1970,1,1)</f>
        <v>42468.84174768519</v>
      </c>
      <c r="T1176" s="17" t="s">
        <v>8337</v>
      </c>
      <c r="U1176" t="s">
        <v>8338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YEAR(S1177)</f>
        <v>2015</v>
      </c>
      <c r="P1177" s="12">
        <f>ROUND(E1177/D1177*100,0)</f>
        <v>3</v>
      </c>
      <c r="Q1177" s="15">
        <f t="shared" si="18"/>
        <v>65</v>
      </c>
      <c r="R1177" s="10">
        <f>(((I1177/60)/60)/24)+DATE(1970,1,1)</f>
        <v>42200.728460648148</v>
      </c>
      <c r="S1177" s="21">
        <f>(((J1177/60)/60)/24)+DATE(1970,1,1)</f>
        <v>42170.728460648148</v>
      </c>
      <c r="T1177" s="17" t="s">
        <v>8337</v>
      </c>
      <c r="U1177" t="s">
        <v>8338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YEAR(S1178)</f>
        <v>2017</v>
      </c>
      <c r="P1178" s="12">
        <f>ROUND(E1178/D1178*100,0)</f>
        <v>0</v>
      </c>
      <c r="Q1178" s="15">
        <f t="shared" si="18"/>
        <v>10</v>
      </c>
      <c r="R1178" s="10">
        <f>(((I1178/60)/60)/24)+DATE(1970,1,1)</f>
        <v>42800.541666666672</v>
      </c>
      <c r="S1178" s="21">
        <f>(((J1178/60)/60)/24)+DATE(1970,1,1)</f>
        <v>42746.019652777773</v>
      </c>
      <c r="T1178" s="17" t="s">
        <v>8337</v>
      </c>
      <c r="U1178" t="s">
        <v>8338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YEAR(S1179)</f>
        <v>2014</v>
      </c>
      <c r="P1179" s="12">
        <f>ROUND(E1179/D1179*100,0)</f>
        <v>0</v>
      </c>
      <c r="Q1179" s="15" t="str">
        <f t="shared" si="18"/>
        <v>N/A</v>
      </c>
      <c r="R1179" s="10">
        <f>(((I1179/60)/60)/24)+DATE(1970,1,1)</f>
        <v>41927.660833333335</v>
      </c>
      <c r="S1179" s="21">
        <f>(((J1179/60)/60)/24)+DATE(1970,1,1)</f>
        <v>41897.660833333335</v>
      </c>
      <c r="T1179" s="17" t="s">
        <v>8337</v>
      </c>
      <c r="U1179" t="s">
        <v>8338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YEAR(S1180)</f>
        <v>2014</v>
      </c>
      <c r="P1180" s="12">
        <f>ROUND(E1180/D1180*100,0)</f>
        <v>0</v>
      </c>
      <c r="Q1180" s="15">
        <f t="shared" si="18"/>
        <v>5</v>
      </c>
      <c r="R1180" s="10">
        <f>(((I1180/60)/60)/24)+DATE(1970,1,1)</f>
        <v>41867.905694444446</v>
      </c>
      <c r="S1180" s="21">
        <f>(((J1180/60)/60)/24)+DATE(1970,1,1)</f>
        <v>41837.905694444446</v>
      </c>
      <c r="T1180" s="17" t="s">
        <v>8337</v>
      </c>
      <c r="U1180" t="s">
        <v>8338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YEAR(S1181)</f>
        <v>2015</v>
      </c>
      <c r="P1181" s="12">
        <f>ROUND(E1181/D1181*100,0)</f>
        <v>5</v>
      </c>
      <c r="Q1181" s="15">
        <f t="shared" si="18"/>
        <v>640</v>
      </c>
      <c r="R1181" s="10">
        <f>(((I1181/60)/60)/24)+DATE(1970,1,1)</f>
        <v>42305.720219907409</v>
      </c>
      <c r="S1181" s="21">
        <f>(((J1181/60)/60)/24)+DATE(1970,1,1)</f>
        <v>42275.720219907409</v>
      </c>
      <c r="T1181" s="17" t="s">
        <v>8337</v>
      </c>
      <c r="U1181" t="s">
        <v>8338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YEAR(S1182)</f>
        <v>2014</v>
      </c>
      <c r="P1182" s="12">
        <f>ROUND(E1182/D1182*100,0)</f>
        <v>12</v>
      </c>
      <c r="Q1182" s="15">
        <f t="shared" si="18"/>
        <v>69.12</v>
      </c>
      <c r="R1182" s="10">
        <f>(((I1182/60)/60)/24)+DATE(1970,1,1)</f>
        <v>41818.806875000002</v>
      </c>
      <c r="S1182" s="21">
        <f>(((J1182/60)/60)/24)+DATE(1970,1,1)</f>
        <v>41781.806875000002</v>
      </c>
      <c r="T1182" s="17" t="s">
        <v>8337</v>
      </c>
      <c r="U1182" t="s">
        <v>8338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YEAR(S1183)</f>
        <v>2015</v>
      </c>
      <c r="P1183" s="12">
        <f>ROUND(E1183/D1183*100,0)</f>
        <v>0</v>
      </c>
      <c r="Q1183" s="15">
        <f t="shared" si="18"/>
        <v>1.33</v>
      </c>
      <c r="R1183" s="10">
        <f>(((I1183/60)/60)/24)+DATE(1970,1,1)</f>
        <v>42064.339363425926</v>
      </c>
      <c r="S1183" s="21">
        <f>(((J1183/60)/60)/24)+DATE(1970,1,1)</f>
        <v>42034.339363425926</v>
      </c>
      <c r="T1183" s="17" t="s">
        <v>8337</v>
      </c>
      <c r="U1183" t="s">
        <v>8338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YEAR(S1184)</f>
        <v>2016</v>
      </c>
      <c r="P1184" s="12">
        <f>ROUND(E1184/D1184*100,0)</f>
        <v>4</v>
      </c>
      <c r="Q1184" s="15">
        <f t="shared" si="18"/>
        <v>10.5</v>
      </c>
      <c r="R1184" s="10">
        <f>(((I1184/60)/60)/24)+DATE(1970,1,1)</f>
        <v>42747.695833333331</v>
      </c>
      <c r="S1184" s="21">
        <f>(((J1184/60)/60)/24)+DATE(1970,1,1)</f>
        <v>42728.827407407407</v>
      </c>
      <c r="T1184" s="17" t="s">
        <v>8337</v>
      </c>
      <c r="U1184" t="s">
        <v>8338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YEAR(S1185)</f>
        <v>2016</v>
      </c>
      <c r="P1185" s="12">
        <f>ROUND(E1185/D1185*100,0)</f>
        <v>4</v>
      </c>
      <c r="Q1185" s="15">
        <f t="shared" si="18"/>
        <v>33.33</v>
      </c>
      <c r="R1185" s="10">
        <f>(((I1185/60)/60)/24)+DATE(1970,1,1)</f>
        <v>42676.165972222225</v>
      </c>
      <c r="S1185" s="21">
        <f>(((J1185/60)/60)/24)+DATE(1970,1,1)</f>
        <v>42656.86137731481</v>
      </c>
      <c r="T1185" s="17" t="s">
        <v>8337</v>
      </c>
      <c r="U1185" t="s">
        <v>8338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YEAR(S1186)</f>
        <v>2017</v>
      </c>
      <c r="P1186" s="12">
        <f>ROUND(E1186/D1186*100,0)</f>
        <v>105</v>
      </c>
      <c r="Q1186" s="15">
        <f t="shared" si="18"/>
        <v>61.56</v>
      </c>
      <c r="R1186" s="10">
        <f>(((I1186/60)/60)/24)+DATE(1970,1,1)</f>
        <v>42772.599664351852</v>
      </c>
      <c r="S1186" s="21">
        <f>(((J1186/60)/60)/24)+DATE(1970,1,1)</f>
        <v>42741.599664351852</v>
      </c>
      <c r="T1186" s="17" t="s">
        <v>8339</v>
      </c>
      <c r="U1186" t="s">
        <v>8340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YEAR(S1187)</f>
        <v>2015</v>
      </c>
      <c r="P1187" s="12">
        <f>ROUND(E1187/D1187*100,0)</f>
        <v>105</v>
      </c>
      <c r="Q1187" s="15">
        <f t="shared" si="18"/>
        <v>118.74</v>
      </c>
      <c r="R1187" s="10">
        <f>(((I1187/60)/60)/24)+DATE(1970,1,1)</f>
        <v>42163.166666666672</v>
      </c>
      <c r="S1187" s="21">
        <f>(((J1187/60)/60)/24)+DATE(1970,1,1)</f>
        <v>42130.865150462967</v>
      </c>
      <c r="T1187" s="17" t="s">
        <v>8339</v>
      </c>
      <c r="U1187" t="s">
        <v>8340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YEAR(S1188)</f>
        <v>2015</v>
      </c>
      <c r="P1188" s="12">
        <f>ROUND(E1188/D1188*100,0)</f>
        <v>107</v>
      </c>
      <c r="Q1188" s="15">
        <f t="shared" si="18"/>
        <v>65.08</v>
      </c>
      <c r="R1188" s="10">
        <f>(((I1188/60)/60)/24)+DATE(1970,1,1)</f>
        <v>42156.945833333331</v>
      </c>
      <c r="S1188" s="21">
        <f>(((J1188/60)/60)/24)+DATE(1970,1,1)</f>
        <v>42123.86336805555</v>
      </c>
      <c r="T1188" s="17" t="s">
        <v>8339</v>
      </c>
      <c r="U1188" t="s">
        <v>8340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YEAR(S1189)</f>
        <v>2015</v>
      </c>
      <c r="P1189" s="12">
        <f>ROUND(E1189/D1189*100,0)</f>
        <v>104</v>
      </c>
      <c r="Q1189" s="15">
        <f t="shared" si="18"/>
        <v>130.16</v>
      </c>
      <c r="R1189" s="10">
        <f>(((I1189/60)/60)/24)+DATE(1970,1,1)</f>
        <v>42141.75</v>
      </c>
      <c r="S1189" s="21">
        <f>(((J1189/60)/60)/24)+DATE(1970,1,1)</f>
        <v>42109.894942129627</v>
      </c>
      <c r="T1189" s="17" t="s">
        <v>8339</v>
      </c>
      <c r="U1189" t="s">
        <v>8340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YEAR(S1190)</f>
        <v>2016</v>
      </c>
      <c r="P1190" s="12">
        <f>ROUND(E1190/D1190*100,0)</f>
        <v>161</v>
      </c>
      <c r="Q1190" s="15">
        <f t="shared" si="18"/>
        <v>37.78</v>
      </c>
      <c r="R1190" s="10">
        <f>(((I1190/60)/60)/24)+DATE(1970,1,1)</f>
        <v>42732.700694444444</v>
      </c>
      <c r="S1190" s="21">
        <f>(((J1190/60)/60)/24)+DATE(1970,1,1)</f>
        <v>42711.700694444444</v>
      </c>
      <c r="T1190" s="17" t="s">
        <v>8339</v>
      </c>
      <c r="U1190" t="s">
        <v>8340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YEAR(S1191)</f>
        <v>2016</v>
      </c>
      <c r="P1191" s="12">
        <f>ROUND(E1191/D1191*100,0)</f>
        <v>108</v>
      </c>
      <c r="Q1191" s="15">
        <f t="shared" si="18"/>
        <v>112.79</v>
      </c>
      <c r="R1191" s="10">
        <f>(((I1191/60)/60)/24)+DATE(1970,1,1)</f>
        <v>42550.979108796295</v>
      </c>
      <c r="S1191" s="21">
        <f>(((J1191/60)/60)/24)+DATE(1970,1,1)</f>
        <v>42529.979108796295</v>
      </c>
      <c r="T1191" s="17" t="s">
        <v>8339</v>
      </c>
      <c r="U1191" t="s">
        <v>8340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YEAR(S1192)</f>
        <v>2014</v>
      </c>
      <c r="P1192" s="12">
        <f>ROUND(E1192/D1192*100,0)</f>
        <v>135</v>
      </c>
      <c r="Q1192" s="15">
        <f t="shared" si="18"/>
        <v>51.92</v>
      </c>
      <c r="R1192" s="10">
        <f>(((I1192/60)/60)/24)+DATE(1970,1,1)</f>
        <v>41882.665798611109</v>
      </c>
      <c r="S1192" s="21">
        <f>(((J1192/60)/60)/24)+DATE(1970,1,1)</f>
        <v>41852.665798611109</v>
      </c>
      <c r="T1192" s="17" t="s">
        <v>8339</v>
      </c>
      <c r="U1192" t="s">
        <v>8340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YEAR(S1193)</f>
        <v>2016</v>
      </c>
      <c r="P1193" s="12">
        <f>ROUND(E1193/D1193*100,0)</f>
        <v>109</v>
      </c>
      <c r="Q1193" s="15">
        <f t="shared" si="18"/>
        <v>89.24</v>
      </c>
      <c r="R1193" s="10">
        <f>(((I1193/60)/60)/24)+DATE(1970,1,1)</f>
        <v>42449.562037037031</v>
      </c>
      <c r="S1193" s="21">
        <f>(((J1193/60)/60)/24)+DATE(1970,1,1)</f>
        <v>42419.603703703702</v>
      </c>
      <c r="T1193" s="17" t="s">
        <v>8339</v>
      </c>
      <c r="U1193" t="s">
        <v>8340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YEAR(S1194)</f>
        <v>2017</v>
      </c>
      <c r="P1194" s="12">
        <f>ROUND(E1194/D1194*100,0)</f>
        <v>290</v>
      </c>
      <c r="Q1194" s="15">
        <f t="shared" si="18"/>
        <v>19.329999999999998</v>
      </c>
      <c r="R1194" s="10">
        <f>(((I1194/60)/60)/24)+DATE(1970,1,1)</f>
        <v>42777.506689814814</v>
      </c>
      <c r="S1194" s="21">
        <f>(((J1194/60)/60)/24)+DATE(1970,1,1)</f>
        <v>42747.506689814814</v>
      </c>
      <c r="T1194" s="17" t="s">
        <v>8339</v>
      </c>
      <c r="U1194" t="s">
        <v>8340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YEAR(S1195)</f>
        <v>2016</v>
      </c>
      <c r="P1195" s="12">
        <f>ROUND(E1195/D1195*100,0)</f>
        <v>104</v>
      </c>
      <c r="Q1195" s="15">
        <f t="shared" si="18"/>
        <v>79.97</v>
      </c>
      <c r="R1195" s="10">
        <f>(((I1195/60)/60)/24)+DATE(1970,1,1)</f>
        <v>42469.734409722223</v>
      </c>
      <c r="S1195" s="21">
        <f>(((J1195/60)/60)/24)+DATE(1970,1,1)</f>
        <v>42409.776076388895</v>
      </c>
      <c r="T1195" s="17" t="s">
        <v>8339</v>
      </c>
      <c r="U1195" t="s">
        <v>8340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YEAR(S1196)</f>
        <v>2015</v>
      </c>
      <c r="P1196" s="12">
        <f>ROUND(E1196/D1196*100,0)</f>
        <v>322</v>
      </c>
      <c r="Q1196" s="15">
        <f t="shared" si="18"/>
        <v>56.41</v>
      </c>
      <c r="R1196" s="10">
        <f>(((I1196/60)/60)/24)+DATE(1970,1,1)</f>
        <v>42102.488182870366</v>
      </c>
      <c r="S1196" s="21">
        <f>(((J1196/60)/60)/24)+DATE(1970,1,1)</f>
        <v>42072.488182870366</v>
      </c>
      <c r="T1196" s="17" t="s">
        <v>8339</v>
      </c>
      <c r="U1196" t="s">
        <v>8340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YEAR(S1197)</f>
        <v>2015</v>
      </c>
      <c r="P1197" s="12">
        <f>ROUND(E1197/D1197*100,0)</f>
        <v>135</v>
      </c>
      <c r="Q1197" s="15">
        <f t="shared" si="18"/>
        <v>79.41</v>
      </c>
      <c r="R1197" s="10">
        <f>(((I1197/60)/60)/24)+DATE(1970,1,1)</f>
        <v>42358.375</v>
      </c>
      <c r="S1197" s="21">
        <f>(((J1197/60)/60)/24)+DATE(1970,1,1)</f>
        <v>42298.34783564815</v>
      </c>
      <c r="T1197" s="17" t="s">
        <v>8339</v>
      </c>
      <c r="U1197" t="s">
        <v>8340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YEAR(S1198)</f>
        <v>2015</v>
      </c>
      <c r="P1198" s="12">
        <f>ROUND(E1198/D1198*100,0)</f>
        <v>270</v>
      </c>
      <c r="Q1198" s="15">
        <f t="shared" si="18"/>
        <v>76.44</v>
      </c>
      <c r="R1198" s="10">
        <f>(((I1198/60)/60)/24)+DATE(1970,1,1)</f>
        <v>42356.818738425922</v>
      </c>
      <c r="S1198" s="21">
        <f>(((J1198/60)/60)/24)+DATE(1970,1,1)</f>
        <v>42326.818738425922</v>
      </c>
      <c r="T1198" s="17" t="s">
        <v>8339</v>
      </c>
      <c r="U1198" t="s">
        <v>8340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YEAR(S1199)</f>
        <v>2016</v>
      </c>
      <c r="P1199" s="12">
        <f>ROUND(E1199/D1199*100,0)</f>
        <v>253</v>
      </c>
      <c r="Q1199" s="15">
        <f t="shared" si="18"/>
        <v>121</v>
      </c>
      <c r="R1199" s="10">
        <f>(((I1199/60)/60)/24)+DATE(1970,1,1)</f>
        <v>42534.249305555553</v>
      </c>
      <c r="S1199" s="21">
        <f>(((J1199/60)/60)/24)+DATE(1970,1,1)</f>
        <v>42503.66474537037</v>
      </c>
      <c r="T1199" s="17" t="s">
        <v>8339</v>
      </c>
      <c r="U1199" t="s">
        <v>8340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YEAR(S1200)</f>
        <v>2015</v>
      </c>
      <c r="P1200" s="12">
        <f>ROUND(E1200/D1200*100,0)</f>
        <v>261</v>
      </c>
      <c r="Q1200" s="15">
        <f t="shared" si="18"/>
        <v>54.62</v>
      </c>
      <c r="R1200" s="10">
        <f>(((I1200/60)/60)/24)+DATE(1970,1,1)</f>
        <v>42369.125</v>
      </c>
      <c r="S1200" s="21">
        <f>(((J1200/60)/60)/24)+DATE(1970,1,1)</f>
        <v>42333.619050925925</v>
      </c>
      <c r="T1200" s="17" t="s">
        <v>8339</v>
      </c>
      <c r="U1200" t="s">
        <v>8340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YEAR(S1201)</f>
        <v>2015</v>
      </c>
      <c r="P1201" s="12">
        <f>ROUND(E1201/D1201*100,0)</f>
        <v>101</v>
      </c>
      <c r="Q1201" s="15">
        <f t="shared" si="18"/>
        <v>299.22000000000003</v>
      </c>
      <c r="R1201" s="10">
        <f>(((I1201/60)/60)/24)+DATE(1970,1,1)</f>
        <v>42193.770833333328</v>
      </c>
      <c r="S1201" s="21">
        <f>(((J1201/60)/60)/24)+DATE(1970,1,1)</f>
        <v>42161.770833333328</v>
      </c>
      <c r="T1201" s="17" t="s">
        <v>8339</v>
      </c>
      <c r="U1201" t="s">
        <v>8340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YEAR(S1202)</f>
        <v>2015</v>
      </c>
      <c r="P1202" s="12">
        <f>ROUND(E1202/D1202*100,0)</f>
        <v>126</v>
      </c>
      <c r="Q1202" s="15">
        <f t="shared" si="18"/>
        <v>58.53</v>
      </c>
      <c r="R1202" s="10">
        <f>(((I1202/60)/60)/24)+DATE(1970,1,1)</f>
        <v>42110.477500000001</v>
      </c>
      <c r="S1202" s="21">
        <f>(((J1202/60)/60)/24)+DATE(1970,1,1)</f>
        <v>42089.477500000001</v>
      </c>
      <c r="T1202" s="17" t="s">
        <v>8339</v>
      </c>
      <c r="U1202" t="s">
        <v>8340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YEAR(S1203)</f>
        <v>2016</v>
      </c>
      <c r="P1203" s="12">
        <f>ROUND(E1203/D1203*100,0)</f>
        <v>102</v>
      </c>
      <c r="Q1203" s="15">
        <f t="shared" si="18"/>
        <v>55.37</v>
      </c>
      <c r="R1203" s="10">
        <f>(((I1203/60)/60)/24)+DATE(1970,1,1)</f>
        <v>42566.60701388889</v>
      </c>
      <c r="S1203" s="21">
        <f>(((J1203/60)/60)/24)+DATE(1970,1,1)</f>
        <v>42536.60701388889</v>
      </c>
      <c r="T1203" s="17" t="s">
        <v>8339</v>
      </c>
      <c r="U1203" t="s">
        <v>8340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YEAR(S1204)</f>
        <v>2015</v>
      </c>
      <c r="P1204" s="12">
        <f>ROUND(E1204/D1204*100,0)</f>
        <v>199</v>
      </c>
      <c r="Q1204" s="15">
        <f t="shared" si="18"/>
        <v>183.8</v>
      </c>
      <c r="R1204" s="10">
        <f>(((I1204/60)/60)/24)+DATE(1970,1,1)</f>
        <v>42182.288819444439</v>
      </c>
      <c r="S1204" s="21">
        <f>(((J1204/60)/60)/24)+DATE(1970,1,1)</f>
        <v>42152.288819444439</v>
      </c>
      <c r="T1204" s="17" t="s">
        <v>8339</v>
      </c>
      <c r="U1204" t="s">
        <v>8340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YEAR(S1205)</f>
        <v>2015</v>
      </c>
      <c r="P1205" s="12">
        <f>ROUND(E1205/D1205*100,0)</f>
        <v>102</v>
      </c>
      <c r="Q1205" s="15">
        <f t="shared" si="18"/>
        <v>165.35</v>
      </c>
      <c r="R1205" s="10">
        <f>(((I1205/60)/60)/24)+DATE(1970,1,1)</f>
        <v>42155.614895833336</v>
      </c>
      <c r="S1205" s="21">
        <f>(((J1205/60)/60)/24)+DATE(1970,1,1)</f>
        <v>42125.614895833336</v>
      </c>
      <c r="T1205" s="17" t="s">
        <v>8339</v>
      </c>
      <c r="U1205" t="s">
        <v>8340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YEAR(S1206)</f>
        <v>2015</v>
      </c>
      <c r="P1206" s="12">
        <f>ROUND(E1206/D1206*100,0)</f>
        <v>103</v>
      </c>
      <c r="Q1206" s="15">
        <f t="shared" si="18"/>
        <v>234.79</v>
      </c>
      <c r="R1206" s="10">
        <f>(((I1206/60)/60)/24)+DATE(1970,1,1)</f>
        <v>42342.208333333328</v>
      </c>
      <c r="S1206" s="21">
        <f>(((J1206/60)/60)/24)+DATE(1970,1,1)</f>
        <v>42297.748067129629</v>
      </c>
      <c r="T1206" s="17" t="s">
        <v>8339</v>
      </c>
      <c r="U1206" t="s">
        <v>8340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YEAR(S1207)</f>
        <v>2015</v>
      </c>
      <c r="P1207" s="12">
        <f>ROUND(E1207/D1207*100,0)</f>
        <v>101</v>
      </c>
      <c r="Q1207" s="15">
        <f t="shared" si="18"/>
        <v>211.48</v>
      </c>
      <c r="R1207" s="10">
        <f>(((I1207/60)/60)/24)+DATE(1970,1,1)</f>
        <v>42168.506377314814</v>
      </c>
      <c r="S1207" s="21">
        <f>(((J1207/60)/60)/24)+DATE(1970,1,1)</f>
        <v>42138.506377314814</v>
      </c>
      <c r="T1207" s="17" t="s">
        <v>8339</v>
      </c>
      <c r="U1207" t="s">
        <v>8340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YEAR(S1208)</f>
        <v>2017</v>
      </c>
      <c r="P1208" s="12">
        <f>ROUND(E1208/D1208*100,0)</f>
        <v>115</v>
      </c>
      <c r="Q1208" s="15">
        <f t="shared" si="18"/>
        <v>32.340000000000003</v>
      </c>
      <c r="R1208" s="10">
        <f>(((I1208/60)/60)/24)+DATE(1970,1,1)</f>
        <v>42805.561805555553</v>
      </c>
      <c r="S1208" s="21">
        <f>(((J1208/60)/60)/24)+DATE(1970,1,1)</f>
        <v>42772.776076388895</v>
      </c>
      <c r="T1208" s="17" t="s">
        <v>8339</v>
      </c>
      <c r="U1208" t="s">
        <v>8340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YEAR(S1209)</f>
        <v>2016</v>
      </c>
      <c r="P1209" s="12">
        <f>ROUND(E1209/D1209*100,0)</f>
        <v>104</v>
      </c>
      <c r="Q1209" s="15">
        <f t="shared" si="18"/>
        <v>123.38</v>
      </c>
      <c r="R1209" s="10">
        <f>(((I1209/60)/60)/24)+DATE(1970,1,1)</f>
        <v>42460.416666666672</v>
      </c>
      <c r="S1209" s="21">
        <f>(((J1209/60)/60)/24)+DATE(1970,1,1)</f>
        <v>42430.430243055554</v>
      </c>
      <c r="T1209" s="17" t="s">
        <v>8339</v>
      </c>
      <c r="U1209" t="s">
        <v>8340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YEAR(S1210)</f>
        <v>2016</v>
      </c>
      <c r="P1210" s="12">
        <f>ROUND(E1210/D1210*100,0)</f>
        <v>155</v>
      </c>
      <c r="Q1210" s="15">
        <f t="shared" si="18"/>
        <v>207.07</v>
      </c>
      <c r="R1210" s="10">
        <f>(((I1210/60)/60)/24)+DATE(1970,1,1)</f>
        <v>42453.667407407411</v>
      </c>
      <c r="S1210" s="21">
        <f>(((J1210/60)/60)/24)+DATE(1970,1,1)</f>
        <v>42423.709074074075</v>
      </c>
      <c r="T1210" s="17" t="s">
        <v>8339</v>
      </c>
      <c r="U1210" t="s">
        <v>8340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YEAR(S1211)</f>
        <v>2017</v>
      </c>
      <c r="P1211" s="12">
        <f>ROUND(E1211/D1211*100,0)</f>
        <v>106</v>
      </c>
      <c r="Q1211" s="15">
        <f t="shared" si="18"/>
        <v>138.26</v>
      </c>
      <c r="R1211" s="10">
        <f>(((I1211/60)/60)/24)+DATE(1970,1,1)</f>
        <v>42791.846122685187</v>
      </c>
      <c r="S1211" s="21">
        <f>(((J1211/60)/60)/24)+DATE(1970,1,1)</f>
        <v>42761.846122685187</v>
      </c>
      <c r="T1211" s="17" t="s">
        <v>8339</v>
      </c>
      <c r="U1211" t="s">
        <v>8340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YEAR(S1212)</f>
        <v>2015</v>
      </c>
      <c r="P1212" s="12">
        <f>ROUND(E1212/D1212*100,0)</f>
        <v>254</v>
      </c>
      <c r="Q1212" s="15">
        <f t="shared" si="18"/>
        <v>493.82</v>
      </c>
      <c r="R1212" s="10">
        <f>(((I1212/60)/60)/24)+DATE(1970,1,1)</f>
        <v>42155.875</v>
      </c>
      <c r="S1212" s="21">
        <f>(((J1212/60)/60)/24)+DATE(1970,1,1)</f>
        <v>42132.941805555558</v>
      </c>
      <c r="T1212" s="17" t="s">
        <v>8339</v>
      </c>
      <c r="U1212" t="s">
        <v>8340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YEAR(S1213)</f>
        <v>2016</v>
      </c>
      <c r="P1213" s="12">
        <f>ROUND(E1213/D1213*100,0)</f>
        <v>101</v>
      </c>
      <c r="Q1213" s="15">
        <f t="shared" si="18"/>
        <v>168.5</v>
      </c>
      <c r="R1213" s="10">
        <f>(((I1213/60)/60)/24)+DATE(1970,1,1)</f>
        <v>42530.866446759261</v>
      </c>
      <c r="S1213" s="21">
        <f>(((J1213/60)/60)/24)+DATE(1970,1,1)</f>
        <v>42515.866446759261</v>
      </c>
      <c r="T1213" s="17" t="s">
        <v>8339</v>
      </c>
      <c r="U1213" t="s">
        <v>8340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YEAR(S1214)</f>
        <v>2015</v>
      </c>
      <c r="P1214" s="12">
        <f>ROUND(E1214/D1214*100,0)</f>
        <v>129</v>
      </c>
      <c r="Q1214" s="15">
        <f t="shared" si="18"/>
        <v>38.869999999999997</v>
      </c>
      <c r="R1214" s="10">
        <f>(((I1214/60)/60)/24)+DATE(1970,1,1)</f>
        <v>42335.041666666672</v>
      </c>
      <c r="S1214" s="21">
        <f>(((J1214/60)/60)/24)+DATE(1970,1,1)</f>
        <v>42318.950173611112</v>
      </c>
      <c r="T1214" s="17" t="s">
        <v>8339</v>
      </c>
      <c r="U1214" t="s">
        <v>8340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YEAR(S1215)</f>
        <v>2016</v>
      </c>
      <c r="P1215" s="12">
        <f>ROUND(E1215/D1215*100,0)</f>
        <v>102</v>
      </c>
      <c r="Q1215" s="15">
        <f t="shared" si="18"/>
        <v>61.53</v>
      </c>
      <c r="R1215" s="10">
        <f>(((I1215/60)/60)/24)+DATE(1970,1,1)</f>
        <v>42766.755787037036</v>
      </c>
      <c r="S1215" s="21">
        <f>(((J1215/60)/60)/24)+DATE(1970,1,1)</f>
        <v>42731.755787037036</v>
      </c>
      <c r="T1215" s="17" t="s">
        <v>8339</v>
      </c>
      <c r="U1215" t="s">
        <v>8340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YEAR(S1216)</f>
        <v>2015</v>
      </c>
      <c r="P1216" s="12">
        <f>ROUND(E1216/D1216*100,0)</f>
        <v>132</v>
      </c>
      <c r="Q1216" s="15">
        <f t="shared" si="18"/>
        <v>105.44</v>
      </c>
      <c r="R1216" s="10">
        <f>(((I1216/60)/60)/24)+DATE(1970,1,1)</f>
        <v>42164.840335648143</v>
      </c>
      <c r="S1216" s="21">
        <f>(((J1216/60)/60)/24)+DATE(1970,1,1)</f>
        <v>42104.840335648143</v>
      </c>
      <c r="T1216" s="17" t="s">
        <v>8339</v>
      </c>
      <c r="U1216" t="s">
        <v>8340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YEAR(S1217)</f>
        <v>2014</v>
      </c>
      <c r="P1217" s="12">
        <f>ROUND(E1217/D1217*100,0)</f>
        <v>786</v>
      </c>
      <c r="Q1217" s="15">
        <f t="shared" si="18"/>
        <v>71.59</v>
      </c>
      <c r="R1217" s="10">
        <f>(((I1217/60)/60)/24)+DATE(1970,1,1)</f>
        <v>41789.923101851848</v>
      </c>
      <c r="S1217" s="21">
        <f>(((J1217/60)/60)/24)+DATE(1970,1,1)</f>
        <v>41759.923101851848</v>
      </c>
      <c r="T1217" s="17" t="s">
        <v>8339</v>
      </c>
      <c r="U1217" t="s">
        <v>8340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YEAR(S1218)</f>
        <v>2015</v>
      </c>
      <c r="P1218" s="12">
        <f>ROUND(E1218/D1218*100,0)</f>
        <v>146</v>
      </c>
      <c r="Q1218" s="15">
        <f t="shared" si="18"/>
        <v>91.88</v>
      </c>
      <c r="R1218" s="10">
        <f>(((I1218/60)/60)/24)+DATE(1970,1,1)</f>
        <v>42279.960416666669</v>
      </c>
      <c r="S1218" s="21">
        <f>(((J1218/60)/60)/24)+DATE(1970,1,1)</f>
        <v>42247.616400462968</v>
      </c>
      <c r="T1218" s="17" t="s">
        <v>8339</v>
      </c>
      <c r="U1218" t="s">
        <v>8340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YEAR(S1219)</f>
        <v>2016</v>
      </c>
      <c r="P1219" s="12">
        <f>ROUND(E1219/D1219*100,0)</f>
        <v>103</v>
      </c>
      <c r="Q1219" s="15">
        <f t="shared" ref="Q1219:Q1282" si="19">IFERROR(ROUND(E1219/L1219,2),"N/A")</f>
        <v>148.57</v>
      </c>
      <c r="R1219" s="10">
        <f>(((I1219/60)/60)/24)+DATE(1970,1,1)</f>
        <v>42565.809490740736</v>
      </c>
      <c r="S1219" s="21">
        <f>(((J1219/60)/60)/24)+DATE(1970,1,1)</f>
        <v>42535.809490740736</v>
      </c>
      <c r="T1219" s="17" t="s">
        <v>8339</v>
      </c>
      <c r="U1219" t="s">
        <v>8340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YEAR(S1220)</f>
        <v>2015</v>
      </c>
      <c r="P1220" s="12">
        <f>ROUND(E1220/D1220*100,0)</f>
        <v>172</v>
      </c>
      <c r="Q1220" s="15">
        <f t="shared" si="19"/>
        <v>174.21</v>
      </c>
      <c r="R1220" s="10">
        <f>(((I1220/60)/60)/24)+DATE(1970,1,1)</f>
        <v>42309.125</v>
      </c>
      <c r="S1220" s="21">
        <f>(((J1220/60)/60)/24)+DATE(1970,1,1)</f>
        <v>42278.662037037036</v>
      </c>
      <c r="T1220" s="17" t="s">
        <v>8339</v>
      </c>
      <c r="U1220" t="s">
        <v>8340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YEAR(S1221)</f>
        <v>2016</v>
      </c>
      <c r="P1221" s="12">
        <f>ROUND(E1221/D1221*100,0)</f>
        <v>159</v>
      </c>
      <c r="Q1221" s="15">
        <f t="shared" si="19"/>
        <v>102.86</v>
      </c>
      <c r="R1221" s="10">
        <f>(((I1221/60)/60)/24)+DATE(1970,1,1)</f>
        <v>42663.461956018517</v>
      </c>
      <c r="S1221" s="21">
        <f>(((J1221/60)/60)/24)+DATE(1970,1,1)</f>
        <v>42633.461956018517</v>
      </c>
      <c r="T1221" s="17" t="s">
        <v>8339</v>
      </c>
      <c r="U1221" t="s">
        <v>8340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YEAR(S1222)</f>
        <v>2015</v>
      </c>
      <c r="P1222" s="12">
        <f>ROUND(E1222/D1222*100,0)</f>
        <v>104</v>
      </c>
      <c r="Q1222" s="15">
        <f t="shared" si="19"/>
        <v>111.18</v>
      </c>
      <c r="R1222" s="10">
        <f>(((I1222/60)/60)/24)+DATE(1970,1,1)</f>
        <v>42241.628611111111</v>
      </c>
      <c r="S1222" s="21">
        <f>(((J1222/60)/60)/24)+DATE(1970,1,1)</f>
        <v>42211.628611111111</v>
      </c>
      <c r="T1222" s="17" t="s">
        <v>8339</v>
      </c>
      <c r="U1222" t="s">
        <v>8340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YEAR(S1223)</f>
        <v>2016</v>
      </c>
      <c r="P1223" s="12">
        <f>ROUND(E1223/D1223*100,0)</f>
        <v>111</v>
      </c>
      <c r="Q1223" s="15">
        <f t="shared" si="19"/>
        <v>23.8</v>
      </c>
      <c r="R1223" s="10">
        <f>(((I1223/60)/60)/24)+DATE(1970,1,1)</f>
        <v>42708</v>
      </c>
      <c r="S1223" s="21">
        <f>(((J1223/60)/60)/24)+DATE(1970,1,1)</f>
        <v>42680.47555555556</v>
      </c>
      <c r="T1223" s="17" t="s">
        <v>8339</v>
      </c>
      <c r="U1223" t="s">
        <v>8340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YEAR(S1224)</f>
        <v>2016</v>
      </c>
      <c r="P1224" s="12">
        <f>ROUND(E1224/D1224*100,0)</f>
        <v>280</v>
      </c>
      <c r="Q1224" s="15">
        <f t="shared" si="19"/>
        <v>81.27</v>
      </c>
      <c r="R1224" s="10">
        <f>(((I1224/60)/60)/24)+DATE(1970,1,1)</f>
        <v>42461.166666666672</v>
      </c>
      <c r="S1224" s="21">
        <f>(((J1224/60)/60)/24)+DATE(1970,1,1)</f>
        <v>42430.720451388886</v>
      </c>
      <c r="T1224" s="17" t="s">
        <v>8339</v>
      </c>
      <c r="U1224" t="s">
        <v>8340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YEAR(S1225)</f>
        <v>2016</v>
      </c>
      <c r="P1225" s="12">
        <f>ROUND(E1225/D1225*100,0)</f>
        <v>112</v>
      </c>
      <c r="Q1225" s="15">
        <f t="shared" si="19"/>
        <v>116.21</v>
      </c>
      <c r="R1225" s="10">
        <f>(((I1225/60)/60)/24)+DATE(1970,1,1)</f>
        <v>42684.218854166669</v>
      </c>
      <c r="S1225" s="21">
        <f>(((J1225/60)/60)/24)+DATE(1970,1,1)</f>
        <v>42654.177187499998</v>
      </c>
      <c r="T1225" s="17" t="s">
        <v>8339</v>
      </c>
      <c r="U1225" t="s">
        <v>8340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YEAR(S1226)</f>
        <v>2014</v>
      </c>
      <c r="P1226" s="12">
        <f>ROUND(E1226/D1226*100,0)</f>
        <v>7</v>
      </c>
      <c r="Q1226" s="15">
        <f t="shared" si="19"/>
        <v>58.89</v>
      </c>
      <c r="R1226" s="10">
        <f>(((I1226/60)/60)/24)+DATE(1970,1,1)</f>
        <v>41796.549791666665</v>
      </c>
      <c r="S1226" s="21">
        <f>(((J1226/60)/60)/24)+DATE(1970,1,1)</f>
        <v>41736.549791666665</v>
      </c>
      <c r="T1226" s="17" t="s">
        <v>8326</v>
      </c>
      <c r="U1226" t="s">
        <v>8341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YEAR(S1227)</f>
        <v>2013</v>
      </c>
      <c r="P1227" s="12">
        <f>ROUND(E1227/D1227*100,0)</f>
        <v>4</v>
      </c>
      <c r="Q1227" s="15">
        <f t="shared" si="19"/>
        <v>44</v>
      </c>
      <c r="R1227" s="10">
        <f>(((I1227/60)/60)/24)+DATE(1970,1,1)</f>
        <v>41569.905995370369</v>
      </c>
      <c r="S1227" s="21">
        <f>(((J1227/60)/60)/24)+DATE(1970,1,1)</f>
        <v>41509.905995370369</v>
      </c>
      <c r="T1227" s="17" t="s">
        <v>8326</v>
      </c>
      <c r="U1227" t="s">
        <v>8341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YEAR(S1228)</f>
        <v>2014</v>
      </c>
      <c r="P1228" s="12">
        <f>ROUND(E1228/D1228*100,0)</f>
        <v>4</v>
      </c>
      <c r="Q1228" s="15">
        <f t="shared" si="19"/>
        <v>48.43</v>
      </c>
      <c r="R1228" s="10">
        <f>(((I1228/60)/60)/24)+DATE(1970,1,1)</f>
        <v>41750.041666666664</v>
      </c>
      <c r="S1228" s="21">
        <f>(((J1228/60)/60)/24)+DATE(1970,1,1)</f>
        <v>41715.874780092592</v>
      </c>
      <c r="T1228" s="17" t="s">
        <v>8326</v>
      </c>
      <c r="U1228" t="s">
        <v>8341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YEAR(S1229)</f>
        <v>2014</v>
      </c>
      <c r="P1229" s="12">
        <f>ROUND(E1229/D1229*100,0)</f>
        <v>0</v>
      </c>
      <c r="Q1229" s="15" t="str">
        <f t="shared" si="19"/>
        <v>N/A</v>
      </c>
      <c r="R1229" s="10">
        <f>(((I1229/60)/60)/24)+DATE(1970,1,1)</f>
        <v>41858.291666666664</v>
      </c>
      <c r="S1229" s="21">
        <f>(((J1229/60)/60)/24)+DATE(1970,1,1)</f>
        <v>41827.919166666667</v>
      </c>
      <c r="T1229" s="17" t="s">
        <v>8326</v>
      </c>
      <c r="U1229" t="s">
        <v>8341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YEAR(S1230)</f>
        <v>2011</v>
      </c>
      <c r="P1230" s="12">
        <f>ROUND(E1230/D1230*100,0)</f>
        <v>29</v>
      </c>
      <c r="Q1230" s="15">
        <f t="shared" si="19"/>
        <v>61.04</v>
      </c>
      <c r="R1230" s="10">
        <f>(((I1230/60)/60)/24)+DATE(1970,1,1)</f>
        <v>40814.729259259257</v>
      </c>
      <c r="S1230" s="21">
        <f>(((J1230/60)/60)/24)+DATE(1970,1,1)</f>
        <v>40754.729259259257</v>
      </c>
      <c r="T1230" s="17" t="s">
        <v>8326</v>
      </c>
      <c r="U1230" t="s">
        <v>8341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YEAR(S1231)</f>
        <v>2012</v>
      </c>
      <c r="P1231" s="12">
        <f>ROUND(E1231/D1231*100,0)</f>
        <v>1</v>
      </c>
      <c r="Q1231" s="15">
        <f t="shared" si="19"/>
        <v>25</v>
      </c>
      <c r="R1231" s="10">
        <f>(((I1231/60)/60)/24)+DATE(1970,1,1)</f>
        <v>41015.666666666664</v>
      </c>
      <c r="S1231" s="21">
        <f>(((J1231/60)/60)/24)+DATE(1970,1,1)</f>
        <v>40985.459803240738</v>
      </c>
      <c r="T1231" s="17" t="s">
        <v>8326</v>
      </c>
      <c r="U1231" t="s">
        <v>8341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YEAR(S1232)</f>
        <v>2011</v>
      </c>
      <c r="P1232" s="12">
        <f>ROUND(E1232/D1232*100,0)</f>
        <v>0</v>
      </c>
      <c r="Q1232" s="15" t="str">
        <f t="shared" si="19"/>
        <v>N/A</v>
      </c>
      <c r="R1232" s="10">
        <f>(((I1232/60)/60)/24)+DATE(1970,1,1)</f>
        <v>40598.972569444442</v>
      </c>
      <c r="S1232" s="21">
        <f>(((J1232/60)/60)/24)+DATE(1970,1,1)</f>
        <v>40568.972569444442</v>
      </c>
      <c r="T1232" s="17" t="s">
        <v>8326</v>
      </c>
      <c r="U1232" t="s">
        <v>8341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YEAR(S1233)</f>
        <v>2015</v>
      </c>
      <c r="P1233" s="12">
        <f>ROUND(E1233/D1233*100,0)</f>
        <v>0</v>
      </c>
      <c r="Q1233" s="15" t="str">
        <f t="shared" si="19"/>
        <v>N/A</v>
      </c>
      <c r="R1233" s="10">
        <f>(((I1233/60)/60)/24)+DATE(1970,1,1)</f>
        <v>42244.041666666672</v>
      </c>
      <c r="S1233" s="21">
        <f>(((J1233/60)/60)/24)+DATE(1970,1,1)</f>
        <v>42193.941759259258</v>
      </c>
      <c r="T1233" s="17" t="s">
        <v>8326</v>
      </c>
      <c r="U1233" t="s">
        <v>8341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YEAR(S1234)</f>
        <v>2013</v>
      </c>
      <c r="P1234" s="12">
        <f>ROUND(E1234/D1234*100,0)</f>
        <v>1</v>
      </c>
      <c r="Q1234" s="15">
        <f t="shared" si="19"/>
        <v>40</v>
      </c>
      <c r="R1234" s="10">
        <f>(((I1234/60)/60)/24)+DATE(1970,1,1)</f>
        <v>41553.848032407412</v>
      </c>
      <c r="S1234" s="21">
        <f>(((J1234/60)/60)/24)+DATE(1970,1,1)</f>
        <v>41506.848032407412</v>
      </c>
      <c r="T1234" s="17" t="s">
        <v>8326</v>
      </c>
      <c r="U1234" t="s">
        <v>8341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YEAR(S1235)</f>
        <v>2012</v>
      </c>
      <c r="P1235" s="12">
        <f>ROUND(E1235/D1235*100,0)</f>
        <v>12</v>
      </c>
      <c r="Q1235" s="15">
        <f t="shared" si="19"/>
        <v>19.329999999999998</v>
      </c>
      <c r="R1235" s="10">
        <f>(((I1235/60)/60)/24)+DATE(1970,1,1)</f>
        <v>40960.948773148149</v>
      </c>
      <c r="S1235" s="21">
        <f>(((J1235/60)/60)/24)+DATE(1970,1,1)</f>
        <v>40939.948773148149</v>
      </c>
      <c r="T1235" s="17" t="s">
        <v>8326</v>
      </c>
      <c r="U1235" t="s">
        <v>8341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YEAR(S1236)</f>
        <v>2015</v>
      </c>
      <c r="P1236" s="12">
        <f>ROUND(E1236/D1236*100,0)</f>
        <v>0</v>
      </c>
      <c r="Q1236" s="15" t="str">
        <f t="shared" si="19"/>
        <v>N/A</v>
      </c>
      <c r="R1236" s="10">
        <f>(((I1236/60)/60)/24)+DATE(1970,1,1)</f>
        <v>42037.788680555561</v>
      </c>
      <c r="S1236" s="21">
        <f>(((J1236/60)/60)/24)+DATE(1970,1,1)</f>
        <v>42007.788680555561</v>
      </c>
      <c r="T1236" s="17" t="s">
        <v>8326</v>
      </c>
      <c r="U1236" t="s">
        <v>8341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YEAR(S1237)</f>
        <v>2013</v>
      </c>
      <c r="P1237" s="12">
        <f>ROUND(E1237/D1237*100,0)</f>
        <v>3</v>
      </c>
      <c r="Q1237" s="15">
        <f t="shared" si="19"/>
        <v>35</v>
      </c>
      <c r="R1237" s="10">
        <f>(((I1237/60)/60)/24)+DATE(1970,1,1)</f>
        <v>41623.135405092595</v>
      </c>
      <c r="S1237" s="21">
        <f>(((J1237/60)/60)/24)+DATE(1970,1,1)</f>
        <v>41583.135405092595</v>
      </c>
      <c r="T1237" s="17" t="s">
        <v>8326</v>
      </c>
      <c r="U1237" t="s">
        <v>8341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YEAR(S1238)</f>
        <v>2012</v>
      </c>
      <c r="P1238" s="12">
        <f>ROUND(E1238/D1238*100,0)</f>
        <v>0</v>
      </c>
      <c r="Q1238" s="15" t="str">
        <f t="shared" si="19"/>
        <v>N/A</v>
      </c>
      <c r="R1238" s="10">
        <f>(((I1238/60)/60)/24)+DATE(1970,1,1)</f>
        <v>41118.666666666664</v>
      </c>
      <c r="S1238" s="21">
        <f>(((J1238/60)/60)/24)+DATE(1970,1,1)</f>
        <v>41110.680138888885</v>
      </c>
      <c r="T1238" s="17" t="s">
        <v>8326</v>
      </c>
      <c r="U1238" t="s">
        <v>8341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YEAR(S1239)</f>
        <v>2012</v>
      </c>
      <c r="P1239" s="12">
        <f>ROUND(E1239/D1239*100,0)</f>
        <v>0</v>
      </c>
      <c r="Q1239" s="15" t="str">
        <f t="shared" si="19"/>
        <v>N/A</v>
      </c>
      <c r="R1239" s="10">
        <f>(((I1239/60)/60)/24)+DATE(1970,1,1)</f>
        <v>41145.283159722225</v>
      </c>
      <c r="S1239" s="21">
        <f>(((J1239/60)/60)/24)+DATE(1970,1,1)</f>
        <v>41125.283159722225</v>
      </c>
      <c r="T1239" s="17" t="s">
        <v>8326</v>
      </c>
      <c r="U1239" t="s">
        <v>8341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YEAR(S1240)</f>
        <v>2011</v>
      </c>
      <c r="P1240" s="12">
        <f>ROUND(E1240/D1240*100,0)</f>
        <v>18</v>
      </c>
      <c r="Q1240" s="15">
        <f t="shared" si="19"/>
        <v>59.33</v>
      </c>
      <c r="R1240" s="10">
        <f>(((I1240/60)/60)/24)+DATE(1970,1,1)</f>
        <v>40761.61037037037</v>
      </c>
      <c r="S1240" s="21">
        <f>(((J1240/60)/60)/24)+DATE(1970,1,1)</f>
        <v>40731.61037037037</v>
      </c>
      <c r="T1240" s="17" t="s">
        <v>8326</v>
      </c>
      <c r="U1240" t="s">
        <v>8341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YEAR(S1241)</f>
        <v>2011</v>
      </c>
      <c r="P1241" s="12">
        <f>ROUND(E1241/D1241*100,0)</f>
        <v>0</v>
      </c>
      <c r="Q1241" s="15" t="str">
        <f t="shared" si="19"/>
        <v>N/A</v>
      </c>
      <c r="R1241" s="10">
        <f>(((I1241/60)/60)/24)+DATE(1970,1,1)</f>
        <v>40913.962581018517</v>
      </c>
      <c r="S1241" s="21">
        <f>(((J1241/60)/60)/24)+DATE(1970,1,1)</f>
        <v>40883.962581018517</v>
      </c>
      <c r="T1241" s="17" t="s">
        <v>8326</v>
      </c>
      <c r="U1241" t="s">
        <v>8341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YEAR(S1242)</f>
        <v>2013</v>
      </c>
      <c r="P1242" s="12">
        <f>ROUND(E1242/D1242*100,0)</f>
        <v>3</v>
      </c>
      <c r="Q1242" s="15">
        <f t="shared" si="19"/>
        <v>30.13</v>
      </c>
      <c r="R1242" s="10">
        <f>(((I1242/60)/60)/24)+DATE(1970,1,1)</f>
        <v>41467.910416666666</v>
      </c>
      <c r="S1242" s="21">
        <f>(((J1242/60)/60)/24)+DATE(1970,1,1)</f>
        <v>41409.040011574078</v>
      </c>
      <c r="T1242" s="17" t="s">
        <v>8326</v>
      </c>
      <c r="U1242" t="s">
        <v>8341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YEAR(S1243)</f>
        <v>2014</v>
      </c>
      <c r="P1243" s="12">
        <f>ROUND(E1243/D1243*100,0)</f>
        <v>51</v>
      </c>
      <c r="Q1243" s="15">
        <f t="shared" si="19"/>
        <v>74.62</v>
      </c>
      <c r="R1243" s="10">
        <f>(((I1243/60)/60)/24)+DATE(1970,1,1)</f>
        <v>41946.249305555553</v>
      </c>
      <c r="S1243" s="21">
        <f>(((J1243/60)/60)/24)+DATE(1970,1,1)</f>
        <v>41923.837731481479</v>
      </c>
      <c r="T1243" s="17" t="s">
        <v>8326</v>
      </c>
      <c r="U1243" t="s">
        <v>8341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YEAR(S1244)</f>
        <v>2011</v>
      </c>
      <c r="P1244" s="12">
        <f>ROUND(E1244/D1244*100,0)</f>
        <v>1</v>
      </c>
      <c r="Q1244" s="15">
        <f t="shared" si="19"/>
        <v>5</v>
      </c>
      <c r="R1244" s="10">
        <f>(((I1244/60)/60)/24)+DATE(1970,1,1)</f>
        <v>40797.554166666669</v>
      </c>
      <c r="S1244" s="21">
        <f>(((J1244/60)/60)/24)+DATE(1970,1,1)</f>
        <v>40782.165532407409</v>
      </c>
      <c r="T1244" s="17" t="s">
        <v>8326</v>
      </c>
      <c r="U1244" t="s">
        <v>8341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YEAR(S1245)</f>
        <v>2011</v>
      </c>
      <c r="P1245" s="12">
        <f>ROUND(E1245/D1245*100,0)</f>
        <v>14</v>
      </c>
      <c r="Q1245" s="15">
        <f t="shared" si="19"/>
        <v>44.5</v>
      </c>
      <c r="R1245" s="10">
        <f>(((I1245/60)/60)/24)+DATE(1970,1,1)</f>
        <v>40732.875</v>
      </c>
      <c r="S1245" s="21">
        <f>(((J1245/60)/60)/24)+DATE(1970,1,1)</f>
        <v>40671.879293981481</v>
      </c>
      <c r="T1245" s="17" t="s">
        <v>8326</v>
      </c>
      <c r="U1245" t="s">
        <v>8341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YEAR(S1246)</f>
        <v>2013</v>
      </c>
      <c r="P1246" s="12">
        <f>ROUND(E1246/D1246*100,0)</f>
        <v>104</v>
      </c>
      <c r="Q1246" s="15">
        <f t="shared" si="19"/>
        <v>46.13</v>
      </c>
      <c r="R1246" s="10">
        <f>(((I1246/60)/60)/24)+DATE(1970,1,1)</f>
        <v>41386.875</v>
      </c>
      <c r="S1246" s="21">
        <f>(((J1246/60)/60)/24)+DATE(1970,1,1)</f>
        <v>41355.825497685182</v>
      </c>
      <c r="T1246" s="17" t="s">
        <v>8326</v>
      </c>
      <c r="U1246" t="s">
        <v>8327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YEAR(S1247)</f>
        <v>2014</v>
      </c>
      <c r="P1247" s="12">
        <f>ROUND(E1247/D1247*100,0)</f>
        <v>120</v>
      </c>
      <c r="Q1247" s="15">
        <f t="shared" si="19"/>
        <v>141.47</v>
      </c>
      <c r="R1247" s="10">
        <f>(((I1247/60)/60)/24)+DATE(1970,1,1)</f>
        <v>41804.599930555552</v>
      </c>
      <c r="S1247" s="21">
        <f>(((J1247/60)/60)/24)+DATE(1970,1,1)</f>
        <v>41774.599930555552</v>
      </c>
      <c r="T1247" s="17" t="s">
        <v>8326</v>
      </c>
      <c r="U1247" t="s">
        <v>8327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YEAR(S1248)</f>
        <v>2011</v>
      </c>
      <c r="P1248" s="12">
        <f>ROUND(E1248/D1248*100,0)</f>
        <v>117</v>
      </c>
      <c r="Q1248" s="15">
        <f t="shared" si="19"/>
        <v>75.48</v>
      </c>
      <c r="R1248" s="10">
        <f>(((I1248/60)/60)/24)+DATE(1970,1,1)</f>
        <v>40883.085057870368</v>
      </c>
      <c r="S1248" s="21">
        <f>(((J1248/60)/60)/24)+DATE(1970,1,1)</f>
        <v>40838.043391203704</v>
      </c>
      <c r="T1248" s="17" t="s">
        <v>8326</v>
      </c>
      <c r="U1248" t="s">
        <v>8327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YEAR(S1249)</f>
        <v>2013</v>
      </c>
      <c r="P1249" s="12">
        <f>ROUND(E1249/D1249*100,0)</f>
        <v>122</v>
      </c>
      <c r="Q1249" s="15">
        <f t="shared" si="19"/>
        <v>85.5</v>
      </c>
      <c r="R1249" s="10">
        <f>(((I1249/60)/60)/24)+DATE(1970,1,1)</f>
        <v>41400.292303240742</v>
      </c>
      <c r="S1249" s="21">
        <f>(((J1249/60)/60)/24)+DATE(1970,1,1)</f>
        <v>41370.292303240742</v>
      </c>
      <c r="T1249" s="17" t="s">
        <v>8326</v>
      </c>
      <c r="U1249" t="s">
        <v>8327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YEAR(S1250)</f>
        <v>2014</v>
      </c>
      <c r="P1250" s="12">
        <f>ROUND(E1250/D1250*100,0)</f>
        <v>152</v>
      </c>
      <c r="Q1250" s="15">
        <f t="shared" si="19"/>
        <v>64.25</v>
      </c>
      <c r="R1250" s="10">
        <f>(((I1250/60)/60)/24)+DATE(1970,1,1)</f>
        <v>41803.290972222225</v>
      </c>
      <c r="S1250" s="21">
        <f>(((J1250/60)/60)/24)+DATE(1970,1,1)</f>
        <v>41767.656863425924</v>
      </c>
      <c r="T1250" s="17" t="s">
        <v>8326</v>
      </c>
      <c r="U1250" t="s">
        <v>8327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YEAR(S1251)</f>
        <v>2012</v>
      </c>
      <c r="P1251" s="12">
        <f>ROUND(E1251/D1251*100,0)</f>
        <v>104</v>
      </c>
      <c r="Q1251" s="15">
        <f t="shared" si="19"/>
        <v>64.47</v>
      </c>
      <c r="R1251" s="10">
        <f>(((I1251/60)/60)/24)+DATE(1970,1,1)</f>
        <v>41097.74086805556</v>
      </c>
      <c r="S1251" s="21">
        <f>(((J1251/60)/60)/24)+DATE(1970,1,1)</f>
        <v>41067.74086805556</v>
      </c>
      <c r="T1251" s="17" t="s">
        <v>8326</v>
      </c>
      <c r="U1251" t="s">
        <v>8327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YEAR(S1252)</f>
        <v>2014</v>
      </c>
      <c r="P1252" s="12">
        <f>ROUND(E1252/D1252*100,0)</f>
        <v>200</v>
      </c>
      <c r="Q1252" s="15">
        <f t="shared" si="19"/>
        <v>118.2</v>
      </c>
      <c r="R1252" s="10">
        <f>(((I1252/60)/60)/24)+DATE(1970,1,1)</f>
        <v>41888.64271990741</v>
      </c>
      <c r="S1252" s="21">
        <f>(((J1252/60)/60)/24)+DATE(1970,1,1)</f>
        <v>41843.64271990741</v>
      </c>
      <c r="T1252" s="17" t="s">
        <v>8326</v>
      </c>
      <c r="U1252" t="s">
        <v>8327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YEAR(S1253)</f>
        <v>2011</v>
      </c>
      <c r="P1253" s="12">
        <f>ROUND(E1253/D1253*100,0)</f>
        <v>102</v>
      </c>
      <c r="Q1253" s="15">
        <f t="shared" si="19"/>
        <v>82.54</v>
      </c>
      <c r="R1253" s="10">
        <f>(((I1253/60)/60)/24)+DATE(1970,1,1)</f>
        <v>40811.814432870371</v>
      </c>
      <c r="S1253" s="21">
        <f>(((J1253/60)/60)/24)+DATE(1970,1,1)</f>
        <v>40751.814432870371</v>
      </c>
      <c r="T1253" s="17" t="s">
        <v>8326</v>
      </c>
      <c r="U1253" t="s">
        <v>8327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YEAR(S1254)</f>
        <v>2013</v>
      </c>
      <c r="P1254" s="12">
        <f>ROUND(E1254/D1254*100,0)</f>
        <v>138</v>
      </c>
      <c r="Q1254" s="15">
        <f t="shared" si="19"/>
        <v>34.17</v>
      </c>
      <c r="R1254" s="10">
        <f>(((I1254/60)/60)/24)+DATE(1970,1,1)</f>
        <v>41571.988067129627</v>
      </c>
      <c r="S1254" s="21">
        <f>(((J1254/60)/60)/24)+DATE(1970,1,1)</f>
        <v>41543.988067129627</v>
      </c>
      <c r="T1254" s="17" t="s">
        <v>8326</v>
      </c>
      <c r="U1254" t="s">
        <v>8327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YEAR(S1255)</f>
        <v>2014</v>
      </c>
      <c r="P1255" s="12">
        <f>ROUND(E1255/D1255*100,0)</f>
        <v>303833</v>
      </c>
      <c r="Q1255" s="15">
        <f t="shared" si="19"/>
        <v>42.73</v>
      </c>
      <c r="R1255" s="10">
        <f>(((I1255/60)/60)/24)+DATE(1970,1,1)</f>
        <v>41885.783645833333</v>
      </c>
      <c r="S1255" s="21">
        <f>(((J1255/60)/60)/24)+DATE(1970,1,1)</f>
        <v>41855.783645833333</v>
      </c>
      <c r="T1255" s="17" t="s">
        <v>8326</v>
      </c>
      <c r="U1255" t="s">
        <v>8327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YEAR(S1256)</f>
        <v>2010</v>
      </c>
      <c r="P1256" s="12">
        <f>ROUND(E1256/D1256*100,0)</f>
        <v>199</v>
      </c>
      <c r="Q1256" s="15">
        <f t="shared" si="19"/>
        <v>94.49</v>
      </c>
      <c r="R1256" s="10">
        <f>(((I1256/60)/60)/24)+DATE(1970,1,1)</f>
        <v>40544.207638888889</v>
      </c>
      <c r="S1256" s="21">
        <f>(((J1256/60)/60)/24)+DATE(1970,1,1)</f>
        <v>40487.621365740742</v>
      </c>
      <c r="T1256" s="17" t="s">
        <v>8326</v>
      </c>
      <c r="U1256" t="s">
        <v>8327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YEAR(S1257)</f>
        <v>2013</v>
      </c>
      <c r="P1257" s="12">
        <f>ROUND(E1257/D1257*100,0)</f>
        <v>202</v>
      </c>
      <c r="Q1257" s="15">
        <f t="shared" si="19"/>
        <v>55.7</v>
      </c>
      <c r="R1257" s="10">
        <f>(((I1257/60)/60)/24)+DATE(1970,1,1)</f>
        <v>41609.887175925927</v>
      </c>
      <c r="S1257" s="21">
        <f>(((J1257/60)/60)/24)+DATE(1970,1,1)</f>
        <v>41579.845509259263</v>
      </c>
      <c r="T1257" s="17" t="s">
        <v>8326</v>
      </c>
      <c r="U1257" t="s">
        <v>8327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YEAR(S1258)</f>
        <v>2012</v>
      </c>
      <c r="P1258" s="12">
        <f>ROUND(E1258/D1258*100,0)</f>
        <v>118</v>
      </c>
      <c r="Q1258" s="15">
        <f t="shared" si="19"/>
        <v>98.03</v>
      </c>
      <c r="R1258" s="10">
        <f>(((I1258/60)/60)/24)+DATE(1970,1,1)</f>
        <v>40951.919340277782</v>
      </c>
      <c r="S1258" s="21">
        <f>(((J1258/60)/60)/24)+DATE(1970,1,1)</f>
        <v>40921.919340277782</v>
      </c>
      <c r="T1258" s="17" t="s">
        <v>8326</v>
      </c>
      <c r="U1258" t="s">
        <v>8327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YEAR(S1259)</f>
        <v>2011</v>
      </c>
      <c r="P1259" s="12">
        <f>ROUND(E1259/D1259*100,0)</f>
        <v>295</v>
      </c>
      <c r="Q1259" s="15">
        <f t="shared" si="19"/>
        <v>92.1</v>
      </c>
      <c r="R1259" s="10">
        <f>(((I1259/60)/60)/24)+DATE(1970,1,1)</f>
        <v>40636.043865740743</v>
      </c>
      <c r="S1259" s="21">
        <f>(((J1259/60)/60)/24)+DATE(1970,1,1)</f>
        <v>40587.085532407407</v>
      </c>
      <c r="T1259" s="17" t="s">
        <v>8326</v>
      </c>
      <c r="U1259" t="s">
        <v>8327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YEAR(S1260)</f>
        <v>2013</v>
      </c>
      <c r="P1260" s="12">
        <f>ROUND(E1260/D1260*100,0)</f>
        <v>213</v>
      </c>
      <c r="Q1260" s="15">
        <f t="shared" si="19"/>
        <v>38.18</v>
      </c>
      <c r="R1260" s="10">
        <f>(((I1260/60)/60)/24)+DATE(1970,1,1)</f>
        <v>41517.611250000002</v>
      </c>
      <c r="S1260" s="21">
        <f>(((J1260/60)/60)/24)+DATE(1970,1,1)</f>
        <v>41487.611250000002</v>
      </c>
      <c r="T1260" s="17" t="s">
        <v>8326</v>
      </c>
      <c r="U1260" t="s">
        <v>8327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YEAR(S1261)</f>
        <v>2014</v>
      </c>
      <c r="P1261" s="12">
        <f>ROUND(E1261/D1261*100,0)</f>
        <v>104</v>
      </c>
      <c r="Q1261" s="15">
        <f t="shared" si="19"/>
        <v>27.15</v>
      </c>
      <c r="R1261" s="10">
        <f>(((I1261/60)/60)/24)+DATE(1970,1,1)</f>
        <v>41799.165972222225</v>
      </c>
      <c r="S1261" s="21">
        <f>(((J1261/60)/60)/24)+DATE(1970,1,1)</f>
        <v>41766.970648148148</v>
      </c>
      <c r="T1261" s="17" t="s">
        <v>8326</v>
      </c>
      <c r="U1261" t="s">
        <v>8327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YEAR(S1262)</f>
        <v>2014</v>
      </c>
      <c r="P1262" s="12">
        <f>ROUND(E1262/D1262*100,0)</f>
        <v>114</v>
      </c>
      <c r="Q1262" s="15">
        <f t="shared" si="19"/>
        <v>50.69</v>
      </c>
      <c r="R1262" s="10">
        <f>(((I1262/60)/60)/24)+DATE(1970,1,1)</f>
        <v>41696.842824074076</v>
      </c>
      <c r="S1262" s="21">
        <f>(((J1262/60)/60)/24)+DATE(1970,1,1)</f>
        <v>41666.842824074076</v>
      </c>
      <c r="T1262" s="17" t="s">
        <v>8326</v>
      </c>
      <c r="U1262" t="s">
        <v>8327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YEAR(S1263)</f>
        <v>2013</v>
      </c>
      <c r="P1263" s="12">
        <f>ROUND(E1263/D1263*100,0)</f>
        <v>101</v>
      </c>
      <c r="Q1263" s="15">
        <f t="shared" si="19"/>
        <v>38.94</v>
      </c>
      <c r="R1263" s="10">
        <f>(((I1263/60)/60)/24)+DATE(1970,1,1)</f>
        <v>41668.342905092592</v>
      </c>
      <c r="S1263" s="21">
        <f>(((J1263/60)/60)/24)+DATE(1970,1,1)</f>
        <v>41638.342905092592</v>
      </c>
      <c r="T1263" s="17" t="s">
        <v>8326</v>
      </c>
      <c r="U1263" t="s">
        <v>8327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YEAR(S1264)</f>
        <v>2014</v>
      </c>
      <c r="P1264" s="12">
        <f>ROUND(E1264/D1264*100,0)</f>
        <v>125</v>
      </c>
      <c r="Q1264" s="15">
        <f t="shared" si="19"/>
        <v>77.64</v>
      </c>
      <c r="R1264" s="10">
        <f>(((I1264/60)/60)/24)+DATE(1970,1,1)</f>
        <v>41686.762638888889</v>
      </c>
      <c r="S1264" s="21">
        <f>(((J1264/60)/60)/24)+DATE(1970,1,1)</f>
        <v>41656.762638888889</v>
      </c>
      <c r="T1264" s="17" t="s">
        <v>8326</v>
      </c>
      <c r="U1264" t="s">
        <v>8327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YEAR(S1265)</f>
        <v>2014</v>
      </c>
      <c r="P1265" s="12">
        <f>ROUND(E1265/D1265*100,0)</f>
        <v>119</v>
      </c>
      <c r="Q1265" s="15">
        <f t="shared" si="19"/>
        <v>43.54</v>
      </c>
      <c r="R1265" s="10">
        <f>(((I1265/60)/60)/24)+DATE(1970,1,1)</f>
        <v>41727.041666666664</v>
      </c>
      <c r="S1265" s="21">
        <f>(((J1265/60)/60)/24)+DATE(1970,1,1)</f>
        <v>41692.084143518521</v>
      </c>
      <c r="T1265" s="17" t="s">
        <v>8326</v>
      </c>
      <c r="U1265" t="s">
        <v>8327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YEAR(S1266)</f>
        <v>2013</v>
      </c>
      <c r="P1266" s="12">
        <f>ROUND(E1266/D1266*100,0)</f>
        <v>166</v>
      </c>
      <c r="Q1266" s="15">
        <f t="shared" si="19"/>
        <v>31.82</v>
      </c>
      <c r="R1266" s="10">
        <f>(((I1266/60)/60)/24)+DATE(1970,1,1)</f>
        <v>41576.662997685184</v>
      </c>
      <c r="S1266" s="21">
        <f>(((J1266/60)/60)/24)+DATE(1970,1,1)</f>
        <v>41547.662997685184</v>
      </c>
      <c r="T1266" s="17" t="s">
        <v>8326</v>
      </c>
      <c r="U1266" t="s">
        <v>8327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YEAR(S1267)</f>
        <v>2010</v>
      </c>
      <c r="P1267" s="12">
        <f>ROUND(E1267/D1267*100,0)</f>
        <v>119</v>
      </c>
      <c r="Q1267" s="15">
        <f t="shared" si="19"/>
        <v>63.18</v>
      </c>
      <c r="R1267" s="10">
        <f>(((I1267/60)/60)/24)+DATE(1970,1,1)</f>
        <v>40512.655266203699</v>
      </c>
      <c r="S1267" s="21">
        <f>(((J1267/60)/60)/24)+DATE(1970,1,1)</f>
        <v>40465.655266203699</v>
      </c>
      <c r="T1267" s="17" t="s">
        <v>8326</v>
      </c>
      <c r="U1267" t="s">
        <v>8327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YEAR(S1268)</f>
        <v>2013</v>
      </c>
      <c r="P1268" s="12">
        <f>ROUND(E1268/D1268*100,0)</f>
        <v>100</v>
      </c>
      <c r="Q1268" s="15">
        <f t="shared" si="19"/>
        <v>190.9</v>
      </c>
      <c r="R1268" s="10">
        <f>(((I1268/60)/60)/24)+DATE(1970,1,1)</f>
        <v>41650.87667824074</v>
      </c>
      <c r="S1268" s="21">
        <f>(((J1268/60)/60)/24)+DATE(1970,1,1)</f>
        <v>41620.87667824074</v>
      </c>
      <c r="T1268" s="17" t="s">
        <v>8326</v>
      </c>
      <c r="U1268" t="s">
        <v>8327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YEAR(S1269)</f>
        <v>2013</v>
      </c>
      <c r="P1269" s="12">
        <f>ROUND(E1269/D1269*100,0)</f>
        <v>102</v>
      </c>
      <c r="Q1269" s="15">
        <f t="shared" si="19"/>
        <v>140.86000000000001</v>
      </c>
      <c r="R1269" s="10">
        <f>(((I1269/60)/60)/24)+DATE(1970,1,1)</f>
        <v>41479.585162037038</v>
      </c>
      <c r="S1269" s="21">
        <f>(((J1269/60)/60)/24)+DATE(1970,1,1)</f>
        <v>41449.585162037038</v>
      </c>
      <c r="T1269" s="17" t="s">
        <v>8326</v>
      </c>
      <c r="U1269" t="s">
        <v>8327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YEAR(S1270)</f>
        <v>2013</v>
      </c>
      <c r="P1270" s="12">
        <f>ROUND(E1270/D1270*100,0)</f>
        <v>117</v>
      </c>
      <c r="Q1270" s="15">
        <f t="shared" si="19"/>
        <v>76.92</v>
      </c>
      <c r="R1270" s="10">
        <f>(((I1270/60)/60)/24)+DATE(1970,1,1)</f>
        <v>41537.845451388886</v>
      </c>
      <c r="S1270" s="21">
        <f>(((J1270/60)/60)/24)+DATE(1970,1,1)</f>
        <v>41507.845451388886</v>
      </c>
      <c r="T1270" s="17" t="s">
        <v>8326</v>
      </c>
      <c r="U1270" t="s">
        <v>8327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YEAR(S1271)</f>
        <v>2016</v>
      </c>
      <c r="P1271" s="12">
        <f>ROUND(E1271/D1271*100,0)</f>
        <v>109</v>
      </c>
      <c r="Q1271" s="15">
        <f t="shared" si="19"/>
        <v>99.16</v>
      </c>
      <c r="R1271" s="10">
        <f>(((I1271/60)/60)/24)+DATE(1970,1,1)</f>
        <v>42476</v>
      </c>
      <c r="S1271" s="21">
        <f>(((J1271/60)/60)/24)+DATE(1970,1,1)</f>
        <v>42445.823055555549</v>
      </c>
      <c r="T1271" s="17" t="s">
        <v>8326</v>
      </c>
      <c r="U1271" t="s">
        <v>8327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YEAR(S1272)</f>
        <v>2012</v>
      </c>
      <c r="P1272" s="12">
        <f>ROUND(E1272/D1272*100,0)</f>
        <v>115</v>
      </c>
      <c r="Q1272" s="15">
        <f t="shared" si="19"/>
        <v>67.88</v>
      </c>
      <c r="R1272" s="10">
        <f>(((I1272/60)/60)/24)+DATE(1970,1,1)</f>
        <v>40993.815300925926</v>
      </c>
      <c r="S1272" s="21">
        <f>(((J1272/60)/60)/24)+DATE(1970,1,1)</f>
        <v>40933.856967592597</v>
      </c>
      <c r="T1272" s="17" t="s">
        <v>8326</v>
      </c>
      <c r="U1272" t="s">
        <v>8327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YEAR(S1273)</f>
        <v>2013</v>
      </c>
      <c r="P1273" s="12">
        <f>ROUND(E1273/D1273*100,0)</f>
        <v>102</v>
      </c>
      <c r="Q1273" s="15">
        <f t="shared" si="19"/>
        <v>246.29</v>
      </c>
      <c r="R1273" s="10">
        <f>(((I1273/60)/60)/24)+DATE(1970,1,1)</f>
        <v>41591.725219907406</v>
      </c>
      <c r="S1273" s="21">
        <f>(((J1273/60)/60)/24)+DATE(1970,1,1)</f>
        <v>41561.683553240742</v>
      </c>
      <c r="T1273" s="17" t="s">
        <v>8326</v>
      </c>
      <c r="U1273" t="s">
        <v>8327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YEAR(S1274)</f>
        <v>2010</v>
      </c>
      <c r="P1274" s="12">
        <f>ROUND(E1274/D1274*100,0)</f>
        <v>106</v>
      </c>
      <c r="Q1274" s="15">
        <f t="shared" si="19"/>
        <v>189.29</v>
      </c>
      <c r="R1274" s="10">
        <f>(((I1274/60)/60)/24)+DATE(1970,1,1)</f>
        <v>40344.166666666664</v>
      </c>
      <c r="S1274" s="21">
        <f>(((J1274/60)/60)/24)+DATE(1970,1,1)</f>
        <v>40274.745127314818</v>
      </c>
      <c r="T1274" s="17" t="s">
        <v>8326</v>
      </c>
      <c r="U1274" t="s">
        <v>8327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YEAR(S1275)</f>
        <v>2014</v>
      </c>
      <c r="P1275" s="12">
        <f>ROUND(E1275/D1275*100,0)</f>
        <v>104</v>
      </c>
      <c r="Q1275" s="15">
        <f t="shared" si="19"/>
        <v>76.67</v>
      </c>
      <c r="R1275" s="10">
        <f>(((I1275/60)/60)/24)+DATE(1970,1,1)</f>
        <v>41882.730219907404</v>
      </c>
      <c r="S1275" s="21">
        <f>(((J1275/60)/60)/24)+DATE(1970,1,1)</f>
        <v>41852.730219907404</v>
      </c>
      <c r="T1275" s="17" t="s">
        <v>8326</v>
      </c>
      <c r="U1275" t="s">
        <v>8327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YEAR(S1276)</f>
        <v>2012</v>
      </c>
      <c r="P1276" s="12">
        <f>ROUND(E1276/D1276*100,0)</f>
        <v>155</v>
      </c>
      <c r="Q1276" s="15">
        <f t="shared" si="19"/>
        <v>82.96</v>
      </c>
      <c r="R1276" s="10">
        <f>(((I1276/60)/60)/24)+DATE(1970,1,1)</f>
        <v>41151.690104166664</v>
      </c>
      <c r="S1276" s="21">
        <f>(((J1276/60)/60)/24)+DATE(1970,1,1)</f>
        <v>41116.690104166664</v>
      </c>
      <c r="T1276" s="17" t="s">
        <v>8326</v>
      </c>
      <c r="U1276" t="s">
        <v>8327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YEAR(S1277)</f>
        <v>2013</v>
      </c>
      <c r="P1277" s="12">
        <f>ROUND(E1277/D1277*100,0)</f>
        <v>162</v>
      </c>
      <c r="Q1277" s="15">
        <f t="shared" si="19"/>
        <v>62.52</v>
      </c>
      <c r="R1277" s="10">
        <f>(((I1277/60)/60)/24)+DATE(1970,1,1)</f>
        <v>41493.867905092593</v>
      </c>
      <c r="S1277" s="21">
        <f>(((J1277/60)/60)/24)+DATE(1970,1,1)</f>
        <v>41458.867905092593</v>
      </c>
      <c r="T1277" s="17" t="s">
        <v>8326</v>
      </c>
      <c r="U1277" t="s">
        <v>8327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YEAR(S1278)</f>
        <v>2009</v>
      </c>
      <c r="P1278" s="12">
        <f>ROUND(E1278/D1278*100,0)</f>
        <v>104</v>
      </c>
      <c r="Q1278" s="15">
        <f t="shared" si="19"/>
        <v>46.07</v>
      </c>
      <c r="R1278" s="10">
        <f>(((I1278/60)/60)/24)+DATE(1970,1,1)</f>
        <v>40057.166666666664</v>
      </c>
      <c r="S1278" s="21">
        <f>(((J1278/60)/60)/24)+DATE(1970,1,1)</f>
        <v>40007.704247685186</v>
      </c>
      <c r="T1278" s="17" t="s">
        <v>8326</v>
      </c>
      <c r="U1278" t="s">
        <v>8327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YEAR(S1279)</f>
        <v>2012</v>
      </c>
      <c r="P1279" s="12">
        <f>ROUND(E1279/D1279*100,0)</f>
        <v>106</v>
      </c>
      <c r="Q1279" s="15">
        <f t="shared" si="19"/>
        <v>38.54</v>
      </c>
      <c r="R1279" s="10">
        <f>(((I1279/60)/60)/24)+DATE(1970,1,1)</f>
        <v>41156.561886574076</v>
      </c>
      <c r="S1279" s="21">
        <f>(((J1279/60)/60)/24)+DATE(1970,1,1)</f>
        <v>41121.561886574076</v>
      </c>
      <c r="T1279" s="17" t="s">
        <v>8326</v>
      </c>
      <c r="U1279" t="s">
        <v>8327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YEAR(S1280)</f>
        <v>2014</v>
      </c>
      <c r="P1280" s="12">
        <f>ROUND(E1280/D1280*100,0)</f>
        <v>155</v>
      </c>
      <c r="Q1280" s="15">
        <f t="shared" si="19"/>
        <v>53.01</v>
      </c>
      <c r="R1280" s="10">
        <f>(((I1280/60)/60)/24)+DATE(1970,1,1)</f>
        <v>41815.083333333336</v>
      </c>
      <c r="S1280" s="21">
        <f>(((J1280/60)/60)/24)+DATE(1970,1,1)</f>
        <v>41786.555162037039</v>
      </c>
      <c r="T1280" s="17" t="s">
        <v>8326</v>
      </c>
      <c r="U1280" t="s">
        <v>8327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YEAR(S1281)</f>
        <v>2014</v>
      </c>
      <c r="P1281" s="12">
        <f>ROUND(E1281/D1281*100,0)</f>
        <v>111</v>
      </c>
      <c r="Q1281" s="15">
        <f t="shared" si="19"/>
        <v>73.36</v>
      </c>
      <c r="R1281" s="10">
        <f>(((I1281/60)/60)/24)+DATE(1970,1,1)</f>
        <v>41722.057523148149</v>
      </c>
      <c r="S1281" s="21">
        <f>(((J1281/60)/60)/24)+DATE(1970,1,1)</f>
        <v>41682.099189814813</v>
      </c>
      <c r="T1281" s="17" t="s">
        <v>8326</v>
      </c>
      <c r="U1281" t="s">
        <v>8327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YEAR(S1282)</f>
        <v>2010</v>
      </c>
      <c r="P1282" s="12">
        <f>ROUND(E1282/D1282*100,0)</f>
        <v>111</v>
      </c>
      <c r="Q1282" s="15">
        <f t="shared" si="19"/>
        <v>127.98</v>
      </c>
      <c r="R1282" s="10">
        <f>(((I1282/60)/60)/24)+DATE(1970,1,1)</f>
        <v>40603.757569444446</v>
      </c>
      <c r="S1282" s="21">
        <f>(((J1282/60)/60)/24)+DATE(1970,1,1)</f>
        <v>40513.757569444446</v>
      </c>
      <c r="T1282" s="17" t="s">
        <v>8326</v>
      </c>
      <c r="U1282" t="s">
        <v>8327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YEAR(S1283)</f>
        <v>2013</v>
      </c>
      <c r="P1283" s="12">
        <f>ROUND(E1283/D1283*100,0)</f>
        <v>111</v>
      </c>
      <c r="Q1283" s="15">
        <f t="shared" ref="Q1283:Q1346" si="20">IFERROR(ROUND(E1283/L1283,2),"N/A")</f>
        <v>104.73</v>
      </c>
      <c r="R1283" s="10">
        <f>(((I1283/60)/60)/24)+DATE(1970,1,1)</f>
        <v>41483.743472222224</v>
      </c>
      <c r="S1283" s="21">
        <f>(((J1283/60)/60)/24)+DATE(1970,1,1)</f>
        <v>41463.743472222224</v>
      </c>
      <c r="T1283" s="17" t="s">
        <v>8326</v>
      </c>
      <c r="U1283" t="s">
        <v>8327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YEAR(S1284)</f>
        <v>2013</v>
      </c>
      <c r="P1284" s="12">
        <f>ROUND(E1284/D1284*100,0)</f>
        <v>124</v>
      </c>
      <c r="Q1284" s="15">
        <f t="shared" si="20"/>
        <v>67.67</v>
      </c>
      <c r="R1284" s="10">
        <f>(((I1284/60)/60)/24)+DATE(1970,1,1)</f>
        <v>41617.207638888889</v>
      </c>
      <c r="S1284" s="21">
        <f>(((J1284/60)/60)/24)+DATE(1970,1,1)</f>
        <v>41586.475173611114</v>
      </c>
      <c r="T1284" s="17" t="s">
        <v>8326</v>
      </c>
      <c r="U1284" t="s">
        <v>8327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YEAR(S1285)</f>
        <v>2013</v>
      </c>
      <c r="P1285" s="12">
        <f>ROUND(E1285/D1285*100,0)</f>
        <v>211</v>
      </c>
      <c r="Q1285" s="15">
        <f t="shared" si="20"/>
        <v>95.93</v>
      </c>
      <c r="R1285" s="10">
        <f>(((I1285/60)/60)/24)+DATE(1970,1,1)</f>
        <v>41344.166666666664</v>
      </c>
      <c r="S1285" s="21">
        <f>(((J1285/60)/60)/24)+DATE(1970,1,1)</f>
        <v>41320.717465277776</v>
      </c>
      <c r="T1285" s="17" t="s">
        <v>8326</v>
      </c>
      <c r="U1285" t="s">
        <v>8327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YEAR(S1286)</f>
        <v>2016</v>
      </c>
      <c r="P1286" s="12">
        <f>ROUND(E1286/D1286*100,0)</f>
        <v>101</v>
      </c>
      <c r="Q1286" s="15">
        <f t="shared" si="20"/>
        <v>65.16</v>
      </c>
      <c r="R1286" s="10">
        <f>(((I1286/60)/60)/24)+DATE(1970,1,1)</f>
        <v>42735.707638888889</v>
      </c>
      <c r="S1286" s="21">
        <f>(((J1286/60)/60)/24)+DATE(1970,1,1)</f>
        <v>42712.23474537037</v>
      </c>
      <c r="T1286" s="17" t="s">
        <v>8318</v>
      </c>
      <c r="U1286" t="s">
        <v>8319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YEAR(S1287)</f>
        <v>2015</v>
      </c>
      <c r="P1287" s="12">
        <f>ROUND(E1287/D1287*100,0)</f>
        <v>102</v>
      </c>
      <c r="Q1287" s="15">
        <f t="shared" si="20"/>
        <v>32.270000000000003</v>
      </c>
      <c r="R1287" s="10">
        <f>(((I1287/60)/60)/24)+DATE(1970,1,1)</f>
        <v>42175.583043981482</v>
      </c>
      <c r="S1287" s="21">
        <f>(((J1287/60)/60)/24)+DATE(1970,1,1)</f>
        <v>42160.583043981482</v>
      </c>
      <c r="T1287" s="17" t="s">
        <v>8318</v>
      </c>
      <c r="U1287" t="s">
        <v>8319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YEAR(S1288)</f>
        <v>2015</v>
      </c>
      <c r="P1288" s="12">
        <f>ROUND(E1288/D1288*100,0)</f>
        <v>108</v>
      </c>
      <c r="Q1288" s="15">
        <f t="shared" si="20"/>
        <v>81.25</v>
      </c>
      <c r="R1288" s="10">
        <f>(((I1288/60)/60)/24)+DATE(1970,1,1)</f>
        <v>42052.583333333328</v>
      </c>
      <c r="S1288" s="21">
        <f>(((J1288/60)/60)/24)+DATE(1970,1,1)</f>
        <v>42039.384571759263</v>
      </c>
      <c r="T1288" s="17" t="s">
        <v>8318</v>
      </c>
      <c r="U1288" t="s">
        <v>8319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YEAR(S1289)</f>
        <v>2015</v>
      </c>
      <c r="P1289" s="12">
        <f>ROUND(E1289/D1289*100,0)</f>
        <v>242</v>
      </c>
      <c r="Q1289" s="15">
        <f t="shared" si="20"/>
        <v>24.2</v>
      </c>
      <c r="R1289" s="10">
        <f>(((I1289/60)/60)/24)+DATE(1970,1,1)</f>
        <v>42167.621018518519</v>
      </c>
      <c r="S1289" s="21">
        <f>(((J1289/60)/60)/24)+DATE(1970,1,1)</f>
        <v>42107.621018518519</v>
      </c>
      <c r="T1289" s="17" t="s">
        <v>8318</v>
      </c>
      <c r="U1289" t="s">
        <v>8319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YEAR(S1290)</f>
        <v>2016</v>
      </c>
      <c r="P1290" s="12">
        <f>ROUND(E1290/D1290*100,0)</f>
        <v>100</v>
      </c>
      <c r="Q1290" s="15">
        <f t="shared" si="20"/>
        <v>65.87</v>
      </c>
      <c r="R1290" s="10">
        <f>(((I1290/60)/60)/24)+DATE(1970,1,1)</f>
        <v>42592.166666666672</v>
      </c>
      <c r="S1290" s="21">
        <f>(((J1290/60)/60)/24)+DATE(1970,1,1)</f>
        <v>42561.154664351852</v>
      </c>
      <c r="T1290" s="17" t="s">
        <v>8318</v>
      </c>
      <c r="U1290" t="s">
        <v>8319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YEAR(S1291)</f>
        <v>2016</v>
      </c>
      <c r="P1291" s="12">
        <f>ROUND(E1291/D1291*100,0)</f>
        <v>125</v>
      </c>
      <c r="Q1291" s="15">
        <f t="shared" si="20"/>
        <v>36.08</v>
      </c>
      <c r="R1291" s="10">
        <f>(((I1291/60)/60)/24)+DATE(1970,1,1)</f>
        <v>42739.134780092587</v>
      </c>
      <c r="S1291" s="21">
        <f>(((J1291/60)/60)/24)+DATE(1970,1,1)</f>
        <v>42709.134780092587</v>
      </c>
      <c r="T1291" s="17" t="s">
        <v>8318</v>
      </c>
      <c r="U1291" t="s">
        <v>8319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YEAR(S1292)</f>
        <v>2015</v>
      </c>
      <c r="P1292" s="12">
        <f>ROUND(E1292/D1292*100,0)</f>
        <v>109</v>
      </c>
      <c r="Q1292" s="15">
        <f t="shared" si="20"/>
        <v>44.19</v>
      </c>
      <c r="R1292" s="10">
        <f>(((I1292/60)/60)/24)+DATE(1970,1,1)</f>
        <v>42117.290972222225</v>
      </c>
      <c r="S1292" s="21">
        <f>(((J1292/60)/60)/24)+DATE(1970,1,1)</f>
        <v>42086.614942129629</v>
      </c>
      <c r="T1292" s="17" t="s">
        <v>8318</v>
      </c>
      <c r="U1292" t="s">
        <v>8319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YEAR(S1293)</f>
        <v>2015</v>
      </c>
      <c r="P1293" s="12">
        <f>ROUND(E1293/D1293*100,0)</f>
        <v>146</v>
      </c>
      <c r="Q1293" s="15">
        <f t="shared" si="20"/>
        <v>104.07</v>
      </c>
      <c r="R1293" s="10">
        <f>(((I1293/60)/60)/24)+DATE(1970,1,1)</f>
        <v>42101.291666666672</v>
      </c>
      <c r="S1293" s="21">
        <f>(((J1293/60)/60)/24)+DATE(1970,1,1)</f>
        <v>42064.652673611112</v>
      </c>
      <c r="T1293" s="17" t="s">
        <v>8318</v>
      </c>
      <c r="U1293" t="s">
        <v>8319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YEAR(S1294)</f>
        <v>2015</v>
      </c>
      <c r="P1294" s="12">
        <f>ROUND(E1294/D1294*100,0)</f>
        <v>110</v>
      </c>
      <c r="Q1294" s="15">
        <f t="shared" si="20"/>
        <v>35.96</v>
      </c>
      <c r="R1294" s="10">
        <f>(((I1294/60)/60)/24)+DATE(1970,1,1)</f>
        <v>42283.957638888889</v>
      </c>
      <c r="S1294" s="21">
        <f>(((J1294/60)/60)/24)+DATE(1970,1,1)</f>
        <v>42256.764212962968</v>
      </c>
      <c r="T1294" s="17" t="s">
        <v>8318</v>
      </c>
      <c r="U1294" t="s">
        <v>8319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YEAR(S1295)</f>
        <v>2015</v>
      </c>
      <c r="P1295" s="12">
        <f>ROUND(E1295/D1295*100,0)</f>
        <v>102</v>
      </c>
      <c r="Q1295" s="15">
        <f t="shared" si="20"/>
        <v>127.79</v>
      </c>
      <c r="R1295" s="10">
        <f>(((I1295/60)/60)/24)+DATE(1970,1,1)</f>
        <v>42322.742719907401</v>
      </c>
      <c r="S1295" s="21">
        <f>(((J1295/60)/60)/24)+DATE(1970,1,1)</f>
        <v>42292.701053240744</v>
      </c>
      <c r="T1295" s="17" t="s">
        <v>8318</v>
      </c>
      <c r="U1295" t="s">
        <v>8319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YEAR(S1296)</f>
        <v>2015</v>
      </c>
      <c r="P1296" s="12">
        <f>ROUND(E1296/D1296*100,0)</f>
        <v>122</v>
      </c>
      <c r="Q1296" s="15">
        <f t="shared" si="20"/>
        <v>27.73</v>
      </c>
      <c r="R1296" s="10">
        <f>(((I1296/60)/60)/24)+DATE(1970,1,1)</f>
        <v>42296.458333333328</v>
      </c>
      <c r="S1296" s="21">
        <f>(((J1296/60)/60)/24)+DATE(1970,1,1)</f>
        <v>42278.453668981485</v>
      </c>
      <c r="T1296" s="17" t="s">
        <v>8318</v>
      </c>
      <c r="U1296" t="s">
        <v>8319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YEAR(S1297)</f>
        <v>2015</v>
      </c>
      <c r="P1297" s="12">
        <f>ROUND(E1297/D1297*100,0)</f>
        <v>102</v>
      </c>
      <c r="Q1297" s="15">
        <f t="shared" si="20"/>
        <v>39.83</v>
      </c>
      <c r="R1297" s="10">
        <f>(((I1297/60)/60)/24)+DATE(1970,1,1)</f>
        <v>42214.708333333328</v>
      </c>
      <c r="S1297" s="21">
        <f>(((J1297/60)/60)/24)+DATE(1970,1,1)</f>
        <v>42184.572881944448</v>
      </c>
      <c r="T1297" s="17" t="s">
        <v>8318</v>
      </c>
      <c r="U1297" t="s">
        <v>8319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YEAR(S1298)</f>
        <v>2016</v>
      </c>
      <c r="P1298" s="12">
        <f>ROUND(E1298/D1298*100,0)</f>
        <v>141</v>
      </c>
      <c r="Q1298" s="15">
        <f t="shared" si="20"/>
        <v>52.17</v>
      </c>
      <c r="R1298" s="10">
        <f>(((I1298/60)/60)/24)+DATE(1970,1,1)</f>
        <v>42443.008946759262</v>
      </c>
      <c r="S1298" s="21">
        <f>(((J1298/60)/60)/24)+DATE(1970,1,1)</f>
        <v>42423.050613425927</v>
      </c>
      <c r="T1298" s="17" t="s">
        <v>8318</v>
      </c>
      <c r="U1298" t="s">
        <v>8319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YEAR(S1299)</f>
        <v>2016</v>
      </c>
      <c r="P1299" s="12">
        <f>ROUND(E1299/D1299*100,0)</f>
        <v>110</v>
      </c>
      <c r="Q1299" s="15">
        <f t="shared" si="20"/>
        <v>92.04</v>
      </c>
      <c r="R1299" s="10">
        <f>(((I1299/60)/60)/24)+DATE(1970,1,1)</f>
        <v>42491.747199074074</v>
      </c>
      <c r="S1299" s="21">
        <f>(((J1299/60)/60)/24)+DATE(1970,1,1)</f>
        <v>42461.747199074074</v>
      </c>
      <c r="T1299" s="17" t="s">
        <v>8318</v>
      </c>
      <c r="U1299" t="s">
        <v>8319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YEAR(S1300)</f>
        <v>2016</v>
      </c>
      <c r="P1300" s="12">
        <f>ROUND(E1300/D1300*100,0)</f>
        <v>105</v>
      </c>
      <c r="Q1300" s="15">
        <f t="shared" si="20"/>
        <v>63.42</v>
      </c>
      <c r="R1300" s="10">
        <f>(((I1300/60)/60)/24)+DATE(1970,1,1)</f>
        <v>42488.680925925932</v>
      </c>
      <c r="S1300" s="21">
        <f>(((J1300/60)/60)/24)+DATE(1970,1,1)</f>
        <v>42458.680925925932</v>
      </c>
      <c r="T1300" s="17" t="s">
        <v>8318</v>
      </c>
      <c r="U1300" t="s">
        <v>8319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YEAR(S1301)</f>
        <v>2015</v>
      </c>
      <c r="P1301" s="12">
        <f>ROUND(E1301/D1301*100,0)</f>
        <v>124</v>
      </c>
      <c r="Q1301" s="15">
        <f t="shared" si="20"/>
        <v>135.63</v>
      </c>
      <c r="R1301" s="10">
        <f>(((I1301/60)/60)/24)+DATE(1970,1,1)</f>
        <v>42199.814340277779</v>
      </c>
      <c r="S1301" s="21">
        <f>(((J1301/60)/60)/24)+DATE(1970,1,1)</f>
        <v>42169.814340277779</v>
      </c>
      <c r="T1301" s="17" t="s">
        <v>8318</v>
      </c>
      <c r="U1301" t="s">
        <v>8319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YEAR(S1302)</f>
        <v>2016</v>
      </c>
      <c r="P1302" s="12">
        <f>ROUND(E1302/D1302*100,0)</f>
        <v>135</v>
      </c>
      <c r="Q1302" s="15">
        <f t="shared" si="20"/>
        <v>168.75</v>
      </c>
      <c r="R1302" s="10">
        <f>(((I1302/60)/60)/24)+DATE(1970,1,1)</f>
        <v>42522.789583333331</v>
      </c>
      <c r="S1302" s="21">
        <f>(((J1302/60)/60)/24)+DATE(1970,1,1)</f>
        <v>42483.675208333334</v>
      </c>
      <c r="T1302" s="17" t="s">
        <v>8318</v>
      </c>
      <c r="U1302" t="s">
        <v>8319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YEAR(S1303)</f>
        <v>2015</v>
      </c>
      <c r="P1303" s="12">
        <f>ROUND(E1303/D1303*100,0)</f>
        <v>103</v>
      </c>
      <c r="Q1303" s="15">
        <f t="shared" si="20"/>
        <v>70.86</v>
      </c>
      <c r="R1303" s="10">
        <f>(((I1303/60)/60)/24)+DATE(1970,1,1)</f>
        <v>42206.125</v>
      </c>
      <c r="S1303" s="21">
        <f>(((J1303/60)/60)/24)+DATE(1970,1,1)</f>
        <v>42195.749745370369</v>
      </c>
      <c r="T1303" s="17" t="s">
        <v>8318</v>
      </c>
      <c r="U1303" t="s">
        <v>8319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YEAR(S1304)</f>
        <v>2016</v>
      </c>
      <c r="P1304" s="12">
        <f>ROUND(E1304/D1304*100,0)</f>
        <v>100</v>
      </c>
      <c r="Q1304" s="15">
        <f t="shared" si="20"/>
        <v>50</v>
      </c>
      <c r="R1304" s="10">
        <f>(((I1304/60)/60)/24)+DATE(1970,1,1)</f>
        <v>42705.099664351852</v>
      </c>
      <c r="S1304" s="21">
        <f>(((J1304/60)/60)/24)+DATE(1970,1,1)</f>
        <v>42675.057997685188</v>
      </c>
      <c r="T1304" s="17" t="s">
        <v>8318</v>
      </c>
      <c r="U1304" t="s">
        <v>8319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YEAR(S1305)</f>
        <v>2016</v>
      </c>
      <c r="P1305" s="12">
        <f>ROUND(E1305/D1305*100,0)</f>
        <v>130</v>
      </c>
      <c r="Q1305" s="15">
        <f t="shared" si="20"/>
        <v>42.21</v>
      </c>
      <c r="R1305" s="10">
        <f>(((I1305/60)/60)/24)+DATE(1970,1,1)</f>
        <v>42582.458333333328</v>
      </c>
      <c r="S1305" s="21">
        <f>(((J1305/60)/60)/24)+DATE(1970,1,1)</f>
        <v>42566.441203703704</v>
      </c>
      <c r="T1305" s="17" t="s">
        <v>8318</v>
      </c>
      <c r="U1305" t="s">
        <v>8319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YEAR(S1306)</f>
        <v>2017</v>
      </c>
      <c r="P1306" s="12">
        <f>ROUND(E1306/D1306*100,0)</f>
        <v>40</v>
      </c>
      <c r="Q1306" s="15">
        <f t="shared" si="20"/>
        <v>152.41</v>
      </c>
      <c r="R1306" s="10">
        <f>(((I1306/60)/60)/24)+DATE(1970,1,1)</f>
        <v>42807.152835648143</v>
      </c>
      <c r="S1306" s="21">
        <f>(((J1306/60)/60)/24)+DATE(1970,1,1)</f>
        <v>42747.194502314815</v>
      </c>
      <c r="T1306" s="17" t="s">
        <v>8320</v>
      </c>
      <c r="U1306" t="s">
        <v>8322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YEAR(S1307)</f>
        <v>2016</v>
      </c>
      <c r="P1307" s="12">
        <f>ROUND(E1307/D1307*100,0)</f>
        <v>26</v>
      </c>
      <c r="Q1307" s="15">
        <f t="shared" si="20"/>
        <v>90.62</v>
      </c>
      <c r="R1307" s="10">
        <f>(((I1307/60)/60)/24)+DATE(1970,1,1)</f>
        <v>42572.729166666672</v>
      </c>
      <c r="S1307" s="21">
        <f>(((J1307/60)/60)/24)+DATE(1970,1,1)</f>
        <v>42543.665601851855</v>
      </c>
      <c r="T1307" s="17" t="s">
        <v>8320</v>
      </c>
      <c r="U1307" t="s">
        <v>8322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YEAR(S1308)</f>
        <v>2014</v>
      </c>
      <c r="P1308" s="12">
        <f>ROUND(E1308/D1308*100,0)</f>
        <v>65</v>
      </c>
      <c r="Q1308" s="15">
        <f t="shared" si="20"/>
        <v>201.6</v>
      </c>
      <c r="R1308" s="10">
        <f>(((I1308/60)/60)/24)+DATE(1970,1,1)</f>
        <v>41977.457569444443</v>
      </c>
      <c r="S1308" s="21">
        <f>(((J1308/60)/60)/24)+DATE(1970,1,1)</f>
        <v>41947.457569444443</v>
      </c>
      <c r="T1308" s="17" t="s">
        <v>8320</v>
      </c>
      <c r="U1308" t="s">
        <v>8322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YEAR(S1309)</f>
        <v>2016</v>
      </c>
      <c r="P1309" s="12">
        <f>ROUND(E1309/D1309*100,0)</f>
        <v>12</v>
      </c>
      <c r="Q1309" s="15">
        <f t="shared" si="20"/>
        <v>127.93</v>
      </c>
      <c r="R1309" s="10">
        <f>(((I1309/60)/60)/24)+DATE(1970,1,1)</f>
        <v>42417.503229166665</v>
      </c>
      <c r="S1309" s="21">
        <f>(((J1309/60)/60)/24)+DATE(1970,1,1)</f>
        <v>42387.503229166665</v>
      </c>
      <c r="T1309" s="17" t="s">
        <v>8320</v>
      </c>
      <c r="U1309" t="s">
        <v>8322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YEAR(S1310)</f>
        <v>2016</v>
      </c>
      <c r="P1310" s="12">
        <f>ROUND(E1310/D1310*100,0)</f>
        <v>11</v>
      </c>
      <c r="Q1310" s="15">
        <f t="shared" si="20"/>
        <v>29.89</v>
      </c>
      <c r="R1310" s="10">
        <f>(((I1310/60)/60)/24)+DATE(1970,1,1)</f>
        <v>42651.613564814819</v>
      </c>
      <c r="S1310" s="21">
        <f>(((J1310/60)/60)/24)+DATE(1970,1,1)</f>
        <v>42611.613564814819</v>
      </c>
      <c r="T1310" s="17" t="s">
        <v>8320</v>
      </c>
      <c r="U1310" t="s">
        <v>8322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YEAR(S1311)</f>
        <v>2015</v>
      </c>
      <c r="P1311" s="12">
        <f>ROUND(E1311/D1311*100,0)</f>
        <v>112</v>
      </c>
      <c r="Q1311" s="15">
        <f t="shared" si="20"/>
        <v>367.97</v>
      </c>
      <c r="R1311" s="10">
        <f>(((I1311/60)/60)/24)+DATE(1970,1,1)</f>
        <v>42292.882731481484</v>
      </c>
      <c r="S1311" s="21">
        <f>(((J1311/60)/60)/24)+DATE(1970,1,1)</f>
        <v>42257.882731481484</v>
      </c>
      <c r="T1311" s="17" t="s">
        <v>8320</v>
      </c>
      <c r="U1311" t="s">
        <v>8322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YEAR(S1312)</f>
        <v>2016</v>
      </c>
      <c r="P1312" s="12">
        <f>ROUND(E1312/D1312*100,0)</f>
        <v>16</v>
      </c>
      <c r="Q1312" s="15">
        <f t="shared" si="20"/>
        <v>129.16999999999999</v>
      </c>
      <c r="R1312" s="10">
        <f>(((I1312/60)/60)/24)+DATE(1970,1,1)</f>
        <v>42601.667245370365</v>
      </c>
      <c r="S1312" s="21">
        <f>(((J1312/60)/60)/24)+DATE(1970,1,1)</f>
        <v>42556.667245370365</v>
      </c>
      <c r="T1312" s="17" t="s">
        <v>8320</v>
      </c>
      <c r="U1312" t="s">
        <v>8322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YEAR(S1313)</f>
        <v>2016</v>
      </c>
      <c r="P1313" s="12">
        <f>ROUND(E1313/D1313*100,0)</f>
        <v>32</v>
      </c>
      <c r="Q1313" s="15">
        <f t="shared" si="20"/>
        <v>800.7</v>
      </c>
      <c r="R1313" s="10">
        <f>(((I1313/60)/60)/24)+DATE(1970,1,1)</f>
        <v>42704.843969907408</v>
      </c>
      <c r="S1313" s="21">
        <f>(((J1313/60)/60)/24)+DATE(1970,1,1)</f>
        <v>42669.802303240736</v>
      </c>
      <c r="T1313" s="17" t="s">
        <v>8320</v>
      </c>
      <c r="U1313" t="s">
        <v>8322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YEAR(S1314)</f>
        <v>2015</v>
      </c>
      <c r="P1314" s="12">
        <f>ROUND(E1314/D1314*100,0)</f>
        <v>1</v>
      </c>
      <c r="Q1314" s="15">
        <f t="shared" si="20"/>
        <v>28</v>
      </c>
      <c r="R1314" s="10">
        <f>(((I1314/60)/60)/24)+DATE(1970,1,1)</f>
        <v>42112.702800925923</v>
      </c>
      <c r="S1314" s="21">
        <f>(((J1314/60)/60)/24)+DATE(1970,1,1)</f>
        <v>42082.702800925923</v>
      </c>
      <c r="T1314" s="17" t="s">
        <v>8320</v>
      </c>
      <c r="U1314" t="s">
        <v>8322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YEAR(S1315)</f>
        <v>2016</v>
      </c>
      <c r="P1315" s="12">
        <f>ROUND(E1315/D1315*100,0)</f>
        <v>31</v>
      </c>
      <c r="Q1315" s="15">
        <f t="shared" si="20"/>
        <v>102.02</v>
      </c>
      <c r="R1315" s="10">
        <f>(((I1315/60)/60)/24)+DATE(1970,1,1)</f>
        <v>42432.709652777776</v>
      </c>
      <c r="S1315" s="21">
        <f>(((J1315/60)/60)/24)+DATE(1970,1,1)</f>
        <v>42402.709652777776</v>
      </c>
      <c r="T1315" s="17" t="s">
        <v>8320</v>
      </c>
      <c r="U1315" t="s">
        <v>8322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YEAR(S1316)</f>
        <v>2016</v>
      </c>
      <c r="P1316" s="12">
        <f>ROUND(E1316/D1316*100,0)</f>
        <v>1</v>
      </c>
      <c r="Q1316" s="15">
        <f t="shared" si="20"/>
        <v>184.36</v>
      </c>
      <c r="R1316" s="10">
        <f>(((I1316/60)/60)/24)+DATE(1970,1,1)</f>
        <v>42664.669675925921</v>
      </c>
      <c r="S1316" s="21">
        <f>(((J1316/60)/60)/24)+DATE(1970,1,1)</f>
        <v>42604.669675925921</v>
      </c>
      <c r="T1316" s="17" t="s">
        <v>8320</v>
      </c>
      <c r="U1316" t="s">
        <v>8322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YEAR(S1317)</f>
        <v>2015</v>
      </c>
      <c r="P1317" s="12">
        <f>ROUND(E1317/D1317*100,0)</f>
        <v>40</v>
      </c>
      <c r="Q1317" s="15">
        <f t="shared" si="20"/>
        <v>162.91999999999999</v>
      </c>
      <c r="R1317" s="10">
        <f>(((I1317/60)/60)/24)+DATE(1970,1,1)</f>
        <v>42314.041666666672</v>
      </c>
      <c r="S1317" s="21">
        <f>(((J1317/60)/60)/24)+DATE(1970,1,1)</f>
        <v>42278.498240740737</v>
      </c>
      <c r="T1317" s="17" t="s">
        <v>8320</v>
      </c>
      <c r="U1317" t="s">
        <v>8322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YEAR(S1318)</f>
        <v>2016</v>
      </c>
      <c r="P1318" s="12">
        <f>ROUND(E1318/D1318*100,0)</f>
        <v>0</v>
      </c>
      <c r="Q1318" s="15">
        <f t="shared" si="20"/>
        <v>1</v>
      </c>
      <c r="R1318" s="10">
        <f>(((I1318/60)/60)/24)+DATE(1970,1,1)</f>
        <v>42428.961909722217</v>
      </c>
      <c r="S1318" s="21">
        <f>(((J1318/60)/60)/24)+DATE(1970,1,1)</f>
        <v>42393.961909722217</v>
      </c>
      <c r="T1318" s="17" t="s">
        <v>8320</v>
      </c>
      <c r="U1318" t="s">
        <v>8322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YEAR(S1319)</f>
        <v>2016</v>
      </c>
      <c r="P1319" s="12">
        <f>ROUND(E1319/D1319*100,0)</f>
        <v>6</v>
      </c>
      <c r="Q1319" s="15">
        <f t="shared" si="20"/>
        <v>603.53</v>
      </c>
      <c r="R1319" s="10">
        <f>(((I1319/60)/60)/24)+DATE(1970,1,1)</f>
        <v>42572.583333333328</v>
      </c>
      <c r="S1319" s="21">
        <f>(((J1319/60)/60)/24)+DATE(1970,1,1)</f>
        <v>42520.235486111109</v>
      </c>
      <c r="T1319" s="17" t="s">
        <v>8320</v>
      </c>
      <c r="U1319" t="s">
        <v>8322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YEAR(S1320)</f>
        <v>2014</v>
      </c>
      <c r="P1320" s="12">
        <f>ROUND(E1320/D1320*100,0)</f>
        <v>15</v>
      </c>
      <c r="Q1320" s="15">
        <f t="shared" si="20"/>
        <v>45.41</v>
      </c>
      <c r="R1320" s="10">
        <f>(((I1320/60)/60)/24)+DATE(1970,1,1)</f>
        <v>42015.043657407412</v>
      </c>
      <c r="S1320" s="21">
        <f>(((J1320/60)/60)/24)+DATE(1970,1,1)</f>
        <v>41985.043657407412</v>
      </c>
      <c r="T1320" s="17" t="s">
        <v>8320</v>
      </c>
      <c r="U1320" t="s">
        <v>8322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YEAR(S1321)</f>
        <v>2014</v>
      </c>
      <c r="P1321" s="12">
        <f>ROUND(E1321/D1321*100,0)</f>
        <v>15</v>
      </c>
      <c r="Q1321" s="15">
        <f t="shared" si="20"/>
        <v>97.33</v>
      </c>
      <c r="R1321" s="10">
        <f>(((I1321/60)/60)/24)+DATE(1970,1,1)</f>
        <v>41831.666666666664</v>
      </c>
      <c r="S1321" s="21">
        <f>(((J1321/60)/60)/24)+DATE(1970,1,1)</f>
        <v>41816.812094907407</v>
      </c>
      <c r="T1321" s="17" t="s">
        <v>8320</v>
      </c>
      <c r="U1321" t="s">
        <v>8322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YEAR(S1322)</f>
        <v>2016</v>
      </c>
      <c r="P1322" s="12">
        <f>ROUND(E1322/D1322*100,0)</f>
        <v>1</v>
      </c>
      <c r="Q1322" s="15">
        <f t="shared" si="20"/>
        <v>167.67</v>
      </c>
      <c r="R1322" s="10">
        <f>(((I1322/60)/60)/24)+DATE(1970,1,1)</f>
        <v>42734.958333333328</v>
      </c>
      <c r="S1322" s="21">
        <f>(((J1322/60)/60)/24)+DATE(1970,1,1)</f>
        <v>42705.690347222218</v>
      </c>
      <c r="T1322" s="17" t="s">
        <v>8320</v>
      </c>
      <c r="U1322" t="s">
        <v>8322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YEAR(S1323)</f>
        <v>2016</v>
      </c>
      <c r="P1323" s="12">
        <f>ROUND(E1323/D1323*100,0)</f>
        <v>1</v>
      </c>
      <c r="Q1323" s="15">
        <f t="shared" si="20"/>
        <v>859.86</v>
      </c>
      <c r="R1323" s="10">
        <f>(((I1323/60)/60)/24)+DATE(1970,1,1)</f>
        <v>42727.74927083333</v>
      </c>
      <c r="S1323" s="21">
        <f>(((J1323/60)/60)/24)+DATE(1970,1,1)</f>
        <v>42697.74927083333</v>
      </c>
      <c r="T1323" s="17" t="s">
        <v>8320</v>
      </c>
      <c r="U1323" t="s">
        <v>8322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YEAR(S1324)</f>
        <v>2015</v>
      </c>
      <c r="P1324" s="12">
        <f>ROUND(E1324/D1324*100,0)</f>
        <v>0</v>
      </c>
      <c r="Q1324" s="15">
        <f t="shared" si="20"/>
        <v>26.5</v>
      </c>
      <c r="R1324" s="10">
        <f>(((I1324/60)/60)/24)+DATE(1970,1,1)</f>
        <v>42145.656539351854</v>
      </c>
      <c r="S1324" s="21">
        <f>(((J1324/60)/60)/24)+DATE(1970,1,1)</f>
        <v>42115.656539351854</v>
      </c>
      <c r="T1324" s="17" t="s">
        <v>8320</v>
      </c>
      <c r="U1324" t="s">
        <v>8322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YEAR(S1325)</f>
        <v>2016</v>
      </c>
      <c r="P1325" s="12">
        <f>ROUND(E1325/D1325*100,0)</f>
        <v>9</v>
      </c>
      <c r="Q1325" s="15">
        <f t="shared" si="20"/>
        <v>30.27</v>
      </c>
      <c r="R1325" s="10">
        <f>(((I1325/60)/60)/24)+DATE(1970,1,1)</f>
        <v>42486.288194444445</v>
      </c>
      <c r="S1325" s="21">
        <f>(((J1325/60)/60)/24)+DATE(1970,1,1)</f>
        <v>42451.698449074072</v>
      </c>
      <c r="T1325" s="17" t="s">
        <v>8320</v>
      </c>
      <c r="U1325" t="s">
        <v>8322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YEAR(S1326)</f>
        <v>2016</v>
      </c>
      <c r="P1326" s="12">
        <f>ROUND(E1326/D1326*100,0)</f>
        <v>10</v>
      </c>
      <c r="Q1326" s="15">
        <f t="shared" si="20"/>
        <v>54.67</v>
      </c>
      <c r="R1326" s="10">
        <f>(((I1326/60)/60)/24)+DATE(1970,1,1)</f>
        <v>42656.633703703701</v>
      </c>
      <c r="S1326" s="21">
        <f>(((J1326/60)/60)/24)+DATE(1970,1,1)</f>
        <v>42626.633703703701</v>
      </c>
      <c r="T1326" s="17" t="s">
        <v>8320</v>
      </c>
      <c r="U1326" t="s">
        <v>8322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YEAR(S1327)</f>
        <v>2016</v>
      </c>
      <c r="P1327" s="12">
        <f>ROUND(E1327/D1327*100,0)</f>
        <v>2</v>
      </c>
      <c r="Q1327" s="15">
        <f t="shared" si="20"/>
        <v>60.75</v>
      </c>
      <c r="R1327" s="10">
        <f>(((I1327/60)/60)/24)+DATE(1970,1,1)</f>
        <v>42734.086053240739</v>
      </c>
      <c r="S1327" s="21">
        <f>(((J1327/60)/60)/24)+DATE(1970,1,1)</f>
        <v>42704.086053240739</v>
      </c>
      <c r="T1327" s="17" t="s">
        <v>8320</v>
      </c>
      <c r="U1327" t="s">
        <v>8322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YEAR(S1328)</f>
        <v>2014</v>
      </c>
      <c r="P1328" s="12">
        <f>ROUND(E1328/D1328*100,0)</f>
        <v>1</v>
      </c>
      <c r="Q1328" s="15">
        <f t="shared" si="20"/>
        <v>102.73</v>
      </c>
      <c r="R1328" s="10">
        <f>(((I1328/60)/60)/24)+DATE(1970,1,1)</f>
        <v>42019.791990740734</v>
      </c>
      <c r="S1328" s="21">
        <f>(((J1328/60)/60)/24)+DATE(1970,1,1)</f>
        <v>41974.791990740734</v>
      </c>
      <c r="T1328" s="17" t="s">
        <v>8320</v>
      </c>
      <c r="U1328" t="s">
        <v>8322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YEAR(S1329)</f>
        <v>2015</v>
      </c>
      <c r="P1329" s="12">
        <f>ROUND(E1329/D1329*100,0)</f>
        <v>4</v>
      </c>
      <c r="Q1329" s="15">
        <f t="shared" si="20"/>
        <v>41.59</v>
      </c>
      <c r="R1329" s="10">
        <f>(((I1329/60)/60)/24)+DATE(1970,1,1)</f>
        <v>42153.678645833337</v>
      </c>
      <c r="S1329" s="21">
        <f>(((J1329/60)/60)/24)+DATE(1970,1,1)</f>
        <v>42123.678645833337</v>
      </c>
      <c r="T1329" s="17" t="s">
        <v>8320</v>
      </c>
      <c r="U1329" t="s">
        <v>8322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YEAR(S1330)</f>
        <v>2016</v>
      </c>
      <c r="P1330" s="12">
        <f>ROUND(E1330/D1330*100,0)</f>
        <v>2</v>
      </c>
      <c r="Q1330" s="15">
        <f t="shared" si="20"/>
        <v>116.53</v>
      </c>
      <c r="R1330" s="10">
        <f>(((I1330/60)/60)/24)+DATE(1970,1,1)</f>
        <v>42657.642754629633</v>
      </c>
      <c r="S1330" s="21">
        <f>(((J1330/60)/60)/24)+DATE(1970,1,1)</f>
        <v>42612.642754629633</v>
      </c>
      <c r="T1330" s="17" t="s">
        <v>8320</v>
      </c>
      <c r="U1330" t="s">
        <v>8322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YEAR(S1331)</f>
        <v>2014</v>
      </c>
      <c r="P1331" s="12">
        <f>ROUND(E1331/D1331*100,0)</f>
        <v>1</v>
      </c>
      <c r="Q1331" s="15">
        <f t="shared" si="20"/>
        <v>45.33</v>
      </c>
      <c r="R1331" s="10">
        <f>(((I1331/60)/60)/24)+DATE(1970,1,1)</f>
        <v>41975.263252314813</v>
      </c>
      <c r="S1331" s="21">
        <f>(((J1331/60)/60)/24)+DATE(1970,1,1)</f>
        <v>41935.221585648149</v>
      </c>
      <c r="T1331" s="17" t="s">
        <v>8320</v>
      </c>
      <c r="U1331" t="s">
        <v>8322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YEAR(S1332)</f>
        <v>2016</v>
      </c>
      <c r="P1332" s="12">
        <f>ROUND(E1332/D1332*100,0)</f>
        <v>22</v>
      </c>
      <c r="Q1332" s="15">
        <f t="shared" si="20"/>
        <v>157.46</v>
      </c>
      <c r="R1332" s="10">
        <f>(((I1332/60)/60)/24)+DATE(1970,1,1)</f>
        <v>42553.166666666672</v>
      </c>
      <c r="S1332" s="21">
        <f>(((J1332/60)/60)/24)+DATE(1970,1,1)</f>
        <v>42522.276724537034</v>
      </c>
      <c r="T1332" s="17" t="s">
        <v>8320</v>
      </c>
      <c r="U1332" t="s">
        <v>8322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YEAR(S1333)</f>
        <v>2016</v>
      </c>
      <c r="P1333" s="12">
        <f>ROUND(E1333/D1333*100,0)</f>
        <v>1</v>
      </c>
      <c r="Q1333" s="15">
        <f t="shared" si="20"/>
        <v>100.5</v>
      </c>
      <c r="R1333" s="10">
        <f>(((I1333/60)/60)/24)+DATE(1970,1,1)</f>
        <v>42599.50409722222</v>
      </c>
      <c r="S1333" s="21">
        <f>(((J1333/60)/60)/24)+DATE(1970,1,1)</f>
        <v>42569.50409722222</v>
      </c>
      <c r="T1333" s="17" t="s">
        <v>8320</v>
      </c>
      <c r="U1333" t="s">
        <v>8322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YEAR(S1334)</f>
        <v>2016</v>
      </c>
      <c r="P1334" s="12">
        <f>ROUND(E1334/D1334*100,0)</f>
        <v>0</v>
      </c>
      <c r="Q1334" s="15" t="str">
        <f t="shared" si="20"/>
        <v>N/A</v>
      </c>
      <c r="R1334" s="10">
        <f>(((I1334/60)/60)/24)+DATE(1970,1,1)</f>
        <v>42762.060277777782</v>
      </c>
      <c r="S1334" s="21">
        <f>(((J1334/60)/60)/24)+DATE(1970,1,1)</f>
        <v>42732.060277777782</v>
      </c>
      <c r="T1334" s="17" t="s">
        <v>8320</v>
      </c>
      <c r="U1334" t="s">
        <v>8322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YEAR(S1335)</f>
        <v>2014</v>
      </c>
      <c r="P1335" s="12">
        <f>ROUND(E1335/D1335*100,0)</f>
        <v>0</v>
      </c>
      <c r="Q1335" s="15" t="str">
        <f t="shared" si="20"/>
        <v>N/A</v>
      </c>
      <c r="R1335" s="10">
        <f>(((I1335/60)/60)/24)+DATE(1970,1,1)</f>
        <v>41836.106770833336</v>
      </c>
      <c r="S1335" s="21">
        <f>(((J1335/60)/60)/24)+DATE(1970,1,1)</f>
        <v>41806.106770833336</v>
      </c>
      <c r="T1335" s="17" t="s">
        <v>8320</v>
      </c>
      <c r="U1335" t="s">
        <v>8322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YEAR(S1336)</f>
        <v>2016</v>
      </c>
      <c r="P1336" s="12">
        <f>ROUND(E1336/D1336*100,0)</f>
        <v>11</v>
      </c>
      <c r="Q1336" s="15">
        <f t="shared" si="20"/>
        <v>51.82</v>
      </c>
      <c r="R1336" s="10">
        <f>(((I1336/60)/60)/24)+DATE(1970,1,1)</f>
        <v>42440.774155092593</v>
      </c>
      <c r="S1336" s="21">
        <f>(((J1336/60)/60)/24)+DATE(1970,1,1)</f>
        <v>42410.774155092593</v>
      </c>
      <c r="T1336" s="17" t="s">
        <v>8320</v>
      </c>
      <c r="U1336" t="s">
        <v>8322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YEAR(S1337)</f>
        <v>2015</v>
      </c>
      <c r="P1337" s="12">
        <f>ROUND(E1337/D1337*100,0)</f>
        <v>20</v>
      </c>
      <c r="Q1337" s="15">
        <f t="shared" si="20"/>
        <v>308.75</v>
      </c>
      <c r="R1337" s="10">
        <f>(((I1337/60)/60)/24)+DATE(1970,1,1)</f>
        <v>42343.936365740738</v>
      </c>
      <c r="S1337" s="21">
        <f>(((J1337/60)/60)/24)+DATE(1970,1,1)</f>
        <v>42313.936365740738</v>
      </c>
      <c r="T1337" s="17" t="s">
        <v>8320</v>
      </c>
      <c r="U1337" t="s">
        <v>8322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YEAR(S1338)</f>
        <v>2014</v>
      </c>
      <c r="P1338" s="12">
        <f>ROUND(E1338/D1338*100,0)</f>
        <v>85</v>
      </c>
      <c r="Q1338" s="15">
        <f t="shared" si="20"/>
        <v>379.23</v>
      </c>
      <c r="R1338" s="10">
        <f>(((I1338/60)/60)/24)+DATE(1970,1,1)</f>
        <v>41990.863750000004</v>
      </c>
      <c r="S1338" s="21">
        <f>(((J1338/60)/60)/24)+DATE(1970,1,1)</f>
        <v>41955.863750000004</v>
      </c>
      <c r="T1338" s="17" t="s">
        <v>8320</v>
      </c>
      <c r="U1338" t="s">
        <v>8322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YEAR(S1339)</f>
        <v>2017</v>
      </c>
      <c r="P1339" s="12">
        <f>ROUND(E1339/D1339*100,0)</f>
        <v>49</v>
      </c>
      <c r="Q1339" s="15">
        <f t="shared" si="20"/>
        <v>176.36</v>
      </c>
      <c r="R1339" s="10">
        <f>(((I1339/60)/60)/24)+DATE(1970,1,1)</f>
        <v>42797.577303240745</v>
      </c>
      <c r="S1339" s="21">
        <f>(((J1339/60)/60)/24)+DATE(1970,1,1)</f>
        <v>42767.577303240745</v>
      </c>
      <c r="T1339" s="17" t="s">
        <v>8320</v>
      </c>
      <c r="U1339" t="s">
        <v>8322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YEAR(S1340)</f>
        <v>2015</v>
      </c>
      <c r="P1340" s="12">
        <f>ROUND(E1340/D1340*100,0)</f>
        <v>3</v>
      </c>
      <c r="Q1340" s="15">
        <f t="shared" si="20"/>
        <v>66.069999999999993</v>
      </c>
      <c r="R1340" s="10">
        <f>(((I1340/60)/60)/24)+DATE(1970,1,1)</f>
        <v>42218.803622685184</v>
      </c>
      <c r="S1340" s="21">
        <f>(((J1340/60)/60)/24)+DATE(1970,1,1)</f>
        <v>42188.803622685184</v>
      </c>
      <c r="T1340" s="17" t="s">
        <v>8320</v>
      </c>
      <c r="U1340" t="s">
        <v>8322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YEAR(S1341)</f>
        <v>2014</v>
      </c>
      <c r="P1341" s="12">
        <f>ROUND(E1341/D1341*100,0)</f>
        <v>7</v>
      </c>
      <c r="Q1341" s="15">
        <f t="shared" si="20"/>
        <v>89.65</v>
      </c>
      <c r="R1341" s="10">
        <f>(((I1341/60)/60)/24)+DATE(1970,1,1)</f>
        <v>41981.688831018517</v>
      </c>
      <c r="S1341" s="21">
        <f>(((J1341/60)/60)/24)+DATE(1970,1,1)</f>
        <v>41936.647164351853</v>
      </c>
      <c r="T1341" s="17" t="s">
        <v>8320</v>
      </c>
      <c r="U1341" t="s">
        <v>8322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YEAR(S1342)</f>
        <v>2014</v>
      </c>
      <c r="P1342" s="12">
        <f>ROUND(E1342/D1342*100,0)</f>
        <v>0</v>
      </c>
      <c r="Q1342" s="15" t="str">
        <f t="shared" si="20"/>
        <v>N/A</v>
      </c>
      <c r="R1342" s="10">
        <f>(((I1342/60)/60)/24)+DATE(1970,1,1)</f>
        <v>41866.595520833333</v>
      </c>
      <c r="S1342" s="21">
        <f>(((J1342/60)/60)/24)+DATE(1970,1,1)</f>
        <v>41836.595520833333</v>
      </c>
      <c r="T1342" s="17" t="s">
        <v>8320</v>
      </c>
      <c r="U1342" t="s">
        <v>8322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YEAR(S1343)</f>
        <v>2016</v>
      </c>
      <c r="P1343" s="12">
        <f>ROUND(E1343/D1343*100,0)</f>
        <v>70</v>
      </c>
      <c r="Q1343" s="15">
        <f t="shared" si="20"/>
        <v>382.39</v>
      </c>
      <c r="R1343" s="10">
        <f>(((I1343/60)/60)/24)+DATE(1970,1,1)</f>
        <v>42644.624039351853</v>
      </c>
      <c r="S1343" s="21">
        <f>(((J1343/60)/60)/24)+DATE(1970,1,1)</f>
        <v>42612.624039351853</v>
      </c>
      <c r="T1343" s="17" t="s">
        <v>8320</v>
      </c>
      <c r="U1343" t="s">
        <v>8322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YEAR(S1344)</f>
        <v>2015</v>
      </c>
      <c r="P1344" s="12">
        <f>ROUND(E1344/D1344*100,0)</f>
        <v>0</v>
      </c>
      <c r="Q1344" s="15">
        <f t="shared" si="20"/>
        <v>100</v>
      </c>
      <c r="R1344" s="10">
        <f>(((I1344/60)/60)/24)+DATE(1970,1,1)</f>
        <v>42202.816423611104</v>
      </c>
      <c r="S1344" s="21">
        <f>(((J1344/60)/60)/24)+DATE(1970,1,1)</f>
        <v>42172.816423611104</v>
      </c>
      <c r="T1344" s="17" t="s">
        <v>8320</v>
      </c>
      <c r="U1344" t="s">
        <v>8322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YEAR(S1345)</f>
        <v>2016</v>
      </c>
      <c r="P1345" s="12">
        <f>ROUND(E1345/D1345*100,0)</f>
        <v>102</v>
      </c>
      <c r="Q1345" s="15">
        <f t="shared" si="20"/>
        <v>158.36000000000001</v>
      </c>
      <c r="R1345" s="10">
        <f>(((I1345/60)/60)/24)+DATE(1970,1,1)</f>
        <v>42601.165972222225</v>
      </c>
      <c r="S1345" s="21">
        <f>(((J1345/60)/60)/24)+DATE(1970,1,1)</f>
        <v>42542.526423611111</v>
      </c>
      <c r="T1345" s="17" t="s">
        <v>8320</v>
      </c>
      <c r="U1345" t="s">
        <v>8322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YEAR(S1346)</f>
        <v>2016</v>
      </c>
      <c r="P1346" s="12">
        <f>ROUND(E1346/D1346*100,0)</f>
        <v>378</v>
      </c>
      <c r="Q1346" s="15">
        <f t="shared" si="20"/>
        <v>40.76</v>
      </c>
      <c r="R1346" s="10">
        <f>(((I1346/60)/60)/24)+DATE(1970,1,1)</f>
        <v>42551.789803240739</v>
      </c>
      <c r="S1346" s="21">
        <f>(((J1346/60)/60)/24)+DATE(1970,1,1)</f>
        <v>42522.789803240739</v>
      </c>
      <c r="T1346" s="17" t="s">
        <v>8323</v>
      </c>
      <c r="U1346" t="s">
        <v>8324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YEAR(S1347)</f>
        <v>2014</v>
      </c>
      <c r="P1347" s="12">
        <f>ROUND(E1347/D1347*100,0)</f>
        <v>125</v>
      </c>
      <c r="Q1347" s="15">
        <f t="shared" ref="Q1347:Q1410" si="21">IFERROR(ROUND(E1347/L1347,2),"N/A")</f>
        <v>53.57</v>
      </c>
      <c r="R1347" s="10">
        <f>(((I1347/60)/60)/24)+DATE(1970,1,1)</f>
        <v>41834.814340277779</v>
      </c>
      <c r="S1347" s="21">
        <f>(((J1347/60)/60)/24)+DATE(1970,1,1)</f>
        <v>41799.814340277779</v>
      </c>
      <c r="T1347" s="17" t="s">
        <v>8323</v>
      </c>
      <c r="U1347" t="s">
        <v>8324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YEAR(S1348)</f>
        <v>2013</v>
      </c>
      <c r="P1348" s="12">
        <f>ROUND(E1348/D1348*100,0)</f>
        <v>147</v>
      </c>
      <c r="Q1348" s="15">
        <f t="shared" si="21"/>
        <v>48.45</v>
      </c>
      <c r="R1348" s="10">
        <f>(((I1348/60)/60)/24)+DATE(1970,1,1)</f>
        <v>41452.075821759259</v>
      </c>
      <c r="S1348" s="21">
        <f>(((J1348/60)/60)/24)+DATE(1970,1,1)</f>
        <v>41422.075821759259</v>
      </c>
      <c r="T1348" s="17" t="s">
        <v>8323</v>
      </c>
      <c r="U1348" t="s">
        <v>8324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YEAR(S1349)</f>
        <v>2015</v>
      </c>
      <c r="P1349" s="12">
        <f>ROUND(E1349/D1349*100,0)</f>
        <v>102</v>
      </c>
      <c r="Q1349" s="15">
        <f t="shared" si="21"/>
        <v>82.42</v>
      </c>
      <c r="R1349" s="10">
        <f>(((I1349/60)/60)/24)+DATE(1970,1,1)</f>
        <v>42070.638020833328</v>
      </c>
      <c r="S1349" s="21">
        <f>(((J1349/60)/60)/24)+DATE(1970,1,1)</f>
        <v>42040.638020833328</v>
      </c>
      <c r="T1349" s="17" t="s">
        <v>8323</v>
      </c>
      <c r="U1349" t="s">
        <v>8324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YEAR(S1350)</f>
        <v>2014</v>
      </c>
      <c r="P1350" s="12">
        <f>ROUND(E1350/D1350*100,0)</f>
        <v>102</v>
      </c>
      <c r="Q1350" s="15">
        <f t="shared" si="21"/>
        <v>230.19</v>
      </c>
      <c r="R1350" s="10">
        <f>(((I1350/60)/60)/24)+DATE(1970,1,1)</f>
        <v>41991.506168981476</v>
      </c>
      <c r="S1350" s="21">
        <f>(((J1350/60)/60)/24)+DATE(1970,1,1)</f>
        <v>41963.506168981476</v>
      </c>
      <c r="T1350" s="17" t="s">
        <v>8323</v>
      </c>
      <c r="U1350" t="s">
        <v>8324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YEAR(S1351)</f>
        <v>2015</v>
      </c>
      <c r="P1351" s="12">
        <f>ROUND(E1351/D1351*100,0)</f>
        <v>204</v>
      </c>
      <c r="Q1351" s="15">
        <f t="shared" si="21"/>
        <v>59.36</v>
      </c>
      <c r="R1351" s="10">
        <f>(((I1351/60)/60)/24)+DATE(1970,1,1)</f>
        <v>42354.290972222225</v>
      </c>
      <c r="S1351" s="21">
        <f>(((J1351/60)/60)/24)+DATE(1970,1,1)</f>
        <v>42317.33258101852</v>
      </c>
      <c r="T1351" s="17" t="s">
        <v>8323</v>
      </c>
      <c r="U1351" t="s">
        <v>8324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YEAR(S1352)</f>
        <v>2015</v>
      </c>
      <c r="P1352" s="12">
        <f>ROUND(E1352/D1352*100,0)</f>
        <v>104</v>
      </c>
      <c r="Q1352" s="15">
        <f t="shared" si="21"/>
        <v>66.7</v>
      </c>
      <c r="R1352" s="10">
        <f>(((I1352/60)/60)/24)+DATE(1970,1,1)</f>
        <v>42364.013124999998</v>
      </c>
      <c r="S1352" s="21">
        <f>(((J1352/60)/60)/24)+DATE(1970,1,1)</f>
        <v>42334.013124999998</v>
      </c>
      <c r="T1352" s="17" t="s">
        <v>8323</v>
      </c>
      <c r="U1352" t="s">
        <v>8324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YEAR(S1353)</f>
        <v>2016</v>
      </c>
      <c r="P1353" s="12">
        <f>ROUND(E1353/D1353*100,0)</f>
        <v>101</v>
      </c>
      <c r="Q1353" s="15">
        <f t="shared" si="21"/>
        <v>168.78</v>
      </c>
      <c r="R1353" s="10">
        <f>(((I1353/60)/60)/24)+DATE(1970,1,1)</f>
        <v>42412.74009259259</v>
      </c>
      <c r="S1353" s="21">
        <f>(((J1353/60)/60)/24)+DATE(1970,1,1)</f>
        <v>42382.74009259259</v>
      </c>
      <c r="T1353" s="17" t="s">
        <v>8323</v>
      </c>
      <c r="U1353" t="s">
        <v>8324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YEAR(S1354)</f>
        <v>2015</v>
      </c>
      <c r="P1354" s="12">
        <f>ROUND(E1354/D1354*100,0)</f>
        <v>136</v>
      </c>
      <c r="Q1354" s="15">
        <f t="shared" si="21"/>
        <v>59.97</v>
      </c>
      <c r="R1354" s="10">
        <f>(((I1354/60)/60)/24)+DATE(1970,1,1)</f>
        <v>42252.165972222225</v>
      </c>
      <c r="S1354" s="21">
        <f>(((J1354/60)/60)/24)+DATE(1970,1,1)</f>
        <v>42200.578310185185</v>
      </c>
      <c r="T1354" s="17" t="s">
        <v>8323</v>
      </c>
      <c r="U1354" t="s">
        <v>8324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YEAR(S1355)</f>
        <v>2013</v>
      </c>
      <c r="P1355" s="12">
        <f>ROUND(E1355/D1355*100,0)</f>
        <v>134</v>
      </c>
      <c r="Q1355" s="15">
        <f t="shared" si="21"/>
        <v>31.81</v>
      </c>
      <c r="R1355" s="10">
        <f>(((I1355/60)/60)/24)+DATE(1970,1,1)</f>
        <v>41344</v>
      </c>
      <c r="S1355" s="21">
        <f>(((J1355/60)/60)/24)+DATE(1970,1,1)</f>
        <v>41309.11791666667</v>
      </c>
      <c r="T1355" s="17" t="s">
        <v>8323</v>
      </c>
      <c r="U1355" t="s">
        <v>8324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YEAR(S1356)</f>
        <v>2016</v>
      </c>
      <c r="P1356" s="12">
        <f>ROUND(E1356/D1356*100,0)</f>
        <v>130</v>
      </c>
      <c r="Q1356" s="15">
        <f t="shared" si="21"/>
        <v>24.42</v>
      </c>
      <c r="R1356" s="10">
        <f>(((I1356/60)/60)/24)+DATE(1970,1,1)</f>
        <v>42532.807627314818</v>
      </c>
      <c r="S1356" s="21">
        <f>(((J1356/60)/60)/24)+DATE(1970,1,1)</f>
        <v>42502.807627314818</v>
      </c>
      <c r="T1356" s="17" t="s">
        <v>8323</v>
      </c>
      <c r="U1356" t="s">
        <v>8324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YEAR(S1357)</f>
        <v>2012</v>
      </c>
      <c r="P1357" s="12">
        <f>ROUND(E1357/D1357*100,0)</f>
        <v>123</v>
      </c>
      <c r="Q1357" s="15">
        <f t="shared" si="21"/>
        <v>25.35</v>
      </c>
      <c r="R1357" s="10">
        <f>(((I1357/60)/60)/24)+DATE(1970,1,1)</f>
        <v>41243.416666666664</v>
      </c>
      <c r="S1357" s="21">
        <f>(((J1357/60)/60)/24)+DATE(1970,1,1)</f>
        <v>41213.254687499997</v>
      </c>
      <c r="T1357" s="17" t="s">
        <v>8323</v>
      </c>
      <c r="U1357" t="s">
        <v>8324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YEAR(S1358)</f>
        <v>2013</v>
      </c>
      <c r="P1358" s="12">
        <f>ROUND(E1358/D1358*100,0)</f>
        <v>183</v>
      </c>
      <c r="Q1358" s="15">
        <f t="shared" si="21"/>
        <v>71.44</v>
      </c>
      <c r="R1358" s="10">
        <f>(((I1358/60)/60)/24)+DATE(1970,1,1)</f>
        <v>41460.038888888892</v>
      </c>
      <c r="S1358" s="21">
        <f>(((J1358/60)/60)/24)+DATE(1970,1,1)</f>
        <v>41430.038888888892</v>
      </c>
      <c r="T1358" s="17" t="s">
        <v>8323</v>
      </c>
      <c r="U1358" t="s">
        <v>8324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YEAR(S1359)</f>
        <v>2013</v>
      </c>
      <c r="P1359" s="12">
        <f>ROUND(E1359/D1359*100,0)</f>
        <v>125</v>
      </c>
      <c r="Q1359" s="15">
        <f t="shared" si="21"/>
        <v>38.549999999999997</v>
      </c>
      <c r="R1359" s="10">
        <f>(((I1359/60)/60)/24)+DATE(1970,1,1)</f>
        <v>41334.249305555553</v>
      </c>
      <c r="S1359" s="21">
        <f>(((J1359/60)/60)/24)+DATE(1970,1,1)</f>
        <v>41304.962233796294</v>
      </c>
      <c r="T1359" s="17" t="s">
        <v>8323</v>
      </c>
      <c r="U1359" t="s">
        <v>8324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YEAR(S1360)</f>
        <v>2011</v>
      </c>
      <c r="P1360" s="12">
        <f>ROUND(E1360/D1360*100,0)</f>
        <v>112</v>
      </c>
      <c r="Q1360" s="15">
        <f t="shared" si="21"/>
        <v>68.37</v>
      </c>
      <c r="R1360" s="10">
        <f>(((I1360/60)/60)/24)+DATE(1970,1,1)</f>
        <v>40719.570868055554</v>
      </c>
      <c r="S1360" s="21">
        <f>(((J1360/60)/60)/24)+DATE(1970,1,1)</f>
        <v>40689.570868055554</v>
      </c>
      <c r="T1360" s="17" t="s">
        <v>8323</v>
      </c>
      <c r="U1360" t="s">
        <v>8324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YEAR(S1361)</f>
        <v>2011</v>
      </c>
      <c r="P1361" s="12">
        <f>ROUND(E1361/D1361*100,0)</f>
        <v>116</v>
      </c>
      <c r="Q1361" s="15">
        <f t="shared" si="21"/>
        <v>40.21</v>
      </c>
      <c r="R1361" s="10">
        <f>(((I1361/60)/60)/24)+DATE(1970,1,1)</f>
        <v>40730.814699074072</v>
      </c>
      <c r="S1361" s="21">
        <f>(((J1361/60)/60)/24)+DATE(1970,1,1)</f>
        <v>40668.814699074072</v>
      </c>
      <c r="T1361" s="17" t="s">
        <v>8323</v>
      </c>
      <c r="U1361" t="s">
        <v>8324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YEAR(S1362)</f>
        <v>2012</v>
      </c>
      <c r="P1362" s="12">
        <f>ROUND(E1362/D1362*100,0)</f>
        <v>173</v>
      </c>
      <c r="Q1362" s="15">
        <f t="shared" si="21"/>
        <v>32.07</v>
      </c>
      <c r="R1362" s="10">
        <f>(((I1362/60)/60)/24)+DATE(1970,1,1)</f>
        <v>41123.900694444441</v>
      </c>
      <c r="S1362" s="21">
        <f>(((J1362/60)/60)/24)+DATE(1970,1,1)</f>
        <v>41095.900694444441</v>
      </c>
      <c r="T1362" s="17" t="s">
        <v>8323</v>
      </c>
      <c r="U1362" t="s">
        <v>8324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YEAR(S1363)</f>
        <v>2014</v>
      </c>
      <c r="P1363" s="12">
        <f>ROUND(E1363/D1363*100,0)</f>
        <v>126</v>
      </c>
      <c r="Q1363" s="15">
        <f t="shared" si="21"/>
        <v>28.63</v>
      </c>
      <c r="R1363" s="10">
        <f>(((I1363/60)/60)/24)+DATE(1970,1,1)</f>
        <v>41811.717268518521</v>
      </c>
      <c r="S1363" s="21">
        <f>(((J1363/60)/60)/24)+DATE(1970,1,1)</f>
        <v>41781.717268518521</v>
      </c>
      <c r="T1363" s="17" t="s">
        <v>8323</v>
      </c>
      <c r="U1363" t="s">
        <v>8324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YEAR(S1364)</f>
        <v>2013</v>
      </c>
      <c r="P1364" s="12">
        <f>ROUND(E1364/D1364*100,0)</f>
        <v>109</v>
      </c>
      <c r="Q1364" s="15">
        <f t="shared" si="21"/>
        <v>43.64</v>
      </c>
      <c r="R1364" s="10">
        <f>(((I1364/60)/60)/24)+DATE(1970,1,1)</f>
        <v>41524.934386574074</v>
      </c>
      <c r="S1364" s="21">
        <f>(((J1364/60)/60)/24)+DATE(1970,1,1)</f>
        <v>41464.934386574074</v>
      </c>
      <c r="T1364" s="17" t="s">
        <v>8323</v>
      </c>
      <c r="U1364" t="s">
        <v>8324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YEAR(S1365)</f>
        <v>2016</v>
      </c>
      <c r="P1365" s="12">
        <f>ROUND(E1365/D1365*100,0)</f>
        <v>100</v>
      </c>
      <c r="Q1365" s="15">
        <f t="shared" si="21"/>
        <v>40</v>
      </c>
      <c r="R1365" s="10">
        <f>(((I1365/60)/60)/24)+DATE(1970,1,1)</f>
        <v>42415.332638888889</v>
      </c>
      <c r="S1365" s="21">
        <f>(((J1365/60)/60)/24)+DATE(1970,1,1)</f>
        <v>42396.8440625</v>
      </c>
      <c r="T1365" s="17" t="s">
        <v>8323</v>
      </c>
      <c r="U1365" t="s">
        <v>8324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YEAR(S1366)</f>
        <v>2014</v>
      </c>
      <c r="P1366" s="12">
        <f>ROUND(E1366/D1366*100,0)</f>
        <v>119</v>
      </c>
      <c r="Q1366" s="15">
        <f t="shared" si="21"/>
        <v>346.04</v>
      </c>
      <c r="R1366" s="10">
        <f>(((I1366/60)/60)/24)+DATE(1970,1,1)</f>
        <v>42011.6956712963</v>
      </c>
      <c r="S1366" s="21">
        <f>(((J1366/60)/60)/24)+DATE(1970,1,1)</f>
        <v>41951.695671296293</v>
      </c>
      <c r="T1366" s="17" t="s">
        <v>8326</v>
      </c>
      <c r="U1366" t="s">
        <v>8327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YEAR(S1367)</f>
        <v>2015</v>
      </c>
      <c r="P1367" s="12">
        <f>ROUND(E1367/D1367*100,0)</f>
        <v>100</v>
      </c>
      <c r="Q1367" s="15">
        <f t="shared" si="21"/>
        <v>81.739999999999995</v>
      </c>
      <c r="R1367" s="10">
        <f>(((I1367/60)/60)/24)+DATE(1970,1,1)</f>
        <v>42079.691574074073</v>
      </c>
      <c r="S1367" s="21">
        <f>(((J1367/60)/60)/24)+DATE(1970,1,1)</f>
        <v>42049.733240740738</v>
      </c>
      <c r="T1367" s="17" t="s">
        <v>8326</v>
      </c>
      <c r="U1367" t="s">
        <v>8327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YEAR(S1368)</f>
        <v>2014</v>
      </c>
      <c r="P1368" s="12">
        <f>ROUND(E1368/D1368*100,0)</f>
        <v>126</v>
      </c>
      <c r="Q1368" s="15">
        <f t="shared" si="21"/>
        <v>64.540000000000006</v>
      </c>
      <c r="R1368" s="10">
        <f>(((I1368/60)/60)/24)+DATE(1970,1,1)</f>
        <v>41970.037766203706</v>
      </c>
      <c r="S1368" s="21">
        <f>(((J1368/60)/60)/24)+DATE(1970,1,1)</f>
        <v>41924.996099537035</v>
      </c>
      <c r="T1368" s="17" t="s">
        <v>8326</v>
      </c>
      <c r="U1368" t="s">
        <v>8327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YEAR(S1369)</f>
        <v>2015</v>
      </c>
      <c r="P1369" s="12">
        <f>ROUND(E1369/D1369*100,0)</f>
        <v>114</v>
      </c>
      <c r="Q1369" s="15">
        <f t="shared" si="21"/>
        <v>63.48</v>
      </c>
      <c r="R1369" s="10">
        <f>(((I1369/60)/60)/24)+DATE(1970,1,1)</f>
        <v>42322.044560185182</v>
      </c>
      <c r="S1369" s="21">
        <f>(((J1369/60)/60)/24)+DATE(1970,1,1)</f>
        <v>42292.002893518518</v>
      </c>
      <c r="T1369" s="17" t="s">
        <v>8326</v>
      </c>
      <c r="U1369" t="s">
        <v>8327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YEAR(S1370)</f>
        <v>2015</v>
      </c>
      <c r="P1370" s="12">
        <f>ROUND(E1370/D1370*100,0)</f>
        <v>111</v>
      </c>
      <c r="Q1370" s="15">
        <f t="shared" si="21"/>
        <v>63.62</v>
      </c>
      <c r="R1370" s="10">
        <f>(((I1370/60)/60)/24)+DATE(1970,1,1)</f>
        <v>42170.190902777773</v>
      </c>
      <c r="S1370" s="21">
        <f>(((J1370/60)/60)/24)+DATE(1970,1,1)</f>
        <v>42146.190902777773</v>
      </c>
      <c r="T1370" s="17" t="s">
        <v>8326</v>
      </c>
      <c r="U1370" t="s">
        <v>8327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YEAR(S1371)</f>
        <v>2014</v>
      </c>
      <c r="P1371" s="12">
        <f>ROUND(E1371/D1371*100,0)</f>
        <v>105</v>
      </c>
      <c r="Q1371" s="15">
        <f t="shared" si="21"/>
        <v>83.97</v>
      </c>
      <c r="R1371" s="10">
        <f>(((I1371/60)/60)/24)+DATE(1970,1,1)</f>
        <v>41740.594282407408</v>
      </c>
      <c r="S1371" s="21">
        <f>(((J1371/60)/60)/24)+DATE(1970,1,1)</f>
        <v>41710.594282407408</v>
      </c>
      <c r="T1371" s="17" t="s">
        <v>8326</v>
      </c>
      <c r="U1371" t="s">
        <v>8327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YEAR(S1372)</f>
        <v>2013</v>
      </c>
      <c r="P1372" s="12">
        <f>ROUND(E1372/D1372*100,0)</f>
        <v>104</v>
      </c>
      <c r="Q1372" s="15">
        <f t="shared" si="21"/>
        <v>77.75</v>
      </c>
      <c r="R1372" s="10">
        <f>(((I1372/60)/60)/24)+DATE(1970,1,1)</f>
        <v>41563.00335648148</v>
      </c>
      <c r="S1372" s="21">
        <f>(((J1372/60)/60)/24)+DATE(1970,1,1)</f>
        <v>41548.00335648148</v>
      </c>
      <c r="T1372" s="17" t="s">
        <v>8326</v>
      </c>
      <c r="U1372" t="s">
        <v>8327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YEAR(S1373)</f>
        <v>2015</v>
      </c>
      <c r="P1373" s="12">
        <f>ROUND(E1373/D1373*100,0)</f>
        <v>107</v>
      </c>
      <c r="Q1373" s="15">
        <f t="shared" si="21"/>
        <v>107.07</v>
      </c>
      <c r="R1373" s="10">
        <f>(((I1373/60)/60)/24)+DATE(1970,1,1)</f>
        <v>42131.758587962962</v>
      </c>
      <c r="S1373" s="21">
        <f>(((J1373/60)/60)/24)+DATE(1970,1,1)</f>
        <v>42101.758587962962</v>
      </c>
      <c r="T1373" s="17" t="s">
        <v>8326</v>
      </c>
      <c r="U1373" t="s">
        <v>8327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YEAR(S1374)</f>
        <v>2012</v>
      </c>
      <c r="P1374" s="12">
        <f>ROUND(E1374/D1374*100,0)</f>
        <v>124</v>
      </c>
      <c r="Q1374" s="15">
        <f t="shared" si="21"/>
        <v>38.75</v>
      </c>
      <c r="R1374" s="10">
        <f>(((I1374/60)/60)/24)+DATE(1970,1,1)</f>
        <v>41102.739953703705</v>
      </c>
      <c r="S1374" s="21">
        <f>(((J1374/60)/60)/24)+DATE(1970,1,1)</f>
        <v>41072.739953703705</v>
      </c>
      <c r="T1374" s="17" t="s">
        <v>8326</v>
      </c>
      <c r="U1374" t="s">
        <v>8327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YEAR(S1375)</f>
        <v>2016</v>
      </c>
      <c r="P1375" s="12">
        <f>ROUND(E1375/D1375*100,0)</f>
        <v>105</v>
      </c>
      <c r="Q1375" s="15">
        <f t="shared" si="21"/>
        <v>201.94</v>
      </c>
      <c r="R1375" s="10">
        <f>(((I1375/60)/60)/24)+DATE(1970,1,1)</f>
        <v>42734.95177083333</v>
      </c>
      <c r="S1375" s="21">
        <f>(((J1375/60)/60)/24)+DATE(1970,1,1)</f>
        <v>42704.95177083333</v>
      </c>
      <c r="T1375" s="17" t="s">
        <v>8326</v>
      </c>
      <c r="U1375" t="s">
        <v>8327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YEAR(S1376)</f>
        <v>2016</v>
      </c>
      <c r="P1376" s="12">
        <f>ROUND(E1376/D1376*100,0)</f>
        <v>189</v>
      </c>
      <c r="Q1376" s="15">
        <f t="shared" si="21"/>
        <v>43.06</v>
      </c>
      <c r="R1376" s="10">
        <f>(((I1376/60)/60)/24)+DATE(1970,1,1)</f>
        <v>42454.12023148148</v>
      </c>
      <c r="S1376" s="21">
        <f>(((J1376/60)/60)/24)+DATE(1970,1,1)</f>
        <v>42424.161898148144</v>
      </c>
      <c r="T1376" s="17" t="s">
        <v>8326</v>
      </c>
      <c r="U1376" t="s">
        <v>8327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YEAR(S1377)</f>
        <v>2016</v>
      </c>
      <c r="P1377" s="12">
        <f>ROUND(E1377/D1377*100,0)</f>
        <v>171</v>
      </c>
      <c r="Q1377" s="15">
        <f t="shared" si="21"/>
        <v>62.87</v>
      </c>
      <c r="R1377" s="10">
        <f>(((I1377/60)/60)/24)+DATE(1970,1,1)</f>
        <v>42750.066192129627</v>
      </c>
      <c r="S1377" s="21">
        <f>(((J1377/60)/60)/24)+DATE(1970,1,1)</f>
        <v>42720.066192129627</v>
      </c>
      <c r="T1377" s="17" t="s">
        <v>8326</v>
      </c>
      <c r="U1377" t="s">
        <v>8327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YEAR(S1378)</f>
        <v>2016</v>
      </c>
      <c r="P1378" s="12">
        <f>ROUND(E1378/D1378*100,0)</f>
        <v>252</v>
      </c>
      <c r="Q1378" s="15">
        <f t="shared" si="21"/>
        <v>55.61</v>
      </c>
      <c r="R1378" s="10">
        <f>(((I1378/60)/60)/24)+DATE(1970,1,1)</f>
        <v>42707.710717592592</v>
      </c>
      <c r="S1378" s="21">
        <f>(((J1378/60)/60)/24)+DATE(1970,1,1)</f>
        <v>42677.669050925921</v>
      </c>
      <c r="T1378" s="17" t="s">
        <v>8326</v>
      </c>
      <c r="U1378" t="s">
        <v>8327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YEAR(S1379)</f>
        <v>2017</v>
      </c>
      <c r="P1379" s="12">
        <f>ROUND(E1379/D1379*100,0)</f>
        <v>116</v>
      </c>
      <c r="Q1379" s="15">
        <f t="shared" si="21"/>
        <v>48.71</v>
      </c>
      <c r="R1379" s="10">
        <f>(((I1379/60)/60)/24)+DATE(1970,1,1)</f>
        <v>42769.174305555556</v>
      </c>
      <c r="S1379" s="21">
        <f>(((J1379/60)/60)/24)+DATE(1970,1,1)</f>
        <v>42747.219560185185</v>
      </c>
      <c r="T1379" s="17" t="s">
        <v>8326</v>
      </c>
      <c r="U1379" t="s">
        <v>8327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YEAR(S1380)</f>
        <v>2016</v>
      </c>
      <c r="P1380" s="12">
        <f>ROUND(E1380/D1380*100,0)</f>
        <v>203</v>
      </c>
      <c r="Q1380" s="15">
        <f t="shared" si="21"/>
        <v>30.58</v>
      </c>
      <c r="R1380" s="10">
        <f>(((I1380/60)/60)/24)+DATE(1970,1,1)</f>
        <v>42583.759374999994</v>
      </c>
      <c r="S1380" s="21">
        <f>(((J1380/60)/60)/24)+DATE(1970,1,1)</f>
        <v>42568.759374999994</v>
      </c>
      <c r="T1380" s="17" t="s">
        <v>8326</v>
      </c>
      <c r="U1380" t="s">
        <v>8327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YEAR(S1381)</f>
        <v>2015</v>
      </c>
      <c r="P1381" s="12">
        <f>ROUND(E1381/D1381*100,0)</f>
        <v>112</v>
      </c>
      <c r="Q1381" s="15">
        <f t="shared" si="21"/>
        <v>73.91</v>
      </c>
      <c r="R1381" s="10">
        <f>(((I1381/60)/60)/24)+DATE(1970,1,1)</f>
        <v>42160.491620370376</v>
      </c>
      <c r="S1381" s="21">
        <f>(((J1381/60)/60)/24)+DATE(1970,1,1)</f>
        <v>42130.491620370376</v>
      </c>
      <c r="T1381" s="17" t="s">
        <v>8326</v>
      </c>
      <c r="U1381" t="s">
        <v>8327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YEAR(S1382)</f>
        <v>2015</v>
      </c>
      <c r="P1382" s="12">
        <f>ROUND(E1382/D1382*100,0)</f>
        <v>424</v>
      </c>
      <c r="Q1382" s="15">
        <f t="shared" si="21"/>
        <v>21.2</v>
      </c>
      <c r="R1382" s="10">
        <f>(((I1382/60)/60)/24)+DATE(1970,1,1)</f>
        <v>42164.083333333328</v>
      </c>
      <c r="S1382" s="21">
        <f>(((J1382/60)/60)/24)+DATE(1970,1,1)</f>
        <v>42141.762800925921</v>
      </c>
      <c r="T1382" s="17" t="s">
        <v>8326</v>
      </c>
      <c r="U1382" t="s">
        <v>8327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YEAR(S1383)</f>
        <v>2016</v>
      </c>
      <c r="P1383" s="12">
        <f>ROUND(E1383/D1383*100,0)</f>
        <v>107</v>
      </c>
      <c r="Q1383" s="15">
        <f t="shared" si="21"/>
        <v>73.36</v>
      </c>
      <c r="R1383" s="10">
        <f>(((I1383/60)/60)/24)+DATE(1970,1,1)</f>
        <v>42733.214409722219</v>
      </c>
      <c r="S1383" s="21">
        <f>(((J1383/60)/60)/24)+DATE(1970,1,1)</f>
        <v>42703.214409722219</v>
      </c>
      <c r="T1383" s="17" t="s">
        <v>8326</v>
      </c>
      <c r="U1383" t="s">
        <v>8327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YEAR(S1384)</f>
        <v>2013</v>
      </c>
      <c r="P1384" s="12">
        <f>ROUND(E1384/D1384*100,0)</f>
        <v>104</v>
      </c>
      <c r="Q1384" s="15">
        <f t="shared" si="21"/>
        <v>56.41</v>
      </c>
      <c r="R1384" s="10">
        <f>(((I1384/60)/60)/24)+DATE(1970,1,1)</f>
        <v>41400.800185185188</v>
      </c>
      <c r="S1384" s="21">
        <f>(((J1384/60)/60)/24)+DATE(1970,1,1)</f>
        <v>41370.800185185188</v>
      </c>
      <c r="T1384" s="17" t="s">
        <v>8326</v>
      </c>
      <c r="U1384" t="s">
        <v>8327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YEAR(S1385)</f>
        <v>2016</v>
      </c>
      <c r="P1385" s="12">
        <f>ROUND(E1385/D1385*100,0)</f>
        <v>212</v>
      </c>
      <c r="Q1385" s="15">
        <f t="shared" si="21"/>
        <v>50.25</v>
      </c>
      <c r="R1385" s="10">
        <f>(((I1385/60)/60)/24)+DATE(1970,1,1)</f>
        <v>42727.074976851851</v>
      </c>
      <c r="S1385" s="21">
        <f>(((J1385/60)/60)/24)+DATE(1970,1,1)</f>
        <v>42707.074976851851</v>
      </c>
      <c r="T1385" s="17" t="s">
        <v>8326</v>
      </c>
      <c r="U1385" t="s">
        <v>8327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YEAR(S1386)</f>
        <v>2015</v>
      </c>
      <c r="P1386" s="12">
        <f>ROUND(E1386/D1386*100,0)</f>
        <v>124</v>
      </c>
      <c r="Q1386" s="15">
        <f t="shared" si="21"/>
        <v>68.94</v>
      </c>
      <c r="R1386" s="10">
        <f>(((I1386/60)/60)/24)+DATE(1970,1,1)</f>
        <v>42190.735208333332</v>
      </c>
      <c r="S1386" s="21">
        <f>(((J1386/60)/60)/24)+DATE(1970,1,1)</f>
        <v>42160.735208333332</v>
      </c>
      <c r="T1386" s="17" t="s">
        <v>8326</v>
      </c>
      <c r="U1386" t="s">
        <v>8327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YEAR(S1387)</f>
        <v>2016</v>
      </c>
      <c r="P1387" s="12">
        <f>ROUND(E1387/D1387*100,0)</f>
        <v>110</v>
      </c>
      <c r="Q1387" s="15">
        <f t="shared" si="21"/>
        <v>65.91</v>
      </c>
      <c r="R1387" s="10">
        <f>(((I1387/60)/60)/24)+DATE(1970,1,1)</f>
        <v>42489.507638888885</v>
      </c>
      <c r="S1387" s="21">
        <f>(((J1387/60)/60)/24)+DATE(1970,1,1)</f>
        <v>42433.688900462963</v>
      </c>
      <c r="T1387" s="17" t="s">
        <v>8326</v>
      </c>
      <c r="U1387" t="s">
        <v>8327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YEAR(S1388)</f>
        <v>2015</v>
      </c>
      <c r="P1388" s="12">
        <f>ROUND(E1388/D1388*100,0)</f>
        <v>219</v>
      </c>
      <c r="Q1388" s="15">
        <f t="shared" si="21"/>
        <v>62.5</v>
      </c>
      <c r="R1388" s="10">
        <f>(((I1388/60)/60)/24)+DATE(1970,1,1)</f>
        <v>42214.646863425922</v>
      </c>
      <c r="S1388" s="21">
        <f>(((J1388/60)/60)/24)+DATE(1970,1,1)</f>
        <v>42184.646863425922</v>
      </c>
      <c r="T1388" s="17" t="s">
        <v>8326</v>
      </c>
      <c r="U1388" t="s">
        <v>8327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YEAR(S1389)</f>
        <v>2015</v>
      </c>
      <c r="P1389" s="12">
        <f>ROUND(E1389/D1389*100,0)</f>
        <v>137</v>
      </c>
      <c r="Q1389" s="15">
        <f t="shared" si="21"/>
        <v>70.06</v>
      </c>
      <c r="R1389" s="10">
        <f>(((I1389/60)/60)/24)+DATE(1970,1,1)</f>
        <v>42158.1875</v>
      </c>
      <c r="S1389" s="21">
        <f>(((J1389/60)/60)/24)+DATE(1970,1,1)</f>
        <v>42126.92123842593</v>
      </c>
      <c r="T1389" s="17" t="s">
        <v>8326</v>
      </c>
      <c r="U1389" t="s">
        <v>8327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YEAR(S1390)</f>
        <v>2016</v>
      </c>
      <c r="P1390" s="12">
        <f>ROUND(E1390/D1390*100,0)</f>
        <v>135</v>
      </c>
      <c r="Q1390" s="15">
        <f t="shared" si="21"/>
        <v>60.18</v>
      </c>
      <c r="R1390" s="10">
        <f>(((I1390/60)/60)/24)+DATE(1970,1,1)</f>
        <v>42660.676388888889</v>
      </c>
      <c r="S1390" s="21">
        <f>(((J1390/60)/60)/24)+DATE(1970,1,1)</f>
        <v>42634.614780092597</v>
      </c>
      <c r="T1390" s="17" t="s">
        <v>8326</v>
      </c>
      <c r="U1390" t="s">
        <v>8327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YEAR(S1391)</f>
        <v>2016</v>
      </c>
      <c r="P1391" s="12">
        <f>ROUND(E1391/D1391*100,0)</f>
        <v>145</v>
      </c>
      <c r="Q1391" s="15">
        <f t="shared" si="21"/>
        <v>21.38</v>
      </c>
      <c r="R1391" s="10">
        <f>(((I1391/60)/60)/24)+DATE(1970,1,1)</f>
        <v>42595.480983796297</v>
      </c>
      <c r="S1391" s="21">
        <f>(((J1391/60)/60)/24)+DATE(1970,1,1)</f>
        <v>42565.480983796297</v>
      </c>
      <c r="T1391" s="17" t="s">
        <v>8326</v>
      </c>
      <c r="U1391" t="s">
        <v>8327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YEAR(S1392)</f>
        <v>2015</v>
      </c>
      <c r="P1392" s="12">
        <f>ROUND(E1392/D1392*100,0)</f>
        <v>109</v>
      </c>
      <c r="Q1392" s="15">
        <f t="shared" si="21"/>
        <v>160.79</v>
      </c>
      <c r="R1392" s="10">
        <f>(((I1392/60)/60)/24)+DATE(1970,1,1)</f>
        <v>42121.716666666667</v>
      </c>
      <c r="S1392" s="21">
        <f>(((J1392/60)/60)/24)+DATE(1970,1,1)</f>
        <v>42087.803310185183</v>
      </c>
      <c r="T1392" s="17" t="s">
        <v>8326</v>
      </c>
      <c r="U1392" t="s">
        <v>8327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YEAR(S1393)</f>
        <v>2015</v>
      </c>
      <c r="P1393" s="12">
        <f>ROUND(E1393/D1393*100,0)</f>
        <v>110</v>
      </c>
      <c r="Q1393" s="15">
        <f t="shared" si="21"/>
        <v>42.38</v>
      </c>
      <c r="R1393" s="10">
        <f>(((I1393/60)/60)/24)+DATE(1970,1,1)</f>
        <v>42238.207638888889</v>
      </c>
      <c r="S1393" s="21">
        <f>(((J1393/60)/60)/24)+DATE(1970,1,1)</f>
        <v>42193.650671296295</v>
      </c>
      <c r="T1393" s="17" t="s">
        <v>8326</v>
      </c>
      <c r="U1393" t="s">
        <v>8327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YEAR(S1394)</f>
        <v>2016</v>
      </c>
      <c r="P1394" s="12">
        <f>ROUND(E1394/D1394*100,0)</f>
        <v>114</v>
      </c>
      <c r="Q1394" s="15">
        <f t="shared" si="21"/>
        <v>27.32</v>
      </c>
      <c r="R1394" s="10">
        <f>(((I1394/60)/60)/24)+DATE(1970,1,1)</f>
        <v>42432.154930555553</v>
      </c>
      <c r="S1394" s="21">
        <f>(((J1394/60)/60)/24)+DATE(1970,1,1)</f>
        <v>42401.154930555553</v>
      </c>
      <c r="T1394" s="17" t="s">
        <v>8326</v>
      </c>
      <c r="U1394" t="s">
        <v>8327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YEAR(S1395)</f>
        <v>2016</v>
      </c>
      <c r="P1395" s="12">
        <f>ROUND(E1395/D1395*100,0)</f>
        <v>102</v>
      </c>
      <c r="Q1395" s="15">
        <f t="shared" si="21"/>
        <v>196.83</v>
      </c>
      <c r="R1395" s="10">
        <f>(((I1395/60)/60)/24)+DATE(1970,1,1)</f>
        <v>42583.681979166664</v>
      </c>
      <c r="S1395" s="21">
        <f>(((J1395/60)/60)/24)+DATE(1970,1,1)</f>
        <v>42553.681979166664</v>
      </c>
      <c r="T1395" s="17" t="s">
        <v>8326</v>
      </c>
      <c r="U1395" t="s">
        <v>8327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YEAR(S1396)</f>
        <v>2017</v>
      </c>
      <c r="P1396" s="12">
        <f>ROUND(E1396/D1396*100,0)</f>
        <v>122</v>
      </c>
      <c r="Q1396" s="15">
        <f t="shared" si="21"/>
        <v>53.88</v>
      </c>
      <c r="R1396" s="10">
        <f>(((I1396/60)/60)/24)+DATE(1970,1,1)</f>
        <v>42795.125</v>
      </c>
      <c r="S1396" s="21">
        <f>(((J1396/60)/60)/24)+DATE(1970,1,1)</f>
        <v>42752.144976851851</v>
      </c>
      <c r="T1396" s="17" t="s">
        <v>8326</v>
      </c>
      <c r="U1396" t="s">
        <v>8327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YEAR(S1397)</f>
        <v>2016</v>
      </c>
      <c r="P1397" s="12">
        <f>ROUND(E1397/D1397*100,0)</f>
        <v>112</v>
      </c>
      <c r="Q1397" s="15">
        <f t="shared" si="21"/>
        <v>47.76</v>
      </c>
      <c r="R1397" s="10">
        <f>(((I1397/60)/60)/24)+DATE(1970,1,1)</f>
        <v>42749.90834490741</v>
      </c>
      <c r="S1397" s="21">
        <f>(((J1397/60)/60)/24)+DATE(1970,1,1)</f>
        <v>42719.90834490741</v>
      </c>
      <c r="T1397" s="17" t="s">
        <v>8326</v>
      </c>
      <c r="U1397" t="s">
        <v>8327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YEAR(S1398)</f>
        <v>2015</v>
      </c>
      <c r="P1398" s="12">
        <f>ROUND(E1398/D1398*100,0)</f>
        <v>107</v>
      </c>
      <c r="Q1398" s="15">
        <f t="shared" si="21"/>
        <v>88.19</v>
      </c>
      <c r="R1398" s="10">
        <f>(((I1398/60)/60)/24)+DATE(1970,1,1)</f>
        <v>42048.99863425926</v>
      </c>
      <c r="S1398" s="21">
        <f>(((J1398/60)/60)/24)+DATE(1970,1,1)</f>
        <v>42018.99863425926</v>
      </c>
      <c r="T1398" s="17" t="s">
        <v>8326</v>
      </c>
      <c r="U1398" t="s">
        <v>8327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YEAR(S1399)</f>
        <v>2016</v>
      </c>
      <c r="P1399" s="12">
        <f>ROUND(E1399/D1399*100,0)</f>
        <v>114</v>
      </c>
      <c r="Q1399" s="15">
        <f t="shared" si="21"/>
        <v>72.06</v>
      </c>
      <c r="R1399" s="10">
        <f>(((I1399/60)/60)/24)+DATE(1970,1,1)</f>
        <v>42670.888194444444</v>
      </c>
      <c r="S1399" s="21">
        <f>(((J1399/60)/60)/24)+DATE(1970,1,1)</f>
        <v>42640.917939814812</v>
      </c>
      <c r="T1399" s="17" t="s">
        <v>8326</v>
      </c>
      <c r="U1399" t="s">
        <v>8327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YEAR(S1400)</f>
        <v>2016</v>
      </c>
      <c r="P1400" s="12">
        <f>ROUND(E1400/D1400*100,0)</f>
        <v>110</v>
      </c>
      <c r="Q1400" s="15">
        <f t="shared" si="21"/>
        <v>74.25</v>
      </c>
      <c r="R1400" s="10">
        <f>(((I1400/60)/60)/24)+DATE(1970,1,1)</f>
        <v>42556.874236111107</v>
      </c>
      <c r="S1400" s="21">
        <f>(((J1400/60)/60)/24)+DATE(1970,1,1)</f>
        <v>42526.874236111107</v>
      </c>
      <c r="T1400" s="17" t="s">
        <v>8326</v>
      </c>
      <c r="U1400" t="s">
        <v>8327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YEAR(S1401)</f>
        <v>2014</v>
      </c>
      <c r="P1401" s="12">
        <f>ROUND(E1401/D1401*100,0)</f>
        <v>126</v>
      </c>
      <c r="Q1401" s="15">
        <f t="shared" si="21"/>
        <v>61.7</v>
      </c>
      <c r="R1401" s="10">
        <f>(((I1401/60)/60)/24)+DATE(1970,1,1)</f>
        <v>41919.004317129627</v>
      </c>
      <c r="S1401" s="21">
        <f>(((J1401/60)/60)/24)+DATE(1970,1,1)</f>
        <v>41889.004317129627</v>
      </c>
      <c r="T1401" s="17" t="s">
        <v>8326</v>
      </c>
      <c r="U1401" t="s">
        <v>8327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YEAR(S1402)</f>
        <v>2016</v>
      </c>
      <c r="P1402" s="12">
        <f>ROUND(E1402/D1402*100,0)</f>
        <v>167</v>
      </c>
      <c r="Q1402" s="15">
        <f t="shared" si="21"/>
        <v>17.239999999999998</v>
      </c>
      <c r="R1402" s="10">
        <f>(((I1402/60)/60)/24)+DATE(1970,1,1)</f>
        <v>42533.229166666672</v>
      </c>
      <c r="S1402" s="21">
        <f>(((J1402/60)/60)/24)+DATE(1970,1,1)</f>
        <v>42498.341122685189</v>
      </c>
      <c r="T1402" s="17" t="s">
        <v>8326</v>
      </c>
      <c r="U1402" t="s">
        <v>8327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YEAR(S1403)</f>
        <v>2013</v>
      </c>
      <c r="P1403" s="12">
        <f>ROUND(E1403/D1403*100,0)</f>
        <v>497</v>
      </c>
      <c r="Q1403" s="15">
        <f t="shared" si="21"/>
        <v>51.72</v>
      </c>
      <c r="R1403" s="10">
        <f>(((I1403/60)/60)/24)+DATE(1970,1,1)</f>
        <v>41420.99622685185</v>
      </c>
      <c r="S1403" s="21">
        <f>(((J1403/60)/60)/24)+DATE(1970,1,1)</f>
        <v>41399.99622685185</v>
      </c>
      <c r="T1403" s="17" t="s">
        <v>8326</v>
      </c>
      <c r="U1403" t="s">
        <v>8327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YEAR(S1404)</f>
        <v>2015</v>
      </c>
      <c r="P1404" s="12">
        <f>ROUND(E1404/D1404*100,0)</f>
        <v>109</v>
      </c>
      <c r="Q1404" s="15">
        <f t="shared" si="21"/>
        <v>24.15</v>
      </c>
      <c r="R1404" s="10">
        <f>(((I1404/60)/60)/24)+DATE(1970,1,1)</f>
        <v>42125.011701388896</v>
      </c>
      <c r="S1404" s="21">
        <f>(((J1404/60)/60)/24)+DATE(1970,1,1)</f>
        <v>42065.053368055553</v>
      </c>
      <c r="T1404" s="17" t="s">
        <v>8326</v>
      </c>
      <c r="U1404" t="s">
        <v>8327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YEAR(S1405)</f>
        <v>2013</v>
      </c>
      <c r="P1405" s="12">
        <f>ROUND(E1405/D1405*100,0)</f>
        <v>103</v>
      </c>
      <c r="Q1405" s="15">
        <f t="shared" si="21"/>
        <v>62.17</v>
      </c>
      <c r="R1405" s="10">
        <f>(((I1405/60)/60)/24)+DATE(1970,1,1)</f>
        <v>41481.062905092593</v>
      </c>
      <c r="S1405" s="21">
        <f>(((J1405/60)/60)/24)+DATE(1970,1,1)</f>
        <v>41451.062905092593</v>
      </c>
      <c r="T1405" s="17" t="s">
        <v>8326</v>
      </c>
      <c r="U1405" t="s">
        <v>8327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YEAR(S1406)</f>
        <v>2015</v>
      </c>
      <c r="P1406" s="12">
        <f>ROUND(E1406/D1406*100,0)</f>
        <v>2</v>
      </c>
      <c r="Q1406" s="15">
        <f t="shared" si="21"/>
        <v>48.2</v>
      </c>
      <c r="R1406" s="10">
        <f>(((I1406/60)/60)/24)+DATE(1970,1,1)</f>
        <v>42057.510243055556</v>
      </c>
      <c r="S1406" s="21">
        <f>(((J1406/60)/60)/24)+DATE(1970,1,1)</f>
        <v>42032.510243055556</v>
      </c>
      <c r="T1406" s="17" t="s">
        <v>8323</v>
      </c>
      <c r="U1406" t="s">
        <v>8342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YEAR(S1407)</f>
        <v>2014</v>
      </c>
      <c r="P1407" s="12">
        <f>ROUND(E1407/D1407*100,0)</f>
        <v>0</v>
      </c>
      <c r="Q1407" s="15">
        <f t="shared" si="21"/>
        <v>6.18</v>
      </c>
      <c r="R1407" s="10">
        <f>(((I1407/60)/60)/24)+DATE(1970,1,1)</f>
        <v>41971.722233796296</v>
      </c>
      <c r="S1407" s="21">
        <f>(((J1407/60)/60)/24)+DATE(1970,1,1)</f>
        <v>41941.680567129632</v>
      </c>
      <c r="T1407" s="17" t="s">
        <v>8323</v>
      </c>
      <c r="U1407" t="s">
        <v>8342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YEAR(S1408)</f>
        <v>2015</v>
      </c>
      <c r="P1408" s="12">
        <f>ROUND(E1408/D1408*100,0)</f>
        <v>0</v>
      </c>
      <c r="Q1408" s="15">
        <f t="shared" si="21"/>
        <v>5</v>
      </c>
      <c r="R1408" s="10">
        <f>(((I1408/60)/60)/24)+DATE(1970,1,1)</f>
        <v>42350.416666666672</v>
      </c>
      <c r="S1408" s="21">
        <f>(((J1408/60)/60)/24)+DATE(1970,1,1)</f>
        <v>42297.432951388888</v>
      </c>
      <c r="T1408" s="17" t="s">
        <v>8323</v>
      </c>
      <c r="U1408" t="s">
        <v>8342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YEAR(S1409)</f>
        <v>2014</v>
      </c>
      <c r="P1409" s="12">
        <f>ROUND(E1409/D1409*100,0)</f>
        <v>1</v>
      </c>
      <c r="Q1409" s="15">
        <f t="shared" si="21"/>
        <v>7.5</v>
      </c>
      <c r="R1409" s="10">
        <f>(((I1409/60)/60)/24)+DATE(1970,1,1)</f>
        <v>41863.536782407406</v>
      </c>
      <c r="S1409" s="21">
        <f>(((J1409/60)/60)/24)+DATE(1970,1,1)</f>
        <v>41838.536782407406</v>
      </c>
      <c r="T1409" s="17" t="s">
        <v>8323</v>
      </c>
      <c r="U1409" t="s">
        <v>8342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YEAR(S1410)</f>
        <v>2015</v>
      </c>
      <c r="P1410" s="12">
        <f>ROUND(E1410/D1410*100,0)</f>
        <v>7</v>
      </c>
      <c r="Q1410" s="15">
        <f t="shared" si="21"/>
        <v>12</v>
      </c>
      <c r="R1410" s="10">
        <f>(((I1410/60)/60)/24)+DATE(1970,1,1)</f>
        <v>42321.913842592592</v>
      </c>
      <c r="S1410" s="21">
        <f>(((J1410/60)/60)/24)+DATE(1970,1,1)</f>
        <v>42291.872175925921</v>
      </c>
      <c r="T1410" s="17" t="s">
        <v>8323</v>
      </c>
      <c r="U1410" t="s">
        <v>8342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YEAR(S1411)</f>
        <v>2014</v>
      </c>
      <c r="P1411" s="12">
        <f>ROUND(E1411/D1411*100,0)</f>
        <v>0</v>
      </c>
      <c r="Q1411" s="15" t="str">
        <f t="shared" ref="Q1411:Q1474" si="22">IFERROR(ROUND(E1411/L1411,2),"N/A")</f>
        <v>N/A</v>
      </c>
      <c r="R1411" s="10">
        <f>(((I1411/60)/60)/24)+DATE(1970,1,1)</f>
        <v>42005.175173611111</v>
      </c>
      <c r="S1411" s="21">
        <f>(((J1411/60)/60)/24)+DATE(1970,1,1)</f>
        <v>41945.133506944447</v>
      </c>
      <c r="T1411" s="17" t="s">
        <v>8323</v>
      </c>
      <c r="U1411" t="s">
        <v>8342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YEAR(S1412)</f>
        <v>2016</v>
      </c>
      <c r="P1412" s="12">
        <f>ROUND(E1412/D1412*100,0)</f>
        <v>0</v>
      </c>
      <c r="Q1412" s="15">
        <f t="shared" si="22"/>
        <v>1</v>
      </c>
      <c r="R1412" s="10">
        <f>(((I1412/60)/60)/24)+DATE(1970,1,1)</f>
        <v>42524.318518518514</v>
      </c>
      <c r="S1412" s="21">
        <f>(((J1412/60)/60)/24)+DATE(1970,1,1)</f>
        <v>42479.318518518514</v>
      </c>
      <c r="T1412" s="17" t="s">
        <v>8323</v>
      </c>
      <c r="U1412" t="s">
        <v>8342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YEAR(S1413)</f>
        <v>2015</v>
      </c>
      <c r="P1413" s="12">
        <f>ROUND(E1413/D1413*100,0)</f>
        <v>0</v>
      </c>
      <c r="Q1413" s="15">
        <f t="shared" si="22"/>
        <v>2.33</v>
      </c>
      <c r="R1413" s="10">
        <f>(((I1413/60)/60)/24)+DATE(1970,1,1)</f>
        <v>42041.059027777781</v>
      </c>
      <c r="S1413" s="21">
        <f>(((J1413/60)/60)/24)+DATE(1970,1,1)</f>
        <v>42013.059027777781</v>
      </c>
      <c r="T1413" s="17" t="s">
        <v>8323</v>
      </c>
      <c r="U1413" t="s">
        <v>8342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YEAR(S1414)</f>
        <v>2014</v>
      </c>
      <c r="P1414" s="12">
        <f>ROUND(E1414/D1414*100,0)</f>
        <v>5</v>
      </c>
      <c r="Q1414" s="15">
        <f t="shared" si="22"/>
        <v>24.62</v>
      </c>
      <c r="R1414" s="10">
        <f>(((I1414/60)/60)/24)+DATE(1970,1,1)</f>
        <v>41977.063645833332</v>
      </c>
      <c r="S1414" s="21">
        <f>(((J1414/60)/60)/24)+DATE(1970,1,1)</f>
        <v>41947.063645833332</v>
      </c>
      <c r="T1414" s="17" t="s">
        <v>8323</v>
      </c>
      <c r="U1414" t="s">
        <v>8342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YEAR(S1415)</f>
        <v>2015</v>
      </c>
      <c r="P1415" s="12">
        <f>ROUND(E1415/D1415*100,0)</f>
        <v>5</v>
      </c>
      <c r="Q1415" s="15">
        <f t="shared" si="22"/>
        <v>100</v>
      </c>
      <c r="R1415" s="10">
        <f>(((I1415/60)/60)/24)+DATE(1970,1,1)</f>
        <v>42420.437152777777</v>
      </c>
      <c r="S1415" s="21">
        <f>(((J1415/60)/60)/24)+DATE(1970,1,1)</f>
        <v>42360.437152777777</v>
      </c>
      <c r="T1415" s="17" t="s">
        <v>8323</v>
      </c>
      <c r="U1415" t="s">
        <v>8342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YEAR(S1416)</f>
        <v>2016</v>
      </c>
      <c r="P1416" s="12">
        <f>ROUND(E1416/D1416*100,0)</f>
        <v>0</v>
      </c>
      <c r="Q1416" s="15">
        <f t="shared" si="22"/>
        <v>1</v>
      </c>
      <c r="R1416" s="10">
        <f>(((I1416/60)/60)/24)+DATE(1970,1,1)</f>
        <v>42738.25309027778</v>
      </c>
      <c r="S1416" s="21">
        <f>(((J1416/60)/60)/24)+DATE(1970,1,1)</f>
        <v>42708.25309027778</v>
      </c>
      <c r="T1416" s="17" t="s">
        <v>8323</v>
      </c>
      <c r="U1416" t="s">
        <v>8342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YEAR(S1417)</f>
        <v>2015</v>
      </c>
      <c r="P1417" s="12">
        <f>ROUND(E1417/D1417*100,0)</f>
        <v>18</v>
      </c>
      <c r="Q1417" s="15">
        <f t="shared" si="22"/>
        <v>88.89</v>
      </c>
      <c r="R1417" s="10">
        <f>(((I1417/60)/60)/24)+DATE(1970,1,1)</f>
        <v>42232.675821759258</v>
      </c>
      <c r="S1417" s="21">
        <f>(((J1417/60)/60)/24)+DATE(1970,1,1)</f>
        <v>42192.675821759258</v>
      </c>
      <c r="T1417" s="17" t="s">
        <v>8323</v>
      </c>
      <c r="U1417" t="s">
        <v>8342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YEAR(S1418)</f>
        <v>2015</v>
      </c>
      <c r="P1418" s="12">
        <f>ROUND(E1418/D1418*100,0)</f>
        <v>0</v>
      </c>
      <c r="Q1418" s="15" t="str">
        <f t="shared" si="22"/>
        <v>N/A</v>
      </c>
      <c r="R1418" s="10">
        <f>(((I1418/60)/60)/24)+DATE(1970,1,1)</f>
        <v>42329.967812499999</v>
      </c>
      <c r="S1418" s="21">
        <f>(((J1418/60)/60)/24)+DATE(1970,1,1)</f>
        <v>42299.926145833335</v>
      </c>
      <c r="T1418" s="17" t="s">
        <v>8323</v>
      </c>
      <c r="U1418" t="s">
        <v>8342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YEAR(S1419)</f>
        <v>2015</v>
      </c>
      <c r="P1419" s="12">
        <f>ROUND(E1419/D1419*100,0)</f>
        <v>1</v>
      </c>
      <c r="Q1419" s="15">
        <f t="shared" si="22"/>
        <v>27.5</v>
      </c>
      <c r="R1419" s="10">
        <f>(((I1419/60)/60)/24)+DATE(1970,1,1)</f>
        <v>42262.465972222228</v>
      </c>
      <c r="S1419" s="21">
        <f>(((J1419/60)/60)/24)+DATE(1970,1,1)</f>
        <v>42232.15016203704</v>
      </c>
      <c r="T1419" s="17" t="s">
        <v>8323</v>
      </c>
      <c r="U1419" t="s">
        <v>8342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YEAR(S1420)</f>
        <v>2016</v>
      </c>
      <c r="P1420" s="12">
        <f>ROUND(E1420/D1420*100,0)</f>
        <v>0</v>
      </c>
      <c r="Q1420" s="15">
        <f t="shared" si="22"/>
        <v>6</v>
      </c>
      <c r="R1420" s="10">
        <f>(((I1420/60)/60)/24)+DATE(1970,1,1)</f>
        <v>42425.456412037034</v>
      </c>
      <c r="S1420" s="21">
        <f>(((J1420/60)/60)/24)+DATE(1970,1,1)</f>
        <v>42395.456412037034</v>
      </c>
      <c r="T1420" s="17" t="s">
        <v>8323</v>
      </c>
      <c r="U1420" t="s">
        <v>8342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YEAR(S1421)</f>
        <v>2016</v>
      </c>
      <c r="P1421" s="12">
        <f>ROUND(E1421/D1421*100,0)</f>
        <v>7</v>
      </c>
      <c r="Q1421" s="15">
        <f t="shared" si="22"/>
        <v>44.5</v>
      </c>
      <c r="R1421" s="10">
        <f>(((I1421/60)/60)/24)+DATE(1970,1,1)</f>
        <v>42652.456238425926</v>
      </c>
      <c r="S1421" s="21">
        <f>(((J1421/60)/60)/24)+DATE(1970,1,1)</f>
        <v>42622.456238425926</v>
      </c>
      <c r="T1421" s="17" t="s">
        <v>8323</v>
      </c>
      <c r="U1421" t="s">
        <v>8342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YEAR(S1422)</f>
        <v>2016</v>
      </c>
      <c r="P1422" s="12">
        <f>ROUND(E1422/D1422*100,0)</f>
        <v>3</v>
      </c>
      <c r="Q1422" s="15">
        <f t="shared" si="22"/>
        <v>1</v>
      </c>
      <c r="R1422" s="10">
        <f>(((I1422/60)/60)/24)+DATE(1970,1,1)</f>
        <v>42549.667662037042</v>
      </c>
      <c r="S1422" s="21">
        <f>(((J1422/60)/60)/24)+DATE(1970,1,1)</f>
        <v>42524.667662037042</v>
      </c>
      <c r="T1422" s="17" t="s">
        <v>8323</v>
      </c>
      <c r="U1422" t="s">
        <v>8342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YEAR(S1423)</f>
        <v>2015</v>
      </c>
      <c r="P1423" s="12">
        <f>ROUND(E1423/D1423*100,0)</f>
        <v>0</v>
      </c>
      <c r="Q1423" s="15">
        <f t="shared" si="22"/>
        <v>100</v>
      </c>
      <c r="R1423" s="10">
        <f>(((I1423/60)/60)/24)+DATE(1970,1,1)</f>
        <v>42043.915613425925</v>
      </c>
      <c r="S1423" s="21">
        <f>(((J1423/60)/60)/24)+DATE(1970,1,1)</f>
        <v>42013.915613425925</v>
      </c>
      <c r="T1423" s="17" t="s">
        <v>8323</v>
      </c>
      <c r="U1423" t="s">
        <v>8342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YEAR(S1424)</f>
        <v>2016</v>
      </c>
      <c r="P1424" s="12">
        <f>ROUND(E1424/D1424*100,0)</f>
        <v>0</v>
      </c>
      <c r="Q1424" s="15">
        <f t="shared" si="22"/>
        <v>13</v>
      </c>
      <c r="R1424" s="10">
        <f>(((I1424/60)/60)/24)+DATE(1970,1,1)</f>
        <v>42634.239629629628</v>
      </c>
      <c r="S1424" s="21">
        <f>(((J1424/60)/60)/24)+DATE(1970,1,1)</f>
        <v>42604.239629629628</v>
      </c>
      <c r="T1424" s="17" t="s">
        <v>8323</v>
      </c>
      <c r="U1424" t="s">
        <v>8342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YEAR(S1425)</f>
        <v>2015</v>
      </c>
      <c r="P1425" s="12">
        <f>ROUND(E1425/D1425*100,0)</f>
        <v>0</v>
      </c>
      <c r="Q1425" s="15">
        <f t="shared" si="22"/>
        <v>100</v>
      </c>
      <c r="R1425" s="10">
        <f>(((I1425/60)/60)/24)+DATE(1970,1,1)</f>
        <v>42370.360312500001</v>
      </c>
      <c r="S1425" s="21">
        <f>(((J1425/60)/60)/24)+DATE(1970,1,1)</f>
        <v>42340.360312500001</v>
      </c>
      <c r="T1425" s="17" t="s">
        <v>8323</v>
      </c>
      <c r="U1425" t="s">
        <v>8342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YEAR(S1426)</f>
        <v>2016</v>
      </c>
      <c r="P1426" s="12">
        <f>ROUND(E1426/D1426*100,0)</f>
        <v>20</v>
      </c>
      <c r="Q1426" s="15">
        <f t="shared" si="22"/>
        <v>109.07</v>
      </c>
      <c r="R1426" s="10">
        <f>(((I1426/60)/60)/24)+DATE(1970,1,1)</f>
        <v>42689.759282407409</v>
      </c>
      <c r="S1426" s="21">
        <f>(((J1426/60)/60)/24)+DATE(1970,1,1)</f>
        <v>42676.717615740738</v>
      </c>
      <c r="T1426" s="17" t="s">
        <v>8323</v>
      </c>
      <c r="U1426" t="s">
        <v>8342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YEAR(S1427)</f>
        <v>2015</v>
      </c>
      <c r="P1427" s="12">
        <f>ROUND(E1427/D1427*100,0)</f>
        <v>0</v>
      </c>
      <c r="Q1427" s="15" t="str">
        <f t="shared" si="22"/>
        <v>N/A</v>
      </c>
      <c r="R1427" s="10">
        <f>(((I1427/60)/60)/24)+DATE(1970,1,1)</f>
        <v>42123.131469907406</v>
      </c>
      <c r="S1427" s="21">
        <f>(((J1427/60)/60)/24)+DATE(1970,1,1)</f>
        <v>42093.131469907406</v>
      </c>
      <c r="T1427" s="17" t="s">
        <v>8323</v>
      </c>
      <c r="U1427" t="s">
        <v>8342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YEAR(S1428)</f>
        <v>2015</v>
      </c>
      <c r="P1428" s="12">
        <f>ROUND(E1428/D1428*100,0)</f>
        <v>0</v>
      </c>
      <c r="Q1428" s="15" t="str">
        <f t="shared" si="22"/>
        <v>N/A</v>
      </c>
      <c r="R1428" s="10">
        <f>(((I1428/60)/60)/24)+DATE(1970,1,1)</f>
        <v>42240.390277777777</v>
      </c>
      <c r="S1428" s="21">
        <f>(((J1428/60)/60)/24)+DATE(1970,1,1)</f>
        <v>42180.390277777777</v>
      </c>
      <c r="T1428" s="17" t="s">
        <v>8323</v>
      </c>
      <c r="U1428" t="s">
        <v>8342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YEAR(S1429)</f>
        <v>2016</v>
      </c>
      <c r="P1429" s="12">
        <f>ROUND(E1429/D1429*100,0)</f>
        <v>8</v>
      </c>
      <c r="Q1429" s="15">
        <f t="shared" si="22"/>
        <v>104.75</v>
      </c>
      <c r="R1429" s="10">
        <f>(((I1429/60)/60)/24)+DATE(1970,1,1)</f>
        <v>42631.851678240739</v>
      </c>
      <c r="S1429" s="21">
        <f>(((J1429/60)/60)/24)+DATE(1970,1,1)</f>
        <v>42601.851678240739</v>
      </c>
      <c r="T1429" s="17" t="s">
        <v>8323</v>
      </c>
      <c r="U1429" t="s">
        <v>8342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YEAR(S1430)</f>
        <v>2016</v>
      </c>
      <c r="P1430" s="12">
        <f>ROUND(E1430/D1430*100,0)</f>
        <v>5</v>
      </c>
      <c r="Q1430" s="15">
        <f t="shared" si="22"/>
        <v>15</v>
      </c>
      <c r="R1430" s="10">
        <f>(((I1430/60)/60)/24)+DATE(1970,1,1)</f>
        <v>42462.338159722218</v>
      </c>
      <c r="S1430" s="21">
        <f>(((J1430/60)/60)/24)+DATE(1970,1,1)</f>
        <v>42432.379826388889</v>
      </c>
      <c r="T1430" s="17" t="s">
        <v>8323</v>
      </c>
      <c r="U1430" t="s">
        <v>8342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YEAR(S1431)</f>
        <v>2015</v>
      </c>
      <c r="P1431" s="12">
        <f>ROUND(E1431/D1431*100,0)</f>
        <v>0</v>
      </c>
      <c r="Q1431" s="15" t="str">
        <f t="shared" si="22"/>
        <v>N/A</v>
      </c>
      <c r="R1431" s="10">
        <f>(((I1431/60)/60)/24)+DATE(1970,1,1)</f>
        <v>42104.060671296291</v>
      </c>
      <c r="S1431" s="21">
        <f>(((J1431/60)/60)/24)+DATE(1970,1,1)</f>
        <v>42074.060671296291</v>
      </c>
      <c r="T1431" s="17" t="s">
        <v>8323</v>
      </c>
      <c r="U1431" t="s">
        <v>8342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YEAR(S1432)</f>
        <v>2014</v>
      </c>
      <c r="P1432" s="12">
        <f>ROUND(E1432/D1432*100,0)</f>
        <v>8</v>
      </c>
      <c r="Q1432" s="15">
        <f t="shared" si="22"/>
        <v>80.599999999999994</v>
      </c>
      <c r="R1432" s="10">
        <f>(((I1432/60)/60)/24)+DATE(1970,1,1)</f>
        <v>41992.813518518517</v>
      </c>
      <c r="S1432" s="21">
        <f>(((J1432/60)/60)/24)+DATE(1970,1,1)</f>
        <v>41961.813518518517</v>
      </c>
      <c r="T1432" s="17" t="s">
        <v>8323</v>
      </c>
      <c r="U1432" t="s">
        <v>8342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YEAR(S1433)</f>
        <v>2015</v>
      </c>
      <c r="P1433" s="12">
        <f>ROUND(E1433/D1433*100,0)</f>
        <v>32</v>
      </c>
      <c r="Q1433" s="15">
        <f t="shared" si="22"/>
        <v>115.55</v>
      </c>
      <c r="R1433" s="10">
        <f>(((I1433/60)/60)/24)+DATE(1970,1,1)</f>
        <v>42334.252500000002</v>
      </c>
      <c r="S1433" s="21">
        <f>(((J1433/60)/60)/24)+DATE(1970,1,1)</f>
        <v>42304.210833333331</v>
      </c>
      <c r="T1433" s="17" t="s">
        <v>8323</v>
      </c>
      <c r="U1433" t="s">
        <v>8342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YEAR(S1434)</f>
        <v>2015</v>
      </c>
      <c r="P1434" s="12">
        <f>ROUND(E1434/D1434*100,0)</f>
        <v>0</v>
      </c>
      <c r="Q1434" s="15" t="str">
        <f t="shared" si="22"/>
        <v>N/A</v>
      </c>
      <c r="R1434" s="10">
        <f>(((I1434/60)/60)/24)+DATE(1970,1,1)</f>
        <v>42205.780416666668</v>
      </c>
      <c r="S1434" s="21">
        <f>(((J1434/60)/60)/24)+DATE(1970,1,1)</f>
        <v>42175.780416666668</v>
      </c>
      <c r="T1434" s="17" t="s">
        <v>8323</v>
      </c>
      <c r="U1434" t="s">
        <v>8342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YEAR(S1435)</f>
        <v>2016</v>
      </c>
      <c r="P1435" s="12">
        <f>ROUND(E1435/D1435*100,0)</f>
        <v>7</v>
      </c>
      <c r="Q1435" s="15">
        <f t="shared" si="22"/>
        <v>80.5</v>
      </c>
      <c r="R1435" s="10">
        <f>(((I1435/60)/60)/24)+DATE(1970,1,1)</f>
        <v>42714.458333333328</v>
      </c>
      <c r="S1435" s="21">
        <f>(((J1435/60)/60)/24)+DATE(1970,1,1)</f>
        <v>42673.625868055555</v>
      </c>
      <c r="T1435" s="17" t="s">
        <v>8323</v>
      </c>
      <c r="U1435" t="s">
        <v>8342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YEAR(S1436)</f>
        <v>2015</v>
      </c>
      <c r="P1436" s="12">
        <f>ROUND(E1436/D1436*100,0)</f>
        <v>10</v>
      </c>
      <c r="Q1436" s="15">
        <f t="shared" si="22"/>
        <v>744.55</v>
      </c>
      <c r="R1436" s="10">
        <f>(((I1436/60)/60)/24)+DATE(1970,1,1)</f>
        <v>42163.625</v>
      </c>
      <c r="S1436" s="21">
        <f>(((J1436/60)/60)/24)+DATE(1970,1,1)</f>
        <v>42142.767106481479</v>
      </c>
      <c r="T1436" s="17" t="s">
        <v>8323</v>
      </c>
      <c r="U1436" t="s">
        <v>8342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YEAR(S1437)</f>
        <v>2015</v>
      </c>
      <c r="P1437" s="12">
        <f>ROUND(E1437/D1437*100,0)</f>
        <v>0</v>
      </c>
      <c r="Q1437" s="15">
        <f t="shared" si="22"/>
        <v>7.5</v>
      </c>
      <c r="R1437" s="10">
        <f>(((I1437/60)/60)/24)+DATE(1970,1,1)</f>
        <v>42288.780324074076</v>
      </c>
      <c r="S1437" s="21">
        <f>(((J1437/60)/60)/24)+DATE(1970,1,1)</f>
        <v>42258.780324074076</v>
      </c>
      <c r="T1437" s="17" t="s">
        <v>8323</v>
      </c>
      <c r="U1437" t="s">
        <v>8342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YEAR(S1438)</f>
        <v>2016</v>
      </c>
      <c r="P1438" s="12">
        <f>ROUND(E1438/D1438*100,0)</f>
        <v>1</v>
      </c>
      <c r="Q1438" s="15">
        <f t="shared" si="22"/>
        <v>38.5</v>
      </c>
      <c r="R1438" s="10">
        <f>(((I1438/60)/60)/24)+DATE(1970,1,1)</f>
        <v>42421.35019675926</v>
      </c>
      <c r="S1438" s="21">
        <f>(((J1438/60)/60)/24)+DATE(1970,1,1)</f>
        <v>42391.35019675926</v>
      </c>
      <c r="T1438" s="17" t="s">
        <v>8323</v>
      </c>
      <c r="U1438" t="s">
        <v>8342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YEAR(S1439)</f>
        <v>2014</v>
      </c>
      <c r="P1439" s="12">
        <f>ROUND(E1439/D1439*100,0)</f>
        <v>27</v>
      </c>
      <c r="Q1439" s="15">
        <f t="shared" si="22"/>
        <v>36.68</v>
      </c>
      <c r="R1439" s="10">
        <f>(((I1439/60)/60)/24)+DATE(1970,1,1)</f>
        <v>41833.207638888889</v>
      </c>
      <c r="S1439" s="21">
        <f>(((J1439/60)/60)/24)+DATE(1970,1,1)</f>
        <v>41796.531701388885</v>
      </c>
      <c r="T1439" s="17" t="s">
        <v>8323</v>
      </c>
      <c r="U1439" t="s">
        <v>8342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YEAR(S1440)</f>
        <v>2016</v>
      </c>
      <c r="P1440" s="12">
        <f>ROUND(E1440/D1440*100,0)</f>
        <v>3</v>
      </c>
      <c r="Q1440" s="15">
        <f t="shared" si="22"/>
        <v>75</v>
      </c>
      <c r="R1440" s="10">
        <f>(((I1440/60)/60)/24)+DATE(1970,1,1)</f>
        <v>42487.579861111109</v>
      </c>
      <c r="S1440" s="21">
        <f>(((J1440/60)/60)/24)+DATE(1970,1,1)</f>
        <v>42457.871516203704</v>
      </c>
      <c r="T1440" s="17" t="s">
        <v>8323</v>
      </c>
      <c r="U1440" t="s">
        <v>8342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YEAR(S1441)</f>
        <v>2015</v>
      </c>
      <c r="P1441" s="12">
        <f>ROUND(E1441/D1441*100,0)</f>
        <v>7</v>
      </c>
      <c r="Q1441" s="15">
        <f t="shared" si="22"/>
        <v>30</v>
      </c>
      <c r="R1441" s="10">
        <f>(((I1441/60)/60)/24)+DATE(1970,1,1)</f>
        <v>42070.829872685179</v>
      </c>
      <c r="S1441" s="21">
        <f>(((J1441/60)/60)/24)+DATE(1970,1,1)</f>
        <v>42040.829872685179</v>
      </c>
      <c r="T1441" s="17" t="s">
        <v>8323</v>
      </c>
      <c r="U1441" t="s">
        <v>8342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YEAR(S1442)</f>
        <v>2016</v>
      </c>
      <c r="P1442" s="12">
        <f>ROUND(E1442/D1442*100,0)</f>
        <v>0</v>
      </c>
      <c r="Q1442" s="15">
        <f t="shared" si="22"/>
        <v>1</v>
      </c>
      <c r="R1442" s="10">
        <f>(((I1442/60)/60)/24)+DATE(1970,1,1)</f>
        <v>42516.748414351852</v>
      </c>
      <c r="S1442" s="21">
        <f>(((J1442/60)/60)/24)+DATE(1970,1,1)</f>
        <v>42486.748414351852</v>
      </c>
      <c r="T1442" s="17" t="s">
        <v>8323</v>
      </c>
      <c r="U1442" t="s">
        <v>8342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YEAR(S1443)</f>
        <v>2015</v>
      </c>
      <c r="P1443" s="12">
        <f>ROUND(E1443/D1443*100,0)</f>
        <v>1</v>
      </c>
      <c r="Q1443" s="15">
        <f t="shared" si="22"/>
        <v>673.33</v>
      </c>
      <c r="R1443" s="10">
        <f>(((I1443/60)/60)/24)+DATE(1970,1,1)</f>
        <v>42258.765844907408</v>
      </c>
      <c r="S1443" s="21">
        <f>(((J1443/60)/60)/24)+DATE(1970,1,1)</f>
        <v>42198.765844907408</v>
      </c>
      <c r="T1443" s="17" t="s">
        <v>8323</v>
      </c>
      <c r="U1443" t="s">
        <v>8342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YEAR(S1444)</f>
        <v>2016</v>
      </c>
      <c r="P1444" s="12">
        <f>ROUND(E1444/D1444*100,0)</f>
        <v>0</v>
      </c>
      <c r="Q1444" s="15" t="str">
        <f t="shared" si="22"/>
        <v>N/A</v>
      </c>
      <c r="R1444" s="10">
        <f>(((I1444/60)/60)/24)+DATE(1970,1,1)</f>
        <v>42515.64534722222</v>
      </c>
      <c r="S1444" s="21">
        <f>(((J1444/60)/60)/24)+DATE(1970,1,1)</f>
        <v>42485.64534722222</v>
      </c>
      <c r="T1444" s="17" t="s">
        <v>8323</v>
      </c>
      <c r="U1444" t="s">
        <v>8342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YEAR(S1445)</f>
        <v>2016</v>
      </c>
      <c r="P1445" s="12">
        <f>ROUND(E1445/D1445*100,0)</f>
        <v>0</v>
      </c>
      <c r="Q1445" s="15" t="str">
        <f t="shared" si="22"/>
        <v>N/A</v>
      </c>
      <c r="R1445" s="10">
        <f>(((I1445/60)/60)/24)+DATE(1970,1,1)</f>
        <v>42737.926030092596</v>
      </c>
      <c r="S1445" s="21">
        <f>(((J1445/60)/60)/24)+DATE(1970,1,1)</f>
        <v>42707.926030092596</v>
      </c>
      <c r="T1445" s="17" t="s">
        <v>8323</v>
      </c>
      <c r="U1445" t="s">
        <v>8342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YEAR(S1446)</f>
        <v>2015</v>
      </c>
      <c r="P1446" s="12">
        <f>ROUND(E1446/D1446*100,0)</f>
        <v>0</v>
      </c>
      <c r="Q1446" s="15" t="str">
        <f t="shared" si="22"/>
        <v>N/A</v>
      </c>
      <c r="R1446" s="10">
        <f>(((I1446/60)/60)/24)+DATE(1970,1,1)</f>
        <v>42259.873402777783</v>
      </c>
      <c r="S1446" s="21">
        <f>(((J1446/60)/60)/24)+DATE(1970,1,1)</f>
        <v>42199.873402777783</v>
      </c>
      <c r="T1446" s="17" t="s">
        <v>8323</v>
      </c>
      <c r="U1446" t="s">
        <v>8342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YEAR(S1447)</f>
        <v>2015</v>
      </c>
      <c r="P1447" s="12">
        <f>ROUND(E1447/D1447*100,0)</f>
        <v>0</v>
      </c>
      <c r="Q1447" s="15" t="str">
        <f t="shared" si="22"/>
        <v>N/A</v>
      </c>
      <c r="R1447" s="10">
        <f>(((I1447/60)/60)/24)+DATE(1970,1,1)</f>
        <v>42169.542303240742</v>
      </c>
      <c r="S1447" s="21">
        <f>(((J1447/60)/60)/24)+DATE(1970,1,1)</f>
        <v>42139.542303240742</v>
      </c>
      <c r="T1447" s="17" t="s">
        <v>8323</v>
      </c>
      <c r="U1447" t="s">
        <v>8342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YEAR(S1448)</f>
        <v>2016</v>
      </c>
      <c r="P1448" s="12">
        <f>ROUND(E1448/D1448*100,0)</f>
        <v>0</v>
      </c>
      <c r="Q1448" s="15" t="str">
        <f t="shared" si="22"/>
        <v>N/A</v>
      </c>
      <c r="R1448" s="10">
        <f>(((I1448/60)/60)/24)+DATE(1970,1,1)</f>
        <v>42481.447662037041</v>
      </c>
      <c r="S1448" s="21">
        <f>(((J1448/60)/60)/24)+DATE(1970,1,1)</f>
        <v>42461.447662037041</v>
      </c>
      <c r="T1448" s="17" t="s">
        <v>8323</v>
      </c>
      <c r="U1448" t="s">
        <v>8342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YEAR(S1449)</f>
        <v>2016</v>
      </c>
      <c r="P1449" s="12">
        <f>ROUND(E1449/D1449*100,0)</f>
        <v>0</v>
      </c>
      <c r="Q1449" s="15">
        <f t="shared" si="22"/>
        <v>25</v>
      </c>
      <c r="R1449" s="10">
        <f>(((I1449/60)/60)/24)+DATE(1970,1,1)</f>
        <v>42559.730717592596</v>
      </c>
      <c r="S1449" s="21">
        <f>(((J1449/60)/60)/24)+DATE(1970,1,1)</f>
        <v>42529.730717592596</v>
      </c>
      <c r="T1449" s="17" t="s">
        <v>8323</v>
      </c>
      <c r="U1449" t="s">
        <v>8342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YEAR(S1450)</f>
        <v>2015</v>
      </c>
      <c r="P1450" s="12">
        <f>ROUND(E1450/D1450*100,0)</f>
        <v>0</v>
      </c>
      <c r="Q1450" s="15" t="str">
        <f t="shared" si="22"/>
        <v>N/A</v>
      </c>
      <c r="R1450" s="10">
        <f>(((I1450/60)/60)/24)+DATE(1970,1,1)</f>
        <v>42146.225694444445</v>
      </c>
      <c r="S1450" s="21">
        <f>(((J1450/60)/60)/24)+DATE(1970,1,1)</f>
        <v>42115.936550925922</v>
      </c>
      <c r="T1450" s="17" t="s">
        <v>8323</v>
      </c>
      <c r="U1450" t="s">
        <v>8342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YEAR(S1451)</f>
        <v>2015</v>
      </c>
      <c r="P1451" s="12">
        <f>ROUND(E1451/D1451*100,0)</f>
        <v>0</v>
      </c>
      <c r="Q1451" s="15" t="str">
        <f t="shared" si="22"/>
        <v>N/A</v>
      </c>
      <c r="R1451" s="10">
        <f>(((I1451/60)/60)/24)+DATE(1970,1,1)</f>
        <v>42134.811400462961</v>
      </c>
      <c r="S1451" s="21">
        <f>(((J1451/60)/60)/24)+DATE(1970,1,1)</f>
        <v>42086.811400462961</v>
      </c>
      <c r="T1451" s="17" t="s">
        <v>8323</v>
      </c>
      <c r="U1451" t="s">
        <v>8342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YEAR(S1452)</f>
        <v>2016</v>
      </c>
      <c r="P1452" s="12">
        <f>ROUND(E1452/D1452*100,0)</f>
        <v>0</v>
      </c>
      <c r="Q1452" s="15">
        <f t="shared" si="22"/>
        <v>1</v>
      </c>
      <c r="R1452" s="10">
        <f>(((I1452/60)/60)/24)+DATE(1970,1,1)</f>
        <v>42420.171261574069</v>
      </c>
      <c r="S1452" s="21">
        <f>(((J1452/60)/60)/24)+DATE(1970,1,1)</f>
        <v>42390.171261574069</v>
      </c>
      <c r="T1452" s="17" t="s">
        <v>8323</v>
      </c>
      <c r="U1452" t="s">
        <v>8342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YEAR(S1453)</f>
        <v>2014</v>
      </c>
      <c r="P1453" s="12">
        <f>ROUND(E1453/D1453*100,0)</f>
        <v>0</v>
      </c>
      <c r="Q1453" s="15">
        <f t="shared" si="22"/>
        <v>1</v>
      </c>
      <c r="R1453" s="10">
        <f>(((I1453/60)/60)/24)+DATE(1970,1,1)</f>
        <v>41962.00068287037</v>
      </c>
      <c r="S1453" s="21">
        <f>(((J1453/60)/60)/24)+DATE(1970,1,1)</f>
        <v>41931.959016203706</v>
      </c>
      <c r="T1453" s="17" t="s">
        <v>8323</v>
      </c>
      <c r="U1453" t="s">
        <v>8342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YEAR(S1454)</f>
        <v>2014</v>
      </c>
      <c r="P1454" s="12">
        <f>ROUND(E1454/D1454*100,0)</f>
        <v>0</v>
      </c>
      <c r="Q1454" s="15" t="str">
        <f t="shared" si="22"/>
        <v>N/A</v>
      </c>
      <c r="R1454" s="10">
        <f>(((I1454/60)/60)/24)+DATE(1970,1,1)</f>
        <v>41848.703275462962</v>
      </c>
      <c r="S1454" s="21">
        <f>(((J1454/60)/60)/24)+DATE(1970,1,1)</f>
        <v>41818.703275462962</v>
      </c>
      <c r="T1454" s="17" t="s">
        <v>8323</v>
      </c>
      <c r="U1454" t="s">
        <v>8342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YEAR(S1455)</f>
        <v>2017</v>
      </c>
      <c r="P1455" s="12">
        <f>ROUND(E1455/D1455*100,0)</f>
        <v>0</v>
      </c>
      <c r="Q1455" s="15" t="str">
        <f t="shared" si="22"/>
        <v>N/A</v>
      </c>
      <c r="R1455" s="10">
        <f>(((I1455/60)/60)/24)+DATE(1970,1,1)</f>
        <v>42840.654479166667</v>
      </c>
      <c r="S1455" s="21">
        <f>(((J1455/60)/60)/24)+DATE(1970,1,1)</f>
        <v>42795.696145833332</v>
      </c>
      <c r="T1455" s="17" t="s">
        <v>8323</v>
      </c>
      <c r="U1455" t="s">
        <v>8342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YEAR(S1456)</f>
        <v>2016</v>
      </c>
      <c r="P1456" s="12">
        <f>ROUND(E1456/D1456*100,0)</f>
        <v>1</v>
      </c>
      <c r="Q1456" s="15">
        <f t="shared" si="22"/>
        <v>15</v>
      </c>
      <c r="R1456" s="10">
        <f>(((I1456/60)/60)/24)+DATE(1970,1,1)</f>
        <v>42484.915972222225</v>
      </c>
      <c r="S1456" s="21">
        <f>(((J1456/60)/60)/24)+DATE(1970,1,1)</f>
        <v>42463.866666666669</v>
      </c>
      <c r="T1456" s="17" t="s">
        <v>8323</v>
      </c>
      <c r="U1456" t="s">
        <v>8342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YEAR(S1457)</f>
        <v>2014</v>
      </c>
      <c r="P1457" s="12">
        <f>ROUND(E1457/D1457*100,0)</f>
        <v>11</v>
      </c>
      <c r="Q1457" s="15">
        <f t="shared" si="22"/>
        <v>225</v>
      </c>
      <c r="R1457" s="10">
        <f>(((I1457/60)/60)/24)+DATE(1970,1,1)</f>
        <v>41887.568749999999</v>
      </c>
      <c r="S1457" s="21">
        <f>(((J1457/60)/60)/24)+DATE(1970,1,1)</f>
        <v>41832.672685185185</v>
      </c>
      <c r="T1457" s="17" t="s">
        <v>8323</v>
      </c>
      <c r="U1457" t="s">
        <v>8342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YEAR(S1458)</f>
        <v>2016</v>
      </c>
      <c r="P1458" s="12">
        <f>ROUND(E1458/D1458*100,0)</f>
        <v>3</v>
      </c>
      <c r="Q1458" s="15">
        <f t="shared" si="22"/>
        <v>48.33</v>
      </c>
      <c r="R1458" s="10">
        <f>(((I1458/60)/60)/24)+DATE(1970,1,1)</f>
        <v>42738.668576388889</v>
      </c>
      <c r="S1458" s="21">
        <f>(((J1458/60)/60)/24)+DATE(1970,1,1)</f>
        <v>42708.668576388889</v>
      </c>
      <c r="T1458" s="17" t="s">
        <v>8323</v>
      </c>
      <c r="U1458" t="s">
        <v>8342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YEAR(S1459)</f>
        <v>2015</v>
      </c>
      <c r="P1459" s="12">
        <f>ROUND(E1459/D1459*100,0)</f>
        <v>0</v>
      </c>
      <c r="Q1459" s="15" t="str">
        <f t="shared" si="22"/>
        <v>N/A</v>
      </c>
      <c r="R1459" s="10">
        <f>(((I1459/60)/60)/24)+DATE(1970,1,1)</f>
        <v>42319.938009259262</v>
      </c>
      <c r="S1459" s="21">
        <f>(((J1459/60)/60)/24)+DATE(1970,1,1)</f>
        <v>42289.89634259259</v>
      </c>
      <c r="T1459" s="17" t="s">
        <v>8323</v>
      </c>
      <c r="U1459" t="s">
        <v>8342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YEAR(S1460)</f>
        <v>2014</v>
      </c>
      <c r="P1460" s="12">
        <f>ROUND(E1460/D1460*100,0)</f>
        <v>0</v>
      </c>
      <c r="Q1460" s="15" t="str">
        <f t="shared" si="22"/>
        <v>N/A</v>
      </c>
      <c r="R1460" s="10">
        <f>(((I1460/60)/60)/24)+DATE(1970,1,1)</f>
        <v>41862.166666666664</v>
      </c>
      <c r="S1460" s="21">
        <f>(((J1460/60)/60)/24)+DATE(1970,1,1)</f>
        <v>41831.705555555556</v>
      </c>
      <c r="T1460" s="17" t="s">
        <v>8323</v>
      </c>
      <c r="U1460" t="s">
        <v>8342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YEAR(S1461)</f>
        <v>2015</v>
      </c>
      <c r="P1461" s="12">
        <f>ROUND(E1461/D1461*100,0)</f>
        <v>0</v>
      </c>
      <c r="Q1461" s="15" t="str">
        <f t="shared" si="22"/>
        <v>N/A</v>
      </c>
      <c r="R1461" s="10">
        <f>(((I1461/60)/60)/24)+DATE(1970,1,1)</f>
        <v>42340.725694444445</v>
      </c>
      <c r="S1461" s="21">
        <f>(((J1461/60)/60)/24)+DATE(1970,1,1)</f>
        <v>42312.204814814817</v>
      </c>
      <c r="T1461" s="17" t="s">
        <v>8323</v>
      </c>
      <c r="U1461" t="s">
        <v>8342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YEAR(S1462)</f>
        <v>2014</v>
      </c>
      <c r="P1462" s="12">
        <f>ROUND(E1462/D1462*100,0)</f>
        <v>0</v>
      </c>
      <c r="Q1462" s="15" t="str">
        <f t="shared" si="22"/>
        <v>N/A</v>
      </c>
      <c r="R1462" s="10">
        <f>(((I1462/60)/60)/24)+DATE(1970,1,1)</f>
        <v>41973.989583333328</v>
      </c>
      <c r="S1462" s="21">
        <f>(((J1462/60)/60)/24)+DATE(1970,1,1)</f>
        <v>41915.896967592591</v>
      </c>
      <c r="T1462" s="17" t="s">
        <v>8323</v>
      </c>
      <c r="U1462" t="s">
        <v>8342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YEAR(S1463)</f>
        <v>2014</v>
      </c>
      <c r="P1463" s="12">
        <f>ROUND(E1463/D1463*100,0)</f>
        <v>101</v>
      </c>
      <c r="Q1463" s="15">
        <f t="shared" si="22"/>
        <v>44.67</v>
      </c>
      <c r="R1463" s="10">
        <f>(((I1463/60)/60)/24)+DATE(1970,1,1)</f>
        <v>41933</v>
      </c>
      <c r="S1463" s="21">
        <f>(((J1463/60)/60)/24)+DATE(1970,1,1)</f>
        <v>41899.645300925928</v>
      </c>
      <c r="T1463" s="17" t="s">
        <v>8323</v>
      </c>
      <c r="U1463" t="s">
        <v>8343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YEAR(S1464)</f>
        <v>2013</v>
      </c>
      <c r="P1464" s="12">
        <f>ROUND(E1464/D1464*100,0)</f>
        <v>109</v>
      </c>
      <c r="Q1464" s="15">
        <f t="shared" si="22"/>
        <v>28.94</v>
      </c>
      <c r="R1464" s="10">
        <f>(((I1464/60)/60)/24)+DATE(1970,1,1)</f>
        <v>41374.662858796299</v>
      </c>
      <c r="S1464" s="21">
        <f>(((J1464/60)/60)/24)+DATE(1970,1,1)</f>
        <v>41344.662858796299</v>
      </c>
      <c r="T1464" s="17" t="s">
        <v>8323</v>
      </c>
      <c r="U1464" t="s">
        <v>8343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YEAR(S1465)</f>
        <v>2013</v>
      </c>
      <c r="P1465" s="12">
        <f>ROUND(E1465/D1465*100,0)</f>
        <v>148</v>
      </c>
      <c r="Q1465" s="15">
        <f t="shared" si="22"/>
        <v>35.44</v>
      </c>
      <c r="R1465" s="10">
        <f>(((I1465/60)/60)/24)+DATE(1970,1,1)</f>
        <v>41371.869652777779</v>
      </c>
      <c r="S1465" s="21">
        <f>(((J1465/60)/60)/24)+DATE(1970,1,1)</f>
        <v>41326.911319444444</v>
      </c>
      <c r="T1465" s="17" t="s">
        <v>8323</v>
      </c>
      <c r="U1465" t="s">
        <v>8343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YEAR(S1466)</f>
        <v>2013</v>
      </c>
      <c r="P1466" s="12">
        <f>ROUND(E1466/D1466*100,0)</f>
        <v>163</v>
      </c>
      <c r="Q1466" s="15">
        <f t="shared" si="22"/>
        <v>34.869999999999997</v>
      </c>
      <c r="R1466" s="10">
        <f>(((I1466/60)/60)/24)+DATE(1970,1,1)</f>
        <v>41321.661550925928</v>
      </c>
      <c r="S1466" s="21">
        <f>(((J1466/60)/60)/24)+DATE(1970,1,1)</f>
        <v>41291.661550925928</v>
      </c>
      <c r="T1466" s="17" t="s">
        <v>8323</v>
      </c>
      <c r="U1466" t="s">
        <v>8343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YEAR(S1467)</f>
        <v>2012</v>
      </c>
      <c r="P1467" s="12">
        <f>ROUND(E1467/D1467*100,0)</f>
        <v>456</v>
      </c>
      <c r="Q1467" s="15">
        <f t="shared" si="22"/>
        <v>52.62</v>
      </c>
      <c r="R1467" s="10">
        <f>(((I1467/60)/60)/24)+DATE(1970,1,1)</f>
        <v>40990.125</v>
      </c>
      <c r="S1467" s="21">
        <f>(((J1467/60)/60)/24)+DATE(1970,1,1)</f>
        <v>40959.734398148146</v>
      </c>
      <c r="T1467" s="17" t="s">
        <v>8323</v>
      </c>
      <c r="U1467" t="s">
        <v>8343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YEAR(S1468)</f>
        <v>2015</v>
      </c>
      <c r="P1468" s="12">
        <f>ROUND(E1468/D1468*100,0)</f>
        <v>108</v>
      </c>
      <c r="Q1468" s="15">
        <f t="shared" si="22"/>
        <v>69.599999999999994</v>
      </c>
      <c r="R1468" s="10">
        <f>(((I1468/60)/60)/24)+DATE(1970,1,1)</f>
        <v>42381.208333333328</v>
      </c>
      <c r="S1468" s="21">
        <f>(((J1468/60)/60)/24)+DATE(1970,1,1)</f>
        <v>42340.172060185185</v>
      </c>
      <c r="T1468" s="17" t="s">
        <v>8323</v>
      </c>
      <c r="U1468" t="s">
        <v>8343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YEAR(S1469)</f>
        <v>2012</v>
      </c>
      <c r="P1469" s="12">
        <f>ROUND(E1469/D1469*100,0)</f>
        <v>115</v>
      </c>
      <c r="Q1469" s="15">
        <f t="shared" si="22"/>
        <v>76.72</v>
      </c>
      <c r="R1469" s="10">
        <f>(((I1469/60)/60)/24)+DATE(1970,1,1)</f>
        <v>40993.760243055556</v>
      </c>
      <c r="S1469" s="21">
        <f>(((J1469/60)/60)/24)+DATE(1970,1,1)</f>
        <v>40933.80190972222</v>
      </c>
      <c r="T1469" s="17" t="s">
        <v>8323</v>
      </c>
      <c r="U1469" t="s">
        <v>8343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YEAR(S1470)</f>
        <v>2011</v>
      </c>
      <c r="P1470" s="12">
        <f>ROUND(E1470/D1470*100,0)</f>
        <v>102</v>
      </c>
      <c r="Q1470" s="15">
        <f t="shared" si="22"/>
        <v>33.19</v>
      </c>
      <c r="R1470" s="10">
        <f>(((I1470/60)/60)/24)+DATE(1970,1,1)</f>
        <v>40706.014456018522</v>
      </c>
      <c r="S1470" s="21">
        <f>(((J1470/60)/60)/24)+DATE(1970,1,1)</f>
        <v>40646.014456018522</v>
      </c>
      <c r="T1470" s="17" t="s">
        <v>8323</v>
      </c>
      <c r="U1470" t="s">
        <v>8343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YEAR(S1471)</f>
        <v>2013</v>
      </c>
      <c r="P1471" s="12">
        <f>ROUND(E1471/D1471*100,0)</f>
        <v>108</v>
      </c>
      <c r="Q1471" s="15">
        <f t="shared" si="22"/>
        <v>149.46</v>
      </c>
      <c r="R1471" s="10">
        <f>(((I1471/60)/60)/24)+DATE(1970,1,1)</f>
        <v>41320.598483796297</v>
      </c>
      <c r="S1471" s="21">
        <f>(((J1471/60)/60)/24)+DATE(1970,1,1)</f>
        <v>41290.598483796297</v>
      </c>
      <c r="T1471" s="17" t="s">
        <v>8323</v>
      </c>
      <c r="U1471" t="s">
        <v>8343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YEAR(S1472)</f>
        <v>2012</v>
      </c>
      <c r="P1472" s="12">
        <f>ROUND(E1472/D1472*100,0)</f>
        <v>125</v>
      </c>
      <c r="Q1472" s="15">
        <f t="shared" si="22"/>
        <v>23.17</v>
      </c>
      <c r="R1472" s="10">
        <f>(((I1472/60)/60)/24)+DATE(1970,1,1)</f>
        <v>41271.827118055553</v>
      </c>
      <c r="S1472" s="21">
        <f>(((J1472/60)/60)/24)+DATE(1970,1,1)</f>
        <v>41250.827118055553</v>
      </c>
      <c r="T1472" s="17" t="s">
        <v>8323</v>
      </c>
      <c r="U1472" t="s">
        <v>8343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YEAR(S1473)</f>
        <v>2015</v>
      </c>
      <c r="P1473" s="12">
        <f>ROUND(E1473/D1473*100,0)</f>
        <v>104</v>
      </c>
      <c r="Q1473" s="15">
        <f t="shared" si="22"/>
        <v>96.88</v>
      </c>
      <c r="R1473" s="10">
        <f>(((I1473/60)/60)/24)+DATE(1970,1,1)</f>
        <v>42103.957569444443</v>
      </c>
      <c r="S1473" s="21">
        <f>(((J1473/60)/60)/24)+DATE(1970,1,1)</f>
        <v>42073.957569444443</v>
      </c>
      <c r="T1473" s="17" t="s">
        <v>8323</v>
      </c>
      <c r="U1473" t="s">
        <v>8343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YEAR(S1474)</f>
        <v>2013</v>
      </c>
      <c r="P1474" s="12">
        <f>ROUND(E1474/D1474*100,0)</f>
        <v>139</v>
      </c>
      <c r="Q1474" s="15">
        <f t="shared" si="22"/>
        <v>103.2</v>
      </c>
      <c r="R1474" s="10">
        <f>(((I1474/60)/60)/24)+DATE(1970,1,1)</f>
        <v>41563.542858796296</v>
      </c>
      <c r="S1474" s="21">
        <f>(((J1474/60)/60)/24)+DATE(1970,1,1)</f>
        <v>41533.542858796296</v>
      </c>
      <c r="T1474" s="17" t="s">
        <v>8323</v>
      </c>
      <c r="U1474" t="s">
        <v>8343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YEAR(S1475)</f>
        <v>2012</v>
      </c>
      <c r="P1475" s="12">
        <f>ROUND(E1475/D1475*100,0)</f>
        <v>121</v>
      </c>
      <c r="Q1475" s="15">
        <f t="shared" ref="Q1475:Q1538" si="23">IFERROR(ROUND(E1475/L1475,2),"N/A")</f>
        <v>38.46</v>
      </c>
      <c r="R1475" s="10">
        <f>(((I1475/60)/60)/24)+DATE(1970,1,1)</f>
        <v>40969.979618055557</v>
      </c>
      <c r="S1475" s="21">
        <f>(((J1475/60)/60)/24)+DATE(1970,1,1)</f>
        <v>40939.979618055557</v>
      </c>
      <c r="T1475" s="17" t="s">
        <v>8323</v>
      </c>
      <c r="U1475" t="s">
        <v>8343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YEAR(S1476)</f>
        <v>2013</v>
      </c>
      <c r="P1476" s="12">
        <f>ROUND(E1476/D1476*100,0)</f>
        <v>112</v>
      </c>
      <c r="Q1476" s="15">
        <f t="shared" si="23"/>
        <v>44.32</v>
      </c>
      <c r="R1476" s="10">
        <f>(((I1476/60)/60)/24)+DATE(1970,1,1)</f>
        <v>41530.727916666663</v>
      </c>
      <c r="S1476" s="21">
        <f>(((J1476/60)/60)/24)+DATE(1970,1,1)</f>
        <v>41500.727916666663</v>
      </c>
      <c r="T1476" s="17" t="s">
        <v>8323</v>
      </c>
      <c r="U1476" t="s">
        <v>8343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YEAR(S1477)</f>
        <v>2014</v>
      </c>
      <c r="P1477" s="12">
        <f>ROUND(E1477/D1477*100,0)</f>
        <v>189</v>
      </c>
      <c r="Q1477" s="15">
        <f t="shared" si="23"/>
        <v>64.17</v>
      </c>
      <c r="R1477" s="10">
        <f>(((I1477/60)/60)/24)+DATE(1970,1,1)</f>
        <v>41993.207638888889</v>
      </c>
      <c r="S1477" s="21">
        <f>(((J1477/60)/60)/24)+DATE(1970,1,1)</f>
        <v>41960.722951388889</v>
      </c>
      <c r="T1477" s="17" t="s">
        <v>8323</v>
      </c>
      <c r="U1477" t="s">
        <v>8343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YEAR(S1478)</f>
        <v>2011</v>
      </c>
      <c r="P1478" s="12">
        <f>ROUND(E1478/D1478*100,0)</f>
        <v>662</v>
      </c>
      <c r="Q1478" s="15">
        <f t="shared" si="23"/>
        <v>43.33</v>
      </c>
      <c r="R1478" s="10">
        <f>(((I1478/60)/60)/24)+DATE(1970,1,1)</f>
        <v>40796.041921296295</v>
      </c>
      <c r="S1478" s="21">
        <f>(((J1478/60)/60)/24)+DATE(1970,1,1)</f>
        <v>40766.041921296295</v>
      </c>
      <c r="T1478" s="17" t="s">
        <v>8323</v>
      </c>
      <c r="U1478" t="s">
        <v>8343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YEAR(S1479)</f>
        <v>2011</v>
      </c>
      <c r="P1479" s="12">
        <f>ROUND(E1479/D1479*100,0)</f>
        <v>111</v>
      </c>
      <c r="Q1479" s="15">
        <f t="shared" si="23"/>
        <v>90.5</v>
      </c>
      <c r="R1479" s="10">
        <f>(((I1479/60)/60)/24)+DATE(1970,1,1)</f>
        <v>40900.125</v>
      </c>
      <c r="S1479" s="21">
        <f>(((J1479/60)/60)/24)+DATE(1970,1,1)</f>
        <v>40840.615787037037</v>
      </c>
      <c r="T1479" s="17" t="s">
        <v>8323</v>
      </c>
      <c r="U1479" t="s">
        <v>8343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YEAR(S1480)</f>
        <v>2013</v>
      </c>
      <c r="P1480" s="12">
        <f>ROUND(E1480/D1480*100,0)</f>
        <v>1182</v>
      </c>
      <c r="Q1480" s="15">
        <f t="shared" si="23"/>
        <v>29.19</v>
      </c>
      <c r="R1480" s="10">
        <f>(((I1480/60)/60)/24)+DATE(1970,1,1)</f>
        <v>41408.871678240743</v>
      </c>
      <c r="S1480" s="21">
        <f>(((J1480/60)/60)/24)+DATE(1970,1,1)</f>
        <v>41394.871678240743</v>
      </c>
      <c r="T1480" s="17" t="s">
        <v>8323</v>
      </c>
      <c r="U1480" t="s">
        <v>8343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YEAR(S1481)</f>
        <v>2014</v>
      </c>
      <c r="P1481" s="12">
        <f>ROUND(E1481/D1481*100,0)</f>
        <v>137</v>
      </c>
      <c r="Q1481" s="15">
        <f t="shared" si="23"/>
        <v>30.96</v>
      </c>
      <c r="R1481" s="10">
        <f>(((I1481/60)/60)/24)+DATE(1970,1,1)</f>
        <v>41769.165972222225</v>
      </c>
      <c r="S1481" s="21">
        <f>(((J1481/60)/60)/24)+DATE(1970,1,1)</f>
        <v>41754.745243055557</v>
      </c>
      <c r="T1481" s="17" t="s">
        <v>8323</v>
      </c>
      <c r="U1481" t="s">
        <v>8343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YEAR(S1482)</f>
        <v>2013</v>
      </c>
      <c r="P1482" s="12">
        <f>ROUND(E1482/D1482*100,0)</f>
        <v>117</v>
      </c>
      <c r="Q1482" s="15">
        <f t="shared" si="23"/>
        <v>92.16</v>
      </c>
      <c r="R1482" s="10">
        <f>(((I1482/60)/60)/24)+DATE(1970,1,1)</f>
        <v>41481.708333333336</v>
      </c>
      <c r="S1482" s="21">
        <f>(((J1482/60)/60)/24)+DATE(1970,1,1)</f>
        <v>41464.934016203704</v>
      </c>
      <c r="T1482" s="17" t="s">
        <v>8323</v>
      </c>
      <c r="U1482" t="s">
        <v>8343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YEAR(S1483)</f>
        <v>2013</v>
      </c>
      <c r="P1483" s="12">
        <f>ROUND(E1483/D1483*100,0)</f>
        <v>2</v>
      </c>
      <c r="Q1483" s="15">
        <f t="shared" si="23"/>
        <v>17.5</v>
      </c>
      <c r="R1483" s="10">
        <f>(((I1483/60)/60)/24)+DATE(1970,1,1)</f>
        <v>41580.922974537039</v>
      </c>
      <c r="S1483" s="21">
        <f>(((J1483/60)/60)/24)+DATE(1970,1,1)</f>
        <v>41550.922974537039</v>
      </c>
      <c r="T1483" s="17" t="s">
        <v>8323</v>
      </c>
      <c r="U1483" t="s">
        <v>8325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YEAR(S1484)</f>
        <v>2012</v>
      </c>
      <c r="P1484" s="12">
        <f>ROUND(E1484/D1484*100,0)</f>
        <v>0</v>
      </c>
      <c r="Q1484" s="15">
        <f t="shared" si="23"/>
        <v>5</v>
      </c>
      <c r="R1484" s="10">
        <f>(((I1484/60)/60)/24)+DATE(1970,1,1)</f>
        <v>41159.32708333333</v>
      </c>
      <c r="S1484" s="21">
        <f>(((J1484/60)/60)/24)+DATE(1970,1,1)</f>
        <v>41136.85805555556</v>
      </c>
      <c r="T1484" s="17" t="s">
        <v>8323</v>
      </c>
      <c r="U1484" t="s">
        <v>8325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YEAR(S1485)</f>
        <v>2016</v>
      </c>
      <c r="P1485" s="12">
        <f>ROUND(E1485/D1485*100,0)</f>
        <v>1</v>
      </c>
      <c r="Q1485" s="15">
        <f t="shared" si="23"/>
        <v>25</v>
      </c>
      <c r="R1485" s="10">
        <f>(((I1485/60)/60)/24)+DATE(1970,1,1)</f>
        <v>42573.192997685182</v>
      </c>
      <c r="S1485" s="21">
        <f>(((J1485/60)/60)/24)+DATE(1970,1,1)</f>
        <v>42548.192997685182</v>
      </c>
      <c r="T1485" s="17" t="s">
        <v>8323</v>
      </c>
      <c r="U1485" t="s">
        <v>8325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YEAR(S1486)</f>
        <v>2012</v>
      </c>
      <c r="P1486" s="12">
        <f>ROUND(E1486/D1486*100,0)</f>
        <v>0</v>
      </c>
      <c r="Q1486" s="15" t="str">
        <f t="shared" si="23"/>
        <v>N/A</v>
      </c>
      <c r="R1486" s="10">
        <f>(((I1486/60)/60)/24)+DATE(1970,1,1)</f>
        <v>41111.618750000001</v>
      </c>
      <c r="S1486" s="21">
        <f>(((J1486/60)/60)/24)+DATE(1970,1,1)</f>
        <v>41053.200960648144</v>
      </c>
      <c r="T1486" s="17" t="s">
        <v>8323</v>
      </c>
      <c r="U1486" t="s">
        <v>8325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YEAR(S1487)</f>
        <v>2015</v>
      </c>
      <c r="P1487" s="12">
        <f>ROUND(E1487/D1487*100,0)</f>
        <v>2</v>
      </c>
      <c r="Q1487" s="15">
        <f t="shared" si="23"/>
        <v>50</v>
      </c>
      <c r="R1487" s="10">
        <f>(((I1487/60)/60)/24)+DATE(1970,1,1)</f>
        <v>42175.795983796299</v>
      </c>
      <c r="S1487" s="21">
        <f>(((J1487/60)/60)/24)+DATE(1970,1,1)</f>
        <v>42130.795983796299</v>
      </c>
      <c r="T1487" s="17" t="s">
        <v>8323</v>
      </c>
      <c r="U1487" t="s">
        <v>8325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YEAR(S1488)</f>
        <v>2015</v>
      </c>
      <c r="P1488" s="12">
        <f>ROUND(E1488/D1488*100,0)</f>
        <v>0</v>
      </c>
      <c r="Q1488" s="15">
        <f t="shared" si="23"/>
        <v>16</v>
      </c>
      <c r="R1488" s="10">
        <f>(((I1488/60)/60)/24)+DATE(1970,1,1)</f>
        <v>42062.168530092589</v>
      </c>
      <c r="S1488" s="21">
        <f>(((J1488/60)/60)/24)+DATE(1970,1,1)</f>
        <v>42032.168530092589</v>
      </c>
      <c r="T1488" s="17" t="s">
        <v>8323</v>
      </c>
      <c r="U1488" t="s">
        <v>8325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YEAR(S1489)</f>
        <v>2016</v>
      </c>
      <c r="P1489" s="12">
        <f>ROUND(E1489/D1489*100,0)</f>
        <v>0</v>
      </c>
      <c r="Q1489" s="15" t="str">
        <f t="shared" si="23"/>
        <v>N/A</v>
      </c>
      <c r="R1489" s="10">
        <f>(((I1489/60)/60)/24)+DATE(1970,1,1)</f>
        <v>42584.917488425926</v>
      </c>
      <c r="S1489" s="21">
        <f>(((J1489/60)/60)/24)+DATE(1970,1,1)</f>
        <v>42554.917488425926</v>
      </c>
      <c r="T1489" s="17" t="s">
        <v>8323</v>
      </c>
      <c r="U1489" t="s">
        <v>8325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YEAR(S1490)</f>
        <v>2013</v>
      </c>
      <c r="P1490" s="12">
        <f>ROUND(E1490/D1490*100,0)</f>
        <v>2</v>
      </c>
      <c r="Q1490" s="15">
        <f t="shared" si="23"/>
        <v>60</v>
      </c>
      <c r="R1490" s="10">
        <f>(((I1490/60)/60)/24)+DATE(1970,1,1)</f>
        <v>41644.563194444447</v>
      </c>
      <c r="S1490" s="21">
        <f>(((J1490/60)/60)/24)+DATE(1970,1,1)</f>
        <v>41614.563194444447</v>
      </c>
      <c r="T1490" s="17" t="s">
        <v>8323</v>
      </c>
      <c r="U1490" t="s">
        <v>8325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YEAR(S1491)</f>
        <v>2012</v>
      </c>
      <c r="P1491" s="12">
        <f>ROUND(E1491/D1491*100,0)</f>
        <v>0</v>
      </c>
      <c r="Q1491" s="15" t="str">
        <f t="shared" si="23"/>
        <v>N/A</v>
      </c>
      <c r="R1491" s="10">
        <f>(((I1491/60)/60)/24)+DATE(1970,1,1)</f>
        <v>41228.653379629628</v>
      </c>
      <c r="S1491" s="21">
        <f>(((J1491/60)/60)/24)+DATE(1970,1,1)</f>
        <v>41198.611712962964</v>
      </c>
      <c r="T1491" s="17" t="s">
        <v>8323</v>
      </c>
      <c r="U1491" t="s">
        <v>8325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YEAR(S1492)</f>
        <v>2013</v>
      </c>
      <c r="P1492" s="12">
        <f>ROUND(E1492/D1492*100,0)</f>
        <v>31</v>
      </c>
      <c r="Q1492" s="15">
        <f t="shared" si="23"/>
        <v>47.11</v>
      </c>
      <c r="R1492" s="10">
        <f>(((I1492/60)/60)/24)+DATE(1970,1,1)</f>
        <v>41549.561041666668</v>
      </c>
      <c r="S1492" s="21">
        <f>(((J1492/60)/60)/24)+DATE(1970,1,1)</f>
        <v>41520.561041666668</v>
      </c>
      <c r="T1492" s="17" t="s">
        <v>8323</v>
      </c>
      <c r="U1492" t="s">
        <v>8325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YEAR(S1493)</f>
        <v>2014</v>
      </c>
      <c r="P1493" s="12">
        <f>ROUND(E1493/D1493*100,0)</f>
        <v>8</v>
      </c>
      <c r="Q1493" s="15">
        <f t="shared" si="23"/>
        <v>100</v>
      </c>
      <c r="R1493" s="10">
        <f>(((I1493/60)/60)/24)+DATE(1970,1,1)</f>
        <v>42050.651388888888</v>
      </c>
      <c r="S1493" s="21">
        <f>(((J1493/60)/60)/24)+DATE(1970,1,1)</f>
        <v>41991.713460648149</v>
      </c>
      <c r="T1493" s="17" t="s">
        <v>8323</v>
      </c>
      <c r="U1493" t="s">
        <v>8325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YEAR(S1494)</f>
        <v>2011</v>
      </c>
      <c r="P1494" s="12">
        <f>ROUND(E1494/D1494*100,0)</f>
        <v>1</v>
      </c>
      <c r="Q1494" s="15">
        <f t="shared" si="23"/>
        <v>15</v>
      </c>
      <c r="R1494" s="10">
        <f>(((I1494/60)/60)/24)+DATE(1970,1,1)</f>
        <v>40712.884791666671</v>
      </c>
      <c r="S1494" s="21">
        <f>(((J1494/60)/60)/24)+DATE(1970,1,1)</f>
        <v>40682.884791666671</v>
      </c>
      <c r="T1494" s="17" t="s">
        <v>8323</v>
      </c>
      <c r="U1494" t="s">
        <v>8325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YEAR(S1495)</f>
        <v>2013</v>
      </c>
      <c r="P1495" s="12">
        <f>ROUND(E1495/D1495*100,0)</f>
        <v>0</v>
      </c>
      <c r="Q1495" s="15" t="str">
        <f t="shared" si="23"/>
        <v>N/A</v>
      </c>
      <c r="R1495" s="10">
        <f>(((I1495/60)/60)/24)+DATE(1970,1,1)</f>
        <v>41441.866608796299</v>
      </c>
      <c r="S1495" s="21">
        <f>(((J1495/60)/60)/24)+DATE(1970,1,1)</f>
        <v>41411.866608796299</v>
      </c>
      <c r="T1495" s="17" t="s">
        <v>8323</v>
      </c>
      <c r="U1495" t="s">
        <v>8325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YEAR(S1496)</f>
        <v>2015</v>
      </c>
      <c r="P1496" s="12">
        <f>ROUND(E1496/D1496*100,0)</f>
        <v>9</v>
      </c>
      <c r="Q1496" s="15">
        <f t="shared" si="23"/>
        <v>40.450000000000003</v>
      </c>
      <c r="R1496" s="10">
        <f>(((I1496/60)/60)/24)+DATE(1970,1,1)</f>
        <v>42097.651388888888</v>
      </c>
      <c r="S1496" s="21">
        <f>(((J1496/60)/60)/24)+DATE(1970,1,1)</f>
        <v>42067.722372685181</v>
      </c>
      <c r="T1496" s="17" t="s">
        <v>8323</v>
      </c>
      <c r="U1496" t="s">
        <v>8325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YEAR(S1497)</f>
        <v>2011</v>
      </c>
      <c r="P1497" s="12">
        <f>ROUND(E1497/D1497*100,0)</f>
        <v>0</v>
      </c>
      <c r="Q1497" s="15" t="str">
        <f t="shared" si="23"/>
        <v>N/A</v>
      </c>
      <c r="R1497" s="10">
        <f>(((I1497/60)/60)/24)+DATE(1970,1,1)</f>
        <v>40782.789710648147</v>
      </c>
      <c r="S1497" s="21">
        <f>(((J1497/60)/60)/24)+DATE(1970,1,1)</f>
        <v>40752.789710648147</v>
      </c>
      <c r="T1497" s="17" t="s">
        <v>8323</v>
      </c>
      <c r="U1497" t="s">
        <v>8325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YEAR(S1498)</f>
        <v>2014</v>
      </c>
      <c r="P1498" s="12">
        <f>ROUND(E1498/D1498*100,0)</f>
        <v>0</v>
      </c>
      <c r="Q1498" s="15" t="str">
        <f t="shared" si="23"/>
        <v>N/A</v>
      </c>
      <c r="R1498" s="10">
        <f>(((I1498/60)/60)/24)+DATE(1970,1,1)</f>
        <v>41898.475219907406</v>
      </c>
      <c r="S1498" s="21">
        <f>(((J1498/60)/60)/24)+DATE(1970,1,1)</f>
        <v>41838.475219907406</v>
      </c>
      <c r="T1498" s="17" t="s">
        <v>8323</v>
      </c>
      <c r="U1498" t="s">
        <v>8325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YEAR(S1499)</f>
        <v>2013</v>
      </c>
      <c r="P1499" s="12">
        <f>ROUND(E1499/D1499*100,0)</f>
        <v>0</v>
      </c>
      <c r="Q1499" s="15">
        <f t="shared" si="23"/>
        <v>1</v>
      </c>
      <c r="R1499" s="10">
        <f>(((I1499/60)/60)/24)+DATE(1970,1,1)</f>
        <v>41486.821527777778</v>
      </c>
      <c r="S1499" s="21">
        <f>(((J1499/60)/60)/24)+DATE(1970,1,1)</f>
        <v>41444.64261574074</v>
      </c>
      <c r="T1499" s="17" t="s">
        <v>8323</v>
      </c>
      <c r="U1499" t="s">
        <v>8325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YEAR(S1500)</f>
        <v>2014</v>
      </c>
      <c r="P1500" s="12">
        <f>ROUND(E1500/D1500*100,0)</f>
        <v>2</v>
      </c>
      <c r="Q1500" s="15">
        <f t="shared" si="23"/>
        <v>19</v>
      </c>
      <c r="R1500" s="10">
        <f>(((I1500/60)/60)/24)+DATE(1970,1,1)</f>
        <v>41885.983541666668</v>
      </c>
      <c r="S1500" s="21">
        <f>(((J1500/60)/60)/24)+DATE(1970,1,1)</f>
        <v>41840.983541666668</v>
      </c>
      <c r="T1500" s="17" t="s">
        <v>8323</v>
      </c>
      <c r="U1500" t="s">
        <v>8325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YEAR(S1501)</f>
        <v>2016</v>
      </c>
      <c r="P1501" s="12">
        <f>ROUND(E1501/D1501*100,0)</f>
        <v>0</v>
      </c>
      <c r="Q1501" s="15">
        <f t="shared" si="23"/>
        <v>5</v>
      </c>
      <c r="R1501" s="10">
        <f>(((I1501/60)/60)/24)+DATE(1970,1,1)</f>
        <v>42587.007326388892</v>
      </c>
      <c r="S1501" s="21">
        <f>(((J1501/60)/60)/24)+DATE(1970,1,1)</f>
        <v>42527.007326388892</v>
      </c>
      <c r="T1501" s="17" t="s">
        <v>8323</v>
      </c>
      <c r="U1501" t="s">
        <v>8325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YEAR(S1502)</f>
        <v>2013</v>
      </c>
      <c r="P1502" s="12">
        <f>ROUND(E1502/D1502*100,0)</f>
        <v>25</v>
      </c>
      <c r="Q1502" s="15">
        <f t="shared" si="23"/>
        <v>46.73</v>
      </c>
      <c r="R1502" s="10">
        <f>(((I1502/60)/60)/24)+DATE(1970,1,1)</f>
        <v>41395.904594907406</v>
      </c>
      <c r="S1502" s="21">
        <f>(((J1502/60)/60)/24)+DATE(1970,1,1)</f>
        <v>41365.904594907406</v>
      </c>
      <c r="T1502" s="17" t="s">
        <v>8323</v>
      </c>
      <c r="U1502" t="s">
        <v>8325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YEAR(S1503)</f>
        <v>2015</v>
      </c>
      <c r="P1503" s="12">
        <f>ROUND(E1503/D1503*100,0)</f>
        <v>166</v>
      </c>
      <c r="Q1503" s="15">
        <f t="shared" si="23"/>
        <v>97.73</v>
      </c>
      <c r="R1503" s="10">
        <f>(((I1503/60)/60)/24)+DATE(1970,1,1)</f>
        <v>42193.583599537036</v>
      </c>
      <c r="S1503" s="21">
        <f>(((J1503/60)/60)/24)+DATE(1970,1,1)</f>
        <v>42163.583599537036</v>
      </c>
      <c r="T1503" s="17" t="s">
        <v>8339</v>
      </c>
      <c r="U1503" t="s">
        <v>8340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YEAR(S1504)</f>
        <v>2016</v>
      </c>
      <c r="P1504" s="12">
        <f>ROUND(E1504/D1504*100,0)</f>
        <v>101</v>
      </c>
      <c r="Q1504" s="15">
        <f t="shared" si="23"/>
        <v>67.84</v>
      </c>
      <c r="R1504" s="10">
        <f>(((I1504/60)/60)/24)+DATE(1970,1,1)</f>
        <v>42454.916666666672</v>
      </c>
      <c r="S1504" s="21">
        <f>(((J1504/60)/60)/24)+DATE(1970,1,1)</f>
        <v>42426.542592592596</v>
      </c>
      <c r="T1504" s="17" t="s">
        <v>8339</v>
      </c>
      <c r="U1504" t="s">
        <v>8340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YEAR(S1505)</f>
        <v>2016</v>
      </c>
      <c r="P1505" s="12">
        <f>ROUND(E1505/D1505*100,0)</f>
        <v>108</v>
      </c>
      <c r="Q1505" s="15">
        <f t="shared" si="23"/>
        <v>56.98</v>
      </c>
      <c r="R1505" s="10">
        <f>(((I1505/60)/60)/24)+DATE(1970,1,1)</f>
        <v>42666.347233796296</v>
      </c>
      <c r="S1505" s="21">
        <f>(((J1505/60)/60)/24)+DATE(1970,1,1)</f>
        <v>42606.347233796296</v>
      </c>
      <c r="T1505" s="17" t="s">
        <v>8339</v>
      </c>
      <c r="U1505" t="s">
        <v>8340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YEAR(S1506)</f>
        <v>2014</v>
      </c>
      <c r="P1506" s="12">
        <f>ROUND(E1506/D1506*100,0)</f>
        <v>278</v>
      </c>
      <c r="Q1506" s="15">
        <f t="shared" si="23"/>
        <v>67.16</v>
      </c>
      <c r="R1506" s="10">
        <f>(((I1506/60)/60)/24)+DATE(1970,1,1)</f>
        <v>41800.356249999997</v>
      </c>
      <c r="S1506" s="21">
        <f>(((J1506/60)/60)/24)+DATE(1970,1,1)</f>
        <v>41772.657685185186</v>
      </c>
      <c r="T1506" s="17" t="s">
        <v>8339</v>
      </c>
      <c r="U1506" t="s">
        <v>8340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YEAR(S1507)</f>
        <v>2016</v>
      </c>
      <c r="P1507" s="12">
        <f>ROUND(E1507/D1507*100,0)</f>
        <v>104</v>
      </c>
      <c r="Q1507" s="15">
        <f t="shared" si="23"/>
        <v>48.04</v>
      </c>
      <c r="R1507" s="10">
        <f>(((I1507/60)/60)/24)+DATE(1970,1,1)</f>
        <v>42451.834027777775</v>
      </c>
      <c r="S1507" s="21">
        <f>(((J1507/60)/60)/24)+DATE(1970,1,1)</f>
        <v>42414.44332175926</v>
      </c>
      <c r="T1507" s="17" t="s">
        <v>8339</v>
      </c>
      <c r="U1507" t="s">
        <v>8340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YEAR(S1508)</f>
        <v>2014</v>
      </c>
      <c r="P1508" s="12">
        <f>ROUND(E1508/D1508*100,0)</f>
        <v>111</v>
      </c>
      <c r="Q1508" s="15">
        <f t="shared" si="23"/>
        <v>38.86</v>
      </c>
      <c r="R1508" s="10">
        <f>(((I1508/60)/60)/24)+DATE(1970,1,1)</f>
        <v>41844.785925925928</v>
      </c>
      <c r="S1508" s="21">
        <f>(((J1508/60)/60)/24)+DATE(1970,1,1)</f>
        <v>41814.785925925928</v>
      </c>
      <c r="T1508" s="17" t="s">
        <v>8339</v>
      </c>
      <c r="U1508" t="s">
        <v>8340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YEAR(S1509)</f>
        <v>2010</v>
      </c>
      <c r="P1509" s="12">
        <f>ROUND(E1509/D1509*100,0)</f>
        <v>215</v>
      </c>
      <c r="Q1509" s="15">
        <f t="shared" si="23"/>
        <v>78.180000000000007</v>
      </c>
      <c r="R1509" s="10">
        <f>(((I1509/60)/60)/24)+DATE(1970,1,1)</f>
        <v>40313.340277777781</v>
      </c>
      <c r="S1509" s="21">
        <f>(((J1509/60)/60)/24)+DATE(1970,1,1)</f>
        <v>40254.450335648151</v>
      </c>
      <c r="T1509" s="17" t="s">
        <v>8339</v>
      </c>
      <c r="U1509" t="s">
        <v>8340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YEAR(S1510)</f>
        <v>2014</v>
      </c>
      <c r="P1510" s="12">
        <f>ROUND(E1510/D1510*100,0)</f>
        <v>111</v>
      </c>
      <c r="Q1510" s="15">
        <f t="shared" si="23"/>
        <v>97.11</v>
      </c>
      <c r="R1510" s="10">
        <f>(((I1510/60)/60)/24)+DATE(1970,1,1)</f>
        <v>41817.614363425928</v>
      </c>
      <c r="S1510" s="21">
        <f>(((J1510/60)/60)/24)+DATE(1970,1,1)</f>
        <v>41786.614363425928</v>
      </c>
      <c r="T1510" s="17" t="s">
        <v>8339</v>
      </c>
      <c r="U1510" t="s">
        <v>8340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YEAR(S1511)</f>
        <v>2017</v>
      </c>
      <c r="P1511" s="12">
        <f>ROUND(E1511/D1511*100,0)</f>
        <v>124</v>
      </c>
      <c r="Q1511" s="15">
        <f t="shared" si="23"/>
        <v>110.39</v>
      </c>
      <c r="R1511" s="10">
        <f>(((I1511/60)/60)/24)+DATE(1970,1,1)</f>
        <v>42780.957638888889</v>
      </c>
      <c r="S1511" s="21">
        <f>(((J1511/60)/60)/24)+DATE(1970,1,1)</f>
        <v>42751.533391203702</v>
      </c>
      <c r="T1511" s="17" t="s">
        <v>8339</v>
      </c>
      <c r="U1511" t="s">
        <v>8340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YEAR(S1512)</f>
        <v>2014</v>
      </c>
      <c r="P1512" s="12">
        <f>ROUND(E1512/D1512*100,0)</f>
        <v>101</v>
      </c>
      <c r="Q1512" s="15">
        <f t="shared" si="23"/>
        <v>39.92</v>
      </c>
      <c r="R1512" s="10">
        <f>(((I1512/60)/60)/24)+DATE(1970,1,1)</f>
        <v>41839.385162037033</v>
      </c>
      <c r="S1512" s="21">
        <f>(((J1512/60)/60)/24)+DATE(1970,1,1)</f>
        <v>41809.385162037033</v>
      </c>
      <c r="T1512" s="17" t="s">
        <v>8339</v>
      </c>
      <c r="U1512" t="s">
        <v>8340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YEAR(S1513)</f>
        <v>2015</v>
      </c>
      <c r="P1513" s="12">
        <f>ROUND(E1513/D1513*100,0)</f>
        <v>112</v>
      </c>
      <c r="Q1513" s="15">
        <f t="shared" si="23"/>
        <v>75.98</v>
      </c>
      <c r="R1513" s="10">
        <f>(((I1513/60)/60)/24)+DATE(1970,1,1)</f>
        <v>42326.625046296293</v>
      </c>
      <c r="S1513" s="21">
        <f>(((J1513/60)/60)/24)+DATE(1970,1,1)</f>
        <v>42296.583379629628</v>
      </c>
      <c r="T1513" s="17" t="s">
        <v>8339</v>
      </c>
      <c r="U1513" t="s">
        <v>8340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YEAR(S1514)</f>
        <v>2017</v>
      </c>
      <c r="P1514" s="12">
        <f>ROUND(E1514/D1514*100,0)</f>
        <v>559</v>
      </c>
      <c r="Q1514" s="15">
        <f t="shared" si="23"/>
        <v>58.38</v>
      </c>
      <c r="R1514" s="10">
        <f>(((I1514/60)/60)/24)+DATE(1970,1,1)</f>
        <v>42771.684479166666</v>
      </c>
      <c r="S1514" s="21">
        <f>(((J1514/60)/60)/24)+DATE(1970,1,1)</f>
        <v>42741.684479166666</v>
      </c>
      <c r="T1514" s="17" t="s">
        <v>8339</v>
      </c>
      <c r="U1514" t="s">
        <v>8340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YEAR(S1515)</f>
        <v>2014</v>
      </c>
      <c r="P1515" s="12">
        <f>ROUND(E1515/D1515*100,0)</f>
        <v>150</v>
      </c>
      <c r="Q1515" s="15">
        <f t="shared" si="23"/>
        <v>55.82</v>
      </c>
      <c r="R1515" s="10">
        <f>(((I1515/60)/60)/24)+DATE(1970,1,1)</f>
        <v>41836.637337962966</v>
      </c>
      <c r="S1515" s="21">
        <f>(((J1515/60)/60)/24)+DATE(1970,1,1)</f>
        <v>41806.637337962966</v>
      </c>
      <c r="T1515" s="17" t="s">
        <v>8339</v>
      </c>
      <c r="U1515" t="s">
        <v>8340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YEAR(S1516)</f>
        <v>2015</v>
      </c>
      <c r="P1516" s="12">
        <f>ROUND(E1516/D1516*100,0)</f>
        <v>106</v>
      </c>
      <c r="Q1516" s="15">
        <f t="shared" si="23"/>
        <v>151.24</v>
      </c>
      <c r="R1516" s="10">
        <f>(((I1516/60)/60)/24)+DATE(1970,1,1)</f>
        <v>42274.597685185188</v>
      </c>
      <c r="S1516" s="21">
        <f>(((J1516/60)/60)/24)+DATE(1970,1,1)</f>
        <v>42234.597685185188</v>
      </c>
      <c r="T1516" s="17" t="s">
        <v>8339</v>
      </c>
      <c r="U1516" t="s">
        <v>8340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YEAR(S1517)</f>
        <v>2016</v>
      </c>
      <c r="P1517" s="12">
        <f>ROUND(E1517/D1517*100,0)</f>
        <v>157</v>
      </c>
      <c r="Q1517" s="15">
        <f t="shared" si="23"/>
        <v>849.67</v>
      </c>
      <c r="R1517" s="10">
        <f>(((I1517/60)/60)/24)+DATE(1970,1,1)</f>
        <v>42445.211770833332</v>
      </c>
      <c r="S1517" s="21">
        <f>(((J1517/60)/60)/24)+DATE(1970,1,1)</f>
        <v>42415.253437499996</v>
      </c>
      <c r="T1517" s="17" t="s">
        <v>8339</v>
      </c>
      <c r="U1517" t="s">
        <v>8340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YEAR(S1518)</f>
        <v>2016</v>
      </c>
      <c r="P1518" s="12">
        <f>ROUND(E1518/D1518*100,0)</f>
        <v>109</v>
      </c>
      <c r="Q1518" s="15">
        <f t="shared" si="23"/>
        <v>159.24</v>
      </c>
      <c r="R1518" s="10">
        <f>(((I1518/60)/60)/24)+DATE(1970,1,1)</f>
        <v>42649.583333333328</v>
      </c>
      <c r="S1518" s="21">
        <f>(((J1518/60)/60)/24)+DATE(1970,1,1)</f>
        <v>42619.466342592597</v>
      </c>
      <c r="T1518" s="17" t="s">
        <v>8339</v>
      </c>
      <c r="U1518" t="s">
        <v>8340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YEAR(S1519)</f>
        <v>2014</v>
      </c>
      <c r="P1519" s="12">
        <f>ROUND(E1519/D1519*100,0)</f>
        <v>162</v>
      </c>
      <c r="Q1519" s="15">
        <f t="shared" si="23"/>
        <v>39.51</v>
      </c>
      <c r="R1519" s="10">
        <f>(((I1519/60)/60)/24)+DATE(1970,1,1)</f>
        <v>41979.25</v>
      </c>
      <c r="S1519" s="21">
        <f>(((J1519/60)/60)/24)+DATE(1970,1,1)</f>
        <v>41948.56658564815</v>
      </c>
      <c r="T1519" s="17" t="s">
        <v>8339</v>
      </c>
      <c r="U1519" t="s">
        <v>8340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YEAR(S1520)</f>
        <v>2014</v>
      </c>
      <c r="P1520" s="12">
        <f>ROUND(E1520/D1520*100,0)</f>
        <v>205</v>
      </c>
      <c r="Q1520" s="15">
        <f t="shared" si="23"/>
        <v>130.53</v>
      </c>
      <c r="R1520" s="10">
        <f>(((I1520/60)/60)/24)+DATE(1970,1,1)</f>
        <v>41790.8200462963</v>
      </c>
      <c r="S1520" s="21">
        <f>(((J1520/60)/60)/24)+DATE(1970,1,1)</f>
        <v>41760.8200462963</v>
      </c>
      <c r="T1520" s="17" t="s">
        <v>8339</v>
      </c>
      <c r="U1520" t="s">
        <v>8340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YEAR(S1521)</f>
        <v>2014</v>
      </c>
      <c r="P1521" s="12">
        <f>ROUND(E1521/D1521*100,0)</f>
        <v>103</v>
      </c>
      <c r="Q1521" s="15">
        <f t="shared" si="23"/>
        <v>64.16</v>
      </c>
      <c r="R1521" s="10">
        <f>(((I1521/60)/60)/24)+DATE(1970,1,1)</f>
        <v>41810.915972222225</v>
      </c>
      <c r="S1521" s="21">
        <f>(((J1521/60)/60)/24)+DATE(1970,1,1)</f>
        <v>41782.741701388892</v>
      </c>
      <c r="T1521" s="17" t="s">
        <v>8339</v>
      </c>
      <c r="U1521" t="s">
        <v>8340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YEAR(S1522)</f>
        <v>2014</v>
      </c>
      <c r="P1522" s="12">
        <f>ROUND(E1522/D1522*100,0)</f>
        <v>103</v>
      </c>
      <c r="Q1522" s="15">
        <f t="shared" si="23"/>
        <v>111.53</v>
      </c>
      <c r="R1522" s="10">
        <f>(((I1522/60)/60)/24)+DATE(1970,1,1)</f>
        <v>41992.166666666672</v>
      </c>
      <c r="S1522" s="21">
        <f>(((J1522/60)/60)/24)+DATE(1970,1,1)</f>
        <v>41955.857789351852</v>
      </c>
      <c r="T1522" s="17" t="s">
        <v>8339</v>
      </c>
      <c r="U1522" t="s">
        <v>8340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YEAR(S1523)</f>
        <v>2016</v>
      </c>
      <c r="P1523" s="12">
        <f>ROUND(E1523/D1523*100,0)</f>
        <v>107</v>
      </c>
      <c r="Q1523" s="15">
        <f t="shared" si="23"/>
        <v>170.45</v>
      </c>
      <c r="R1523" s="10">
        <f>(((I1523/60)/60)/24)+DATE(1970,1,1)</f>
        <v>42528.167719907404</v>
      </c>
      <c r="S1523" s="21">
        <f>(((J1523/60)/60)/24)+DATE(1970,1,1)</f>
        <v>42493.167719907404</v>
      </c>
      <c r="T1523" s="17" t="s">
        <v>8339</v>
      </c>
      <c r="U1523" t="s">
        <v>8340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YEAR(S1524)</f>
        <v>2014</v>
      </c>
      <c r="P1524" s="12">
        <f>ROUND(E1524/D1524*100,0)</f>
        <v>139</v>
      </c>
      <c r="Q1524" s="15">
        <f t="shared" si="23"/>
        <v>133.74</v>
      </c>
      <c r="R1524" s="10">
        <f>(((I1524/60)/60)/24)+DATE(1970,1,1)</f>
        <v>41929.830312500002</v>
      </c>
      <c r="S1524" s="21">
        <f>(((J1524/60)/60)/24)+DATE(1970,1,1)</f>
        <v>41899.830312500002</v>
      </c>
      <c r="T1524" s="17" t="s">
        <v>8339</v>
      </c>
      <c r="U1524" t="s">
        <v>8340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YEAR(S1525)</f>
        <v>2014</v>
      </c>
      <c r="P1525" s="12">
        <f>ROUND(E1525/D1525*100,0)</f>
        <v>125</v>
      </c>
      <c r="Q1525" s="15">
        <f t="shared" si="23"/>
        <v>95.83</v>
      </c>
      <c r="R1525" s="10">
        <f>(((I1525/60)/60)/24)+DATE(1970,1,1)</f>
        <v>41996</v>
      </c>
      <c r="S1525" s="21">
        <f>(((J1525/60)/60)/24)+DATE(1970,1,1)</f>
        <v>41964.751342592594</v>
      </c>
      <c r="T1525" s="17" t="s">
        <v>8339</v>
      </c>
      <c r="U1525" t="s">
        <v>8340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YEAR(S1526)</f>
        <v>2017</v>
      </c>
      <c r="P1526" s="12">
        <f>ROUND(E1526/D1526*100,0)</f>
        <v>207</v>
      </c>
      <c r="Q1526" s="15">
        <f t="shared" si="23"/>
        <v>221.79</v>
      </c>
      <c r="R1526" s="10">
        <f>(((I1526/60)/60)/24)+DATE(1970,1,1)</f>
        <v>42786.501041666663</v>
      </c>
      <c r="S1526" s="21">
        <f>(((J1526/60)/60)/24)+DATE(1970,1,1)</f>
        <v>42756.501041666663</v>
      </c>
      <c r="T1526" s="17" t="s">
        <v>8339</v>
      </c>
      <c r="U1526" t="s">
        <v>8340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YEAR(S1527)</f>
        <v>2016</v>
      </c>
      <c r="P1527" s="12">
        <f>ROUND(E1527/D1527*100,0)</f>
        <v>174</v>
      </c>
      <c r="Q1527" s="15">
        <f t="shared" si="23"/>
        <v>32.32</v>
      </c>
      <c r="R1527" s="10">
        <f>(((I1527/60)/60)/24)+DATE(1970,1,1)</f>
        <v>42600.702986111108</v>
      </c>
      <c r="S1527" s="21">
        <f>(((J1527/60)/60)/24)+DATE(1970,1,1)</f>
        <v>42570.702986111108</v>
      </c>
      <c r="T1527" s="17" t="s">
        <v>8339</v>
      </c>
      <c r="U1527" t="s">
        <v>8340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YEAR(S1528)</f>
        <v>2015</v>
      </c>
      <c r="P1528" s="12">
        <f>ROUND(E1528/D1528*100,0)</f>
        <v>120</v>
      </c>
      <c r="Q1528" s="15">
        <f t="shared" si="23"/>
        <v>98.84</v>
      </c>
      <c r="R1528" s="10">
        <f>(((I1528/60)/60)/24)+DATE(1970,1,1)</f>
        <v>42388.276006944448</v>
      </c>
      <c r="S1528" s="21">
        <f>(((J1528/60)/60)/24)+DATE(1970,1,1)</f>
        <v>42339.276006944448</v>
      </c>
      <c r="T1528" s="17" t="s">
        <v>8339</v>
      </c>
      <c r="U1528" t="s">
        <v>8340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YEAR(S1529)</f>
        <v>2017</v>
      </c>
      <c r="P1529" s="12">
        <f>ROUND(E1529/D1529*100,0)</f>
        <v>110</v>
      </c>
      <c r="Q1529" s="15">
        <f t="shared" si="23"/>
        <v>55.22</v>
      </c>
      <c r="R1529" s="10">
        <f>(((I1529/60)/60)/24)+DATE(1970,1,1)</f>
        <v>42808.558865740735</v>
      </c>
      <c r="S1529" s="21">
        <f>(((J1529/60)/60)/24)+DATE(1970,1,1)</f>
        <v>42780.600532407407</v>
      </c>
      <c r="T1529" s="17" t="s">
        <v>8339</v>
      </c>
      <c r="U1529" t="s">
        <v>8340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YEAR(S1530)</f>
        <v>2017</v>
      </c>
      <c r="P1530" s="12">
        <f>ROUND(E1530/D1530*100,0)</f>
        <v>282</v>
      </c>
      <c r="Q1530" s="15">
        <f t="shared" si="23"/>
        <v>52.79</v>
      </c>
      <c r="R1530" s="10">
        <f>(((I1530/60)/60)/24)+DATE(1970,1,1)</f>
        <v>42767</v>
      </c>
      <c r="S1530" s="21">
        <f>(((J1530/60)/60)/24)+DATE(1970,1,1)</f>
        <v>42736.732893518521</v>
      </c>
      <c r="T1530" s="17" t="s">
        <v>8339</v>
      </c>
      <c r="U1530" t="s">
        <v>8340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YEAR(S1531)</f>
        <v>2015</v>
      </c>
      <c r="P1531" s="12">
        <f>ROUND(E1531/D1531*100,0)</f>
        <v>101</v>
      </c>
      <c r="Q1531" s="15">
        <f t="shared" si="23"/>
        <v>135.66999999999999</v>
      </c>
      <c r="R1531" s="10">
        <f>(((I1531/60)/60)/24)+DATE(1970,1,1)</f>
        <v>42082.587037037039</v>
      </c>
      <c r="S1531" s="21">
        <f>(((J1531/60)/60)/24)+DATE(1970,1,1)</f>
        <v>42052.628703703704</v>
      </c>
      <c r="T1531" s="17" t="s">
        <v>8339</v>
      </c>
      <c r="U1531" t="s">
        <v>8340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YEAR(S1532)</f>
        <v>2015</v>
      </c>
      <c r="P1532" s="12">
        <f>ROUND(E1532/D1532*100,0)</f>
        <v>135</v>
      </c>
      <c r="Q1532" s="15">
        <f t="shared" si="23"/>
        <v>53.99</v>
      </c>
      <c r="R1532" s="10">
        <f>(((I1532/60)/60)/24)+DATE(1970,1,1)</f>
        <v>42300.767303240747</v>
      </c>
      <c r="S1532" s="21">
        <f>(((J1532/60)/60)/24)+DATE(1970,1,1)</f>
        <v>42275.767303240747</v>
      </c>
      <c r="T1532" s="17" t="s">
        <v>8339</v>
      </c>
      <c r="U1532" t="s">
        <v>8340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YEAR(S1533)</f>
        <v>2014</v>
      </c>
      <c r="P1533" s="12">
        <f>ROUND(E1533/D1533*100,0)</f>
        <v>176</v>
      </c>
      <c r="Q1533" s="15">
        <f t="shared" si="23"/>
        <v>56.64</v>
      </c>
      <c r="R1533" s="10">
        <f>(((I1533/60)/60)/24)+DATE(1970,1,1)</f>
        <v>41974.125</v>
      </c>
      <c r="S1533" s="21">
        <f>(((J1533/60)/60)/24)+DATE(1970,1,1)</f>
        <v>41941.802384259259</v>
      </c>
      <c r="T1533" s="17" t="s">
        <v>8339</v>
      </c>
      <c r="U1533" t="s">
        <v>8340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YEAR(S1534)</f>
        <v>2016</v>
      </c>
      <c r="P1534" s="12">
        <f>ROUND(E1534/D1534*100,0)</f>
        <v>484</v>
      </c>
      <c r="Q1534" s="15">
        <f t="shared" si="23"/>
        <v>82.32</v>
      </c>
      <c r="R1534" s="10">
        <f>(((I1534/60)/60)/24)+DATE(1970,1,1)</f>
        <v>42415.625</v>
      </c>
      <c r="S1534" s="21">
        <f>(((J1534/60)/60)/24)+DATE(1970,1,1)</f>
        <v>42391.475289351853</v>
      </c>
      <c r="T1534" s="17" t="s">
        <v>8339</v>
      </c>
      <c r="U1534" t="s">
        <v>8340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YEAR(S1535)</f>
        <v>2016</v>
      </c>
      <c r="P1535" s="12">
        <f>ROUND(E1535/D1535*100,0)</f>
        <v>145</v>
      </c>
      <c r="Q1535" s="15">
        <f t="shared" si="23"/>
        <v>88.26</v>
      </c>
      <c r="R1535" s="10">
        <f>(((I1535/60)/60)/24)+DATE(1970,1,1)</f>
        <v>42492.165972222225</v>
      </c>
      <c r="S1535" s="21">
        <f>(((J1535/60)/60)/24)+DATE(1970,1,1)</f>
        <v>42443.00204861111</v>
      </c>
      <c r="T1535" s="17" t="s">
        <v>8339</v>
      </c>
      <c r="U1535" t="s">
        <v>8340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YEAR(S1536)</f>
        <v>2015</v>
      </c>
      <c r="P1536" s="12">
        <f>ROUND(E1536/D1536*100,0)</f>
        <v>418</v>
      </c>
      <c r="Q1536" s="15">
        <f t="shared" si="23"/>
        <v>84.91</v>
      </c>
      <c r="R1536" s="10">
        <f>(((I1536/60)/60)/24)+DATE(1970,1,1)</f>
        <v>42251.67432870371</v>
      </c>
      <c r="S1536" s="21">
        <f>(((J1536/60)/60)/24)+DATE(1970,1,1)</f>
        <v>42221.67432870371</v>
      </c>
      <c r="T1536" s="17" t="s">
        <v>8339</v>
      </c>
      <c r="U1536" t="s">
        <v>8340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YEAR(S1537)</f>
        <v>2016</v>
      </c>
      <c r="P1537" s="12">
        <f>ROUND(E1537/D1537*100,0)</f>
        <v>132</v>
      </c>
      <c r="Q1537" s="15">
        <f t="shared" si="23"/>
        <v>48.15</v>
      </c>
      <c r="R1537" s="10">
        <f>(((I1537/60)/60)/24)+DATE(1970,1,1)</f>
        <v>42513.916666666672</v>
      </c>
      <c r="S1537" s="21">
        <f>(((J1537/60)/60)/24)+DATE(1970,1,1)</f>
        <v>42484.829062500001</v>
      </c>
      <c r="T1537" s="17" t="s">
        <v>8339</v>
      </c>
      <c r="U1537" t="s">
        <v>8340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YEAR(S1538)</f>
        <v>2015</v>
      </c>
      <c r="P1538" s="12">
        <f>ROUND(E1538/D1538*100,0)</f>
        <v>250</v>
      </c>
      <c r="Q1538" s="15">
        <f t="shared" si="23"/>
        <v>66.02</v>
      </c>
      <c r="R1538" s="10">
        <f>(((I1538/60)/60)/24)+DATE(1970,1,1)</f>
        <v>42243.802199074074</v>
      </c>
      <c r="S1538" s="21">
        <f>(((J1538/60)/60)/24)+DATE(1970,1,1)</f>
        <v>42213.802199074074</v>
      </c>
      <c r="T1538" s="17" t="s">
        <v>8339</v>
      </c>
      <c r="U1538" t="s">
        <v>8340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YEAR(S1539)</f>
        <v>2016</v>
      </c>
      <c r="P1539" s="12">
        <f>ROUND(E1539/D1539*100,0)</f>
        <v>180</v>
      </c>
      <c r="Q1539" s="15">
        <f t="shared" ref="Q1539:Q1602" si="24">IFERROR(ROUND(E1539/L1539,2),"N/A")</f>
        <v>96.38</v>
      </c>
      <c r="R1539" s="10">
        <f>(((I1539/60)/60)/24)+DATE(1970,1,1)</f>
        <v>42588.75</v>
      </c>
      <c r="S1539" s="21">
        <f>(((J1539/60)/60)/24)+DATE(1970,1,1)</f>
        <v>42552.315127314811</v>
      </c>
      <c r="T1539" s="17" t="s">
        <v>8339</v>
      </c>
      <c r="U1539" t="s">
        <v>8340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YEAR(S1540)</f>
        <v>2014</v>
      </c>
      <c r="P1540" s="12">
        <f>ROUND(E1540/D1540*100,0)</f>
        <v>103</v>
      </c>
      <c r="Q1540" s="15">
        <f t="shared" si="24"/>
        <v>156.16999999999999</v>
      </c>
      <c r="R1540" s="10">
        <f>(((I1540/60)/60)/24)+DATE(1970,1,1)</f>
        <v>42026.782060185185</v>
      </c>
      <c r="S1540" s="21">
        <f>(((J1540/60)/60)/24)+DATE(1970,1,1)</f>
        <v>41981.782060185185</v>
      </c>
      <c r="T1540" s="17" t="s">
        <v>8339</v>
      </c>
      <c r="U1540" t="s">
        <v>8340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YEAR(S1541)</f>
        <v>2016</v>
      </c>
      <c r="P1541" s="12">
        <f>ROUND(E1541/D1541*100,0)</f>
        <v>136</v>
      </c>
      <c r="Q1541" s="15">
        <f t="shared" si="24"/>
        <v>95.76</v>
      </c>
      <c r="R1541" s="10">
        <f>(((I1541/60)/60)/24)+DATE(1970,1,1)</f>
        <v>42738.919201388882</v>
      </c>
      <c r="S1541" s="21">
        <f>(((J1541/60)/60)/24)+DATE(1970,1,1)</f>
        <v>42705.919201388882</v>
      </c>
      <c r="T1541" s="17" t="s">
        <v>8339</v>
      </c>
      <c r="U1541" t="s">
        <v>8340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YEAR(S1542)</f>
        <v>2014</v>
      </c>
      <c r="P1542" s="12">
        <f>ROUND(E1542/D1542*100,0)</f>
        <v>118</v>
      </c>
      <c r="Q1542" s="15">
        <f t="shared" si="24"/>
        <v>180.41</v>
      </c>
      <c r="R1542" s="10">
        <f>(((I1542/60)/60)/24)+DATE(1970,1,1)</f>
        <v>41969.052083333328</v>
      </c>
      <c r="S1542" s="21">
        <f>(((J1542/60)/60)/24)+DATE(1970,1,1)</f>
        <v>41939.00712962963</v>
      </c>
      <c r="T1542" s="17" t="s">
        <v>8339</v>
      </c>
      <c r="U1542" t="s">
        <v>8340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YEAR(S1543)</f>
        <v>2014</v>
      </c>
      <c r="P1543" s="12">
        <f>ROUND(E1543/D1543*100,0)</f>
        <v>0</v>
      </c>
      <c r="Q1543" s="15">
        <f t="shared" si="24"/>
        <v>3</v>
      </c>
      <c r="R1543" s="10">
        <f>(((I1543/60)/60)/24)+DATE(1970,1,1)</f>
        <v>42004.712245370371</v>
      </c>
      <c r="S1543" s="21">
        <f>(((J1543/60)/60)/24)+DATE(1970,1,1)</f>
        <v>41974.712245370371</v>
      </c>
      <c r="T1543" s="17" t="s">
        <v>8339</v>
      </c>
      <c r="U1543" t="s">
        <v>8344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YEAR(S1544)</f>
        <v>2015</v>
      </c>
      <c r="P1544" s="12">
        <f>ROUND(E1544/D1544*100,0)</f>
        <v>4</v>
      </c>
      <c r="Q1544" s="15">
        <f t="shared" si="24"/>
        <v>20</v>
      </c>
      <c r="R1544" s="10">
        <f>(((I1544/60)/60)/24)+DATE(1970,1,1)</f>
        <v>42185.996527777781</v>
      </c>
      <c r="S1544" s="21">
        <f>(((J1544/60)/60)/24)+DATE(1970,1,1)</f>
        <v>42170.996527777781</v>
      </c>
      <c r="T1544" s="17" t="s">
        <v>8339</v>
      </c>
      <c r="U1544" t="s">
        <v>8344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YEAR(S1545)</f>
        <v>2014</v>
      </c>
      <c r="P1545" s="12">
        <f>ROUND(E1545/D1545*100,0)</f>
        <v>0</v>
      </c>
      <c r="Q1545" s="15">
        <f t="shared" si="24"/>
        <v>10</v>
      </c>
      <c r="R1545" s="10">
        <f>(((I1545/60)/60)/24)+DATE(1970,1,1)</f>
        <v>41965.551319444443</v>
      </c>
      <c r="S1545" s="21">
        <f>(((J1545/60)/60)/24)+DATE(1970,1,1)</f>
        <v>41935.509652777779</v>
      </c>
      <c r="T1545" s="17" t="s">
        <v>8339</v>
      </c>
      <c r="U1545" t="s">
        <v>8344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YEAR(S1546)</f>
        <v>2015</v>
      </c>
      <c r="P1546" s="12">
        <f>ROUND(E1546/D1546*100,0)</f>
        <v>0</v>
      </c>
      <c r="Q1546" s="15" t="str">
        <f t="shared" si="24"/>
        <v>N/A</v>
      </c>
      <c r="R1546" s="10">
        <f>(((I1546/60)/60)/24)+DATE(1970,1,1)</f>
        <v>42095.012499999997</v>
      </c>
      <c r="S1546" s="21">
        <f>(((J1546/60)/60)/24)+DATE(1970,1,1)</f>
        <v>42053.051203703704</v>
      </c>
      <c r="T1546" s="17" t="s">
        <v>8339</v>
      </c>
      <c r="U1546" t="s">
        <v>8344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YEAR(S1547)</f>
        <v>2015</v>
      </c>
      <c r="P1547" s="12">
        <f>ROUND(E1547/D1547*100,0)</f>
        <v>0</v>
      </c>
      <c r="Q1547" s="15">
        <f t="shared" si="24"/>
        <v>1</v>
      </c>
      <c r="R1547" s="10">
        <f>(((I1547/60)/60)/24)+DATE(1970,1,1)</f>
        <v>42065.886111111111</v>
      </c>
      <c r="S1547" s="21">
        <f>(((J1547/60)/60)/24)+DATE(1970,1,1)</f>
        <v>42031.884652777779</v>
      </c>
      <c r="T1547" s="17" t="s">
        <v>8339</v>
      </c>
      <c r="U1547" t="s">
        <v>8344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YEAR(S1548)</f>
        <v>2014</v>
      </c>
      <c r="P1548" s="12">
        <f>ROUND(E1548/D1548*100,0)</f>
        <v>29</v>
      </c>
      <c r="Q1548" s="15">
        <f t="shared" si="24"/>
        <v>26.27</v>
      </c>
      <c r="R1548" s="10">
        <f>(((I1548/60)/60)/24)+DATE(1970,1,1)</f>
        <v>41899.212951388887</v>
      </c>
      <c r="S1548" s="21">
        <f>(((J1548/60)/60)/24)+DATE(1970,1,1)</f>
        <v>41839.212951388887</v>
      </c>
      <c r="T1548" s="17" t="s">
        <v>8339</v>
      </c>
      <c r="U1548" t="s">
        <v>8344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YEAR(S1549)</f>
        <v>2017</v>
      </c>
      <c r="P1549" s="12">
        <f>ROUND(E1549/D1549*100,0)</f>
        <v>0</v>
      </c>
      <c r="Q1549" s="15" t="str">
        <f t="shared" si="24"/>
        <v>N/A</v>
      </c>
      <c r="R1549" s="10">
        <f>(((I1549/60)/60)/24)+DATE(1970,1,1)</f>
        <v>42789.426875000005</v>
      </c>
      <c r="S1549" s="21">
        <f>(((J1549/60)/60)/24)+DATE(1970,1,1)</f>
        <v>42782.426875000005</v>
      </c>
      <c r="T1549" s="17" t="s">
        <v>8339</v>
      </c>
      <c r="U1549" t="s">
        <v>8344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YEAR(S1550)</f>
        <v>2015</v>
      </c>
      <c r="P1550" s="12">
        <f>ROUND(E1550/D1550*100,0)</f>
        <v>9</v>
      </c>
      <c r="Q1550" s="15">
        <f t="shared" si="24"/>
        <v>60</v>
      </c>
      <c r="R1550" s="10">
        <f>(((I1550/60)/60)/24)+DATE(1970,1,1)</f>
        <v>42316.923842592587</v>
      </c>
      <c r="S1550" s="21">
        <f>(((J1550/60)/60)/24)+DATE(1970,1,1)</f>
        <v>42286.88217592593</v>
      </c>
      <c r="T1550" s="17" t="s">
        <v>8339</v>
      </c>
      <c r="U1550" t="s">
        <v>8344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YEAR(S1551)</f>
        <v>2015</v>
      </c>
      <c r="P1551" s="12">
        <f>ROUND(E1551/D1551*100,0)</f>
        <v>34</v>
      </c>
      <c r="Q1551" s="15">
        <f t="shared" si="24"/>
        <v>28.33</v>
      </c>
      <c r="R1551" s="10">
        <f>(((I1551/60)/60)/24)+DATE(1970,1,1)</f>
        <v>42311.177766203706</v>
      </c>
      <c r="S1551" s="21">
        <f>(((J1551/60)/60)/24)+DATE(1970,1,1)</f>
        <v>42281.136099537034</v>
      </c>
      <c r="T1551" s="17" t="s">
        <v>8339</v>
      </c>
      <c r="U1551" t="s">
        <v>8344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YEAR(S1552)</f>
        <v>2016</v>
      </c>
      <c r="P1552" s="12">
        <f>ROUND(E1552/D1552*100,0)</f>
        <v>13</v>
      </c>
      <c r="Q1552" s="15">
        <f t="shared" si="24"/>
        <v>14.43</v>
      </c>
      <c r="R1552" s="10">
        <f>(((I1552/60)/60)/24)+DATE(1970,1,1)</f>
        <v>42502.449467592596</v>
      </c>
      <c r="S1552" s="21">
        <f>(((J1552/60)/60)/24)+DATE(1970,1,1)</f>
        <v>42472.449467592596</v>
      </c>
      <c r="T1552" s="17" t="s">
        <v>8339</v>
      </c>
      <c r="U1552" t="s">
        <v>8344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YEAR(S1553)</f>
        <v>2015</v>
      </c>
      <c r="P1553" s="12">
        <f>ROUND(E1553/D1553*100,0)</f>
        <v>0</v>
      </c>
      <c r="Q1553" s="15" t="str">
        <f t="shared" si="24"/>
        <v>N/A</v>
      </c>
      <c r="R1553" s="10">
        <f>(((I1553/60)/60)/24)+DATE(1970,1,1)</f>
        <v>42151.824525462958</v>
      </c>
      <c r="S1553" s="21">
        <f>(((J1553/60)/60)/24)+DATE(1970,1,1)</f>
        <v>42121.824525462958</v>
      </c>
      <c r="T1553" s="17" t="s">
        <v>8339</v>
      </c>
      <c r="U1553" t="s">
        <v>8344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YEAR(S1554)</f>
        <v>2014</v>
      </c>
      <c r="P1554" s="12">
        <f>ROUND(E1554/D1554*100,0)</f>
        <v>49</v>
      </c>
      <c r="Q1554" s="15">
        <f t="shared" si="24"/>
        <v>132.19</v>
      </c>
      <c r="R1554" s="10">
        <f>(((I1554/60)/60)/24)+DATE(1970,1,1)</f>
        <v>41913.165972222225</v>
      </c>
      <c r="S1554" s="21">
        <f>(((J1554/60)/60)/24)+DATE(1970,1,1)</f>
        <v>41892.688750000001</v>
      </c>
      <c r="T1554" s="17" t="s">
        <v>8339</v>
      </c>
      <c r="U1554" t="s">
        <v>8344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YEAR(S1555)</f>
        <v>2015</v>
      </c>
      <c r="P1555" s="12">
        <f>ROUND(E1555/D1555*100,0)</f>
        <v>0</v>
      </c>
      <c r="Q1555" s="15" t="str">
        <f t="shared" si="24"/>
        <v>N/A</v>
      </c>
      <c r="R1555" s="10">
        <f>(((I1555/60)/60)/24)+DATE(1970,1,1)</f>
        <v>42249.282951388886</v>
      </c>
      <c r="S1555" s="21">
        <f>(((J1555/60)/60)/24)+DATE(1970,1,1)</f>
        <v>42219.282951388886</v>
      </c>
      <c r="T1555" s="17" t="s">
        <v>8339</v>
      </c>
      <c r="U1555" t="s">
        <v>8344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YEAR(S1556)</f>
        <v>2015</v>
      </c>
      <c r="P1556" s="12">
        <f>ROUND(E1556/D1556*100,0)</f>
        <v>0</v>
      </c>
      <c r="Q1556" s="15" t="str">
        <f t="shared" si="24"/>
        <v>N/A</v>
      </c>
      <c r="R1556" s="10">
        <f>(((I1556/60)/60)/24)+DATE(1970,1,1)</f>
        <v>42218.252199074079</v>
      </c>
      <c r="S1556" s="21">
        <f>(((J1556/60)/60)/24)+DATE(1970,1,1)</f>
        <v>42188.252199074079</v>
      </c>
      <c r="T1556" s="17" t="s">
        <v>8339</v>
      </c>
      <c r="U1556" t="s">
        <v>8344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YEAR(S1557)</f>
        <v>2015</v>
      </c>
      <c r="P1557" s="12">
        <f>ROUND(E1557/D1557*100,0)</f>
        <v>0</v>
      </c>
      <c r="Q1557" s="15" t="str">
        <f t="shared" si="24"/>
        <v>N/A</v>
      </c>
      <c r="R1557" s="10">
        <f>(((I1557/60)/60)/24)+DATE(1970,1,1)</f>
        <v>42264.708333333328</v>
      </c>
      <c r="S1557" s="21">
        <f>(((J1557/60)/60)/24)+DATE(1970,1,1)</f>
        <v>42241.613796296297</v>
      </c>
      <c r="T1557" s="17" t="s">
        <v>8339</v>
      </c>
      <c r="U1557" t="s">
        <v>8344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YEAR(S1558)</f>
        <v>2016</v>
      </c>
      <c r="P1558" s="12">
        <f>ROUND(E1558/D1558*100,0)</f>
        <v>45</v>
      </c>
      <c r="Q1558" s="15">
        <f t="shared" si="24"/>
        <v>56.42</v>
      </c>
      <c r="R1558" s="10">
        <f>(((I1558/60)/60)/24)+DATE(1970,1,1)</f>
        <v>42555.153055555551</v>
      </c>
      <c r="S1558" s="21">
        <f>(((J1558/60)/60)/24)+DATE(1970,1,1)</f>
        <v>42525.153055555551</v>
      </c>
      <c r="T1558" s="17" t="s">
        <v>8339</v>
      </c>
      <c r="U1558" t="s">
        <v>8344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YEAR(S1559)</f>
        <v>2014</v>
      </c>
      <c r="P1559" s="12">
        <f>ROUND(E1559/D1559*100,0)</f>
        <v>4</v>
      </c>
      <c r="Q1559" s="15">
        <f t="shared" si="24"/>
        <v>100</v>
      </c>
      <c r="R1559" s="10">
        <f>(((I1559/60)/60)/24)+DATE(1970,1,1)</f>
        <v>41902.65315972222</v>
      </c>
      <c r="S1559" s="21">
        <f>(((J1559/60)/60)/24)+DATE(1970,1,1)</f>
        <v>41871.65315972222</v>
      </c>
      <c r="T1559" s="17" t="s">
        <v>8339</v>
      </c>
      <c r="U1559" t="s">
        <v>8344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YEAR(S1560)</f>
        <v>2015</v>
      </c>
      <c r="P1560" s="12">
        <f>ROUND(E1560/D1560*100,0)</f>
        <v>5</v>
      </c>
      <c r="Q1560" s="15">
        <f t="shared" si="24"/>
        <v>11.67</v>
      </c>
      <c r="R1560" s="10">
        <f>(((I1560/60)/60)/24)+DATE(1970,1,1)</f>
        <v>42244.508333333331</v>
      </c>
      <c r="S1560" s="21">
        <f>(((J1560/60)/60)/24)+DATE(1970,1,1)</f>
        <v>42185.397673611107</v>
      </c>
      <c r="T1560" s="17" t="s">
        <v>8339</v>
      </c>
      <c r="U1560" t="s">
        <v>8344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YEAR(S1561)</f>
        <v>2015</v>
      </c>
      <c r="P1561" s="12">
        <f>ROUND(E1561/D1561*100,0)</f>
        <v>0</v>
      </c>
      <c r="Q1561" s="15">
        <f t="shared" si="24"/>
        <v>50</v>
      </c>
      <c r="R1561" s="10">
        <f>(((I1561/60)/60)/24)+DATE(1970,1,1)</f>
        <v>42123.05322916666</v>
      </c>
      <c r="S1561" s="21">
        <f>(((J1561/60)/60)/24)+DATE(1970,1,1)</f>
        <v>42108.05322916666</v>
      </c>
      <c r="T1561" s="17" t="s">
        <v>8339</v>
      </c>
      <c r="U1561" t="s">
        <v>8344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YEAR(S1562)</f>
        <v>2014</v>
      </c>
      <c r="P1562" s="12">
        <f>ROUND(E1562/D1562*100,0)</f>
        <v>4</v>
      </c>
      <c r="Q1562" s="15">
        <f t="shared" si="24"/>
        <v>23.5</v>
      </c>
      <c r="R1562" s="10">
        <f>(((I1562/60)/60)/24)+DATE(1970,1,1)</f>
        <v>41956.062418981484</v>
      </c>
      <c r="S1562" s="21">
        <f>(((J1562/60)/60)/24)+DATE(1970,1,1)</f>
        <v>41936.020752314813</v>
      </c>
      <c r="T1562" s="17" t="s">
        <v>8339</v>
      </c>
      <c r="U1562" t="s">
        <v>8344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YEAR(S1563)</f>
        <v>2013</v>
      </c>
      <c r="P1563" s="12">
        <f>ROUND(E1563/D1563*100,0)</f>
        <v>1</v>
      </c>
      <c r="Q1563" s="15">
        <f t="shared" si="24"/>
        <v>67</v>
      </c>
      <c r="R1563" s="10">
        <f>(((I1563/60)/60)/24)+DATE(1970,1,1)</f>
        <v>41585.083368055559</v>
      </c>
      <c r="S1563" s="21">
        <f>(((J1563/60)/60)/24)+DATE(1970,1,1)</f>
        <v>41555.041701388887</v>
      </c>
      <c r="T1563" s="17" t="s">
        <v>8323</v>
      </c>
      <c r="U1563" t="s">
        <v>8345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YEAR(S1564)</f>
        <v>2009</v>
      </c>
      <c r="P1564" s="12">
        <f>ROUND(E1564/D1564*100,0)</f>
        <v>0</v>
      </c>
      <c r="Q1564" s="15" t="str">
        <f t="shared" si="24"/>
        <v>N/A</v>
      </c>
      <c r="R1564" s="10">
        <f>(((I1564/60)/60)/24)+DATE(1970,1,1)</f>
        <v>40149.034722222219</v>
      </c>
      <c r="S1564" s="21">
        <f>(((J1564/60)/60)/24)+DATE(1970,1,1)</f>
        <v>40079.566157407404</v>
      </c>
      <c r="T1564" s="17" t="s">
        <v>8323</v>
      </c>
      <c r="U1564" t="s">
        <v>8345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YEAR(S1565)</f>
        <v>2014</v>
      </c>
      <c r="P1565" s="12">
        <f>ROUND(E1565/D1565*100,0)</f>
        <v>1</v>
      </c>
      <c r="Q1565" s="15">
        <f t="shared" si="24"/>
        <v>42.5</v>
      </c>
      <c r="R1565" s="10">
        <f>(((I1565/60)/60)/24)+DATE(1970,1,1)</f>
        <v>41712.700821759259</v>
      </c>
      <c r="S1565" s="21">
        <f>(((J1565/60)/60)/24)+DATE(1970,1,1)</f>
        <v>41652.742488425924</v>
      </c>
      <c r="T1565" s="17" t="s">
        <v>8323</v>
      </c>
      <c r="U1565" t="s">
        <v>8345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YEAR(S1566)</f>
        <v>2015</v>
      </c>
      <c r="P1566" s="12">
        <f>ROUND(E1566/D1566*100,0)</f>
        <v>0</v>
      </c>
      <c r="Q1566" s="15">
        <f t="shared" si="24"/>
        <v>10</v>
      </c>
      <c r="R1566" s="10">
        <f>(((I1566/60)/60)/24)+DATE(1970,1,1)</f>
        <v>42152.836805555555</v>
      </c>
      <c r="S1566" s="21">
        <f>(((J1566/60)/60)/24)+DATE(1970,1,1)</f>
        <v>42121.367002314815</v>
      </c>
      <c r="T1566" s="17" t="s">
        <v>8323</v>
      </c>
      <c r="U1566" t="s">
        <v>8345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YEAR(S1567)</f>
        <v>2011</v>
      </c>
      <c r="P1567" s="12">
        <f>ROUND(E1567/D1567*100,0)</f>
        <v>3</v>
      </c>
      <c r="Q1567" s="15">
        <f t="shared" si="24"/>
        <v>100</v>
      </c>
      <c r="R1567" s="10">
        <f>(((I1567/60)/60)/24)+DATE(1970,1,1)</f>
        <v>40702.729872685188</v>
      </c>
      <c r="S1567" s="21">
        <f>(((J1567/60)/60)/24)+DATE(1970,1,1)</f>
        <v>40672.729872685188</v>
      </c>
      <c r="T1567" s="17" t="s">
        <v>8323</v>
      </c>
      <c r="U1567" t="s">
        <v>8345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YEAR(S1568)</f>
        <v>2016</v>
      </c>
      <c r="P1568" s="12">
        <f>ROUND(E1568/D1568*100,0)</f>
        <v>21</v>
      </c>
      <c r="Q1568" s="15">
        <f t="shared" si="24"/>
        <v>108.05</v>
      </c>
      <c r="R1568" s="10">
        <f>(((I1568/60)/60)/24)+DATE(1970,1,1)</f>
        <v>42578.916666666672</v>
      </c>
      <c r="S1568" s="21">
        <f>(((J1568/60)/60)/24)+DATE(1970,1,1)</f>
        <v>42549.916712962964</v>
      </c>
      <c r="T1568" s="17" t="s">
        <v>8323</v>
      </c>
      <c r="U1568" t="s">
        <v>8345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YEAR(S1569)</f>
        <v>2014</v>
      </c>
      <c r="P1569" s="12">
        <f>ROUND(E1569/D1569*100,0)</f>
        <v>4</v>
      </c>
      <c r="Q1569" s="15">
        <f t="shared" si="24"/>
        <v>26.92</v>
      </c>
      <c r="R1569" s="10">
        <f>(((I1569/60)/60)/24)+DATE(1970,1,1)</f>
        <v>41687</v>
      </c>
      <c r="S1569" s="21">
        <f>(((J1569/60)/60)/24)+DATE(1970,1,1)</f>
        <v>41671.936863425923</v>
      </c>
      <c r="T1569" s="17" t="s">
        <v>8323</v>
      </c>
      <c r="U1569" t="s">
        <v>8345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YEAR(S1570)</f>
        <v>2014</v>
      </c>
      <c r="P1570" s="12">
        <f>ROUND(E1570/D1570*100,0)</f>
        <v>14</v>
      </c>
      <c r="Q1570" s="15">
        <f t="shared" si="24"/>
        <v>155</v>
      </c>
      <c r="R1570" s="10">
        <f>(((I1570/60)/60)/24)+DATE(1970,1,1)</f>
        <v>41997.062326388885</v>
      </c>
      <c r="S1570" s="21">
        <f>(((J1570/60)/60)/24)+DATE(1970,1,1)</f>
        <v>41962.062326388885</v>
      </c>
      <c r="T1570" s="17" t="s">
        <v>8323</v>
      </c>
      <c r="U1570" t="s">
        <v>8345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YEAR(S1571)</f>
        <v>2013</v>
      </c>
      <c r="P1571" s="12">
        <f>ROUND(E1571/D1571*100,0)</f>
        <v>0</v>
      </c>
      <c r="Q1571" s="15" t="str">
        <f t="shared" si="24"/>
        <v>N/A</v>
      </c>
      <c r="R1571" s="10">
        <f>(((I1571/60)/60)/24)+DATE(1970,1,1)</f>
        <v>41419.679560185185</v>
      </c>
      <c r="S1571" s="21">
        <f>(((J1571/60)/60)/24)+DATE(1970,1,1)</f>
        <v>41389.679560185185</v>
      </c>
      <c r="T1571" s="17" t="s">
        <v>8323</v>
      </c>
      <c r="U1571" t="s">
        <v>8345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YEAR(S1572)</f>
        <v>2016</v>
      </c>
      <c r="P1572" s="12">
        <f>ROUND(E1572/D1572*100,0)</f>
        <v>41</v>
      </c>
      <c r="Q1572" s="15">
        <f t="shared" si="24"/>
        <v>47.77</v>
      </c>
      <c r="R1572" s="10">
        <f>(((I1572/60)/60)/24)+DATE(1970,1,1)</f>
        <v>42468.771782407406</v>
      </c>
      <c r="S1572" s="21">
        <f>(((J1572/60)/60)/24)+DATE(1970,1,1)</f>
        <v>42438.813449074078</v>
      </c>
      <c r="T1572" s="17" t="s">
        <v>8323</v>
      </c>
      <c r="U1572" t="s">
        <v>8345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YEAR(S1573)</f>
        <v>2015</v>
      </c>
      <c r="P1573" s="12">
        <f>ROUND(E1573/D1573*100,0)</f>
        <v>1</v>
      </c>
      <c r="Q1573" s="15">
        <f t="shared" si="24"/>
        <v>20</v>
      </c>
      <c r="R1573" s="10">
        <f>(((I1573/60)/60)/24)+DATE(1970,1,1)</f>
        <v>42174.769479166673</v>
      </c>
      <c r="S1573" s="21">
        <f>(((J1573/60)/60)/24)+DATE(1970,1,1)</f>
        <v>42144.769479166673</v>
      </c>
      <c r="T1573" s="17" t="s">
        <v>8323</v>
      </c>
      <c r="U1573" t="s">
        <v>8345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YEAR(S1574)</f>
        <v>2016</v>
      </c>
      <c r="P1574" s="12">
        <f>ROUND(E1574/D1574*100,0)</f>
        <v>5</v>
      </c>
      <c r="Q1574" s="15">
        <f t="shared" si="24"/>
        <v>41.67</v>
      </c>
      <c r="R1574" s="10">
        <f>(((I1574/60)/60)/24)+DATE(1970,1,1)</f>
        <v>42428.999305555553</v>
      </c>
      <c r="S1574" s="21">
        <f>(((J1574/60)/60)/24)+DATE(1970,1,1)</f>
        <v>42404.033090277779</v>
      </c>
      <c r="T1574" s="17" t="s">
        <v>8323</v>
      </c>
      <c r="U1574" t="s">
        <v>8345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YEAR(S1575)</f>
        <v>2017</v>
      </c>
      <c r="P1575" s="12">
        <f>ROUND(E1575/D1575*100,0)</f>
        <v>2</v>
      </c>
      <c r="Q1575" s="15">
        <f t="shared" si="24"/>
        <v>74.33</v>
      </c>
      <c r="R1575" s="10">
        <f>(((I1575/60)/60)/24)+DATE(1970,1,1)</f>
        <v>42826.165972222225</v>
      </c>
      <c r="S1575" s="21">
        <f>(((J1575/60)/60)/24)+DATE(1970,1,1)</f>
        <v>42786.000023148154</v>
      </c>
      <c r="T1575" s="17" t="s">
        <v>8323</v>
      </c>
      <c r="U1575" t="s">
        <v>8345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YEAR(S1576)</f>
        <v>2015</v>
      </c>
      <c r="P1576" s="12">
        <f>ROUND(E1576/D1576*100,0)</f>
        <v>5</v>
      </c>
      <c r="Q1576" s="15">
        <f t="shared" si="24"/>
        <v>84.33</v>
      </c>
      <c r="R1576" s="10">
        <f>(((I1576/60)/60)/24)+DATE(1970,1,1)</f>
        <v>42052.927418981482</v>
      </c>
      <c r="S1576" s="21">
        <f>(((J1576/60)/60)/24)+DATE(1970,1,1)</f>
        <v>42017.927418981482</v>
      </c>
      <c r="T1576" s="17" t="s">
        <v>8323</v>
      </c>
      <c r="U1576" t="s">
        <v>8345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YEAR(S1577)</f>
        <v>2014</v>
      </c>
      <c r="P1577" s="12">
        <f>ROUND(E1577/D1577*100,0)</f>
        <v>23</v>
      </c>
      <c r="Q1577" s="15">
        <f t="shared" si="24"/>
        <v>65.459999999999994</v>
      </c>
      <c r="R1577" s="10">
        <f>(((I1577/60)/60)/24)+DATE(1970,1,1)</f>
        <v>41829.524259259262</v>
      </c>
      <c r="S1577" s="21">
        <f>(((J1577/60)/60)/24)+DATE(1970,1,1)</f>
        <v>41799.524259259262</v>
      </c>
      <c r="T1577" s="17" t="s">
        <v>8323</v>
      </c>
      <c r="U1577" t="s">
        <v>8345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YEAR(S1578)</f>
        <v>2015</v>
      </c>
      <c r="P1578" s="12">
        <f>ROUND(E1578/D1578*100,0)</f>
        <v>13</v>
      </c>
      <c r="Q1578" s="15">
        <f t="shared" si="24"/>
        <v>65</v>
      </c>
      <c r="R1578" s="10">
        <f>(((I1578/60)/60)/24)+DATE(1970,1,1)</f>
        <v>42185.879259259258</v>
      </c>
      <c r="S1578" s="21">
        <f>(((J1578/60)/60)/24)+DATE(1970,1,1)</f>
        <v>42140.879259259258</v>
      </c>
      <c r="T1578" s="17" t="s">
        <v>8323</v>
      </c>
      <c r="U1578" t="s">
        <v>8345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YEAR(S1579)</f>
        <v>2012</v>
      </c>
      <c r="P1579" s="12">
        <f>ROUND(E1579/D1579*100,0)</f>
        <v>1</v>
      </c>
      <c r="Q1579" s="15">
        <f t="shared" si="24"/>
        <v>27.5</v>
      </c>
      <c r="R1579" s="10">
        <f>(((I1579/60)/60)/24)+DATE(1970,1,1)</f>
        <v>41114.847777777781</v>
      </c>
      <c r="S1579" s="21">
        <f>(((J1579/60)/60)/24)+DATE(1970,1,1)</f>
        <v>41054.847777777781</v>
      </c>
      <c r="T1579" s="17" t="s">
        <v>8323</v>
      </c>
      <c r="U1579" t="s">
        <v>8345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YEAR(S1580)</f>
        <v>2010</v>
      </c>
      <c r="P1580" s="12">
        <f>ROUND(E1580/D1580*100,0)</f>
        <v>11</v>
      </c>
      <c r="Q1580" s="15">
        <f t="shared" si="24"/>
        <v>51.25</v>
      </c>
      <c r="R1580" s="10">
        <f>(((I1580/60)/60)/24)+DATE(1970,1,1)</f>
        <v>40423.083333333336</v>
      </c>
      <c r="S1580" s="21">
        <f>(((J1580/60)/60)/24)+DATE(1970,1,1)</f>
        <v>40399.065868055557</v>
      </c>
      <c r="T1580" s="17" t="s">
        <v>8323</v>
      </c>
      <c r="U1580" t="s">
        <v>8345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YEAR(S1581)</f>
        <v>2013</v>
      </c>
      <c r="P1581" s="12">
        <f>ROUND(E1581/D1581*100,0)</f>
        <v>1</v>
      </c>
      <c r="Q1581" s="15">
        <f t="shared" si="24"/>
        <v>14</v>
      </c>
      <c r="R1581" s="10">
        <f>(((I1581/60)/60)/24)+DATE(1970,1,1)</f>
        <v>41514.996423611112</v>
      </c>
      <c r="S1581" s="21">
        <f>(((J1581/60)/60)/24)+DATE(1970,1,1)</f>
        <v>41481.996423611112</v>
      </c>
      <c r="T1581" s="17" t="s">
        <v>8323</v>
      </c>
      <c r="U1581" t="s">
        <v>8345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YEAR(S1582)</f>
        <v>2012</v>
      </c>
      <c r="P1582" s="12">
        <f>ROUND(E1582/D1582*100,0)</f>
        <v>0</v>
      </c>
      <c r="Q1582" s="15" t="str">
        <f t="shared" si="24"/>
        <v>N/A</v>
      </c>
      <c r="R1582" s="10">
        <f>(((I1582/60)/60)/24)+DATE(1970,1,1)</f>
        <v>41050.050069444449</v>
      </c>
      <c r="S1582" s="21">
        <f>(((J1582/60)/60)/24)+DATE(1970,1,1)</f>
        <v>40990.050069444449</v>
      </c>
      <c r="T1582" s="17" t="s">
        <v>8323</v>
      </c>
      <c r="U1582" t="s">
        <v>8345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YEAR(S1583)</f>
        <v>2015</v>
      </c>
      <c r="P1583" s="12">
        <f>ROUND(E1583/D1583*100,0)</f>
        <v>1</v>
      </c>
      <c r="Q1583" s="15">
        <f t="shared" si="24"/>
        <v>5</v>
      </c>
      <c r="R1583" s="10">
        <f>(((I1583/60)/60)/24)+DATE(1970,1,1)</f>
        <v>42357.448958333334</v>
      </c>
      <c r="S1583" s="21">
        <f>(((J1583/60)/60)/24)+DATE(1970,1,1)</f>
        <v>42325.448958333334</v>
      </c>
      <c r="T1583" s="17" t="s">
        <v>8339</v>
      </c>
      <c r="U1583" t="s">
        <v>8346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YEAR(S1584)</f>
        <v>2015</v>
      </c>
      <c r="P1584" s="12">
        <f>ROUND(E1584/D1584*100,0)</f>
        <v>9</v>
      </c>
      <c r="Q1584" s="15">
        <f t="shared" si="24"/>
        <v>31</v>
      </c>
      <c r="R1584" s="10">
        <f>(((I1584/60)/60)/24)+DATE(1970,1,1)</f>
        <v>42303.888888888891</v>
      </c>
      <c r="S1584" s="21">
        <f>(((J1584/60)/60)/24)+DATE(1970,1,1)</f>
        <v>42246.789965277778</v>
      </c>
      <c r="T1584" s="17" t="s">
        <v>8339</v>
      </c>
      <c r="U1584" t="s">
        <v>8346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YEAR(S1585)</f>
        <v>2014</v>
      </c>
      <c r="P1585" s="12">
        <f>ROUND(E1585/D1585*100,0)</f>
        <v>0</v>
      </c>
      <c r="Q1585" s="15">
        <f t="shared" si="24"/>
        <v>15</v>
      </c>
      <c r="R1585" s="10">
        <f>(((I1585/60)/60)/24)+DATE(1970,1,1)</f>
        <v>41907.904988425929</v>
      </c>
      <c r="S1585" s="21">
        <f>(((J1585/60)/60)/24)+DATE(1970,1,1)</f>
        <v>41877.904988425929</v>
      </c>
      <c r="T1585" s="17" t="s">
        <v>8339</v>
      </c>
      <c r="U1585" t="s">
        <v>8346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YEAR(S1586)</f>
        <v>2014</v>
      </c>
      <c r="P1586" s="12">
        <f>ROUND(E1586/D1586*100,0)</f>
        <v>0</v>
      </c>
      <c r="Q1586" s="15" t="str">
        <f t="shared" si="24"/>
        <v>N/A</v>
      </c>
      <c r="R1586" s="10">
        <f>(((I1586/60)/60)/24)+DATE(1970,1,1)</f>
        <v>41789.649317129632</v>
      </c>
      <c r="S1586" s="21">
        <f>(((J1586/60)/60)/24)+DATE(1970,1,1)</f>
        <v>41779.649317129632</v>
      </c>
      <c r="T1586" s="17" t="s">
        <v>8339</v>
      </c>
      <c r="U1586" t="s">
        <v>8346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YEAR(S1587)</f>
        <v>2016</v>
      </c>
      <c r="P1587" s="12">
        <f>ROUND(E1587/D1587*100,0)</f>
        <v>79</v>
      </c>
      <c r="Q1587" s="15">
        <f t="shared" si="24"/>
        <v>131.66999999999999</v>
      </c>
      <c r="R1587" s="10">
        <f>(((I1587/60)/60)/24)+DATE(1970,1,1)</f>
        <v>42729.458333333328</v>
      </c>
      <c r="S1587" s="21">
        <f>(((J1587/60)/60)/24)+DATE(1970,1,1)</f>
        <v>42707.895462962959</v>
      </c>
      <c r="T1587" s="17" t="s">
        <v>8339</v>
      </c>
      <c r="U1587" t="s">
        <v>8346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YEAR(S1588)</f>
        <v>2015</v>
      </c>
      <c r="P1588" s="12">
        <f>ROUND(E1588/D1588*100,0)</f>
        <v>0</v>
      </c>
      <c r="Q1588" s="15" t="str">
        <f t="shared" si="24"/>
        <v>N/A</v>
      </c>
      <c r="R1588" s="10">
        <f>(((I1588/60)/60)/24)+DATE(1970,1,1)</f>
        <v>42099.062754629631</v>
      </c>
      <c r="S1588" s="21">
        <f>(((J1588/60)/60)/24)+DATE(1970,1,1)</f>
        <v>42069.104421296302</v>
      </c>
      <c r="T1588" s="17" t="s">
        <v>8339</v>
      </c>
      <c r="U1588" t="s">
        <v>8346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YEAR(S1589)</f>
        <v>2014</v>
      </c>
      <c r="P1589" s="12">
        <f>ROUND(E1589/D1589*100,0)</f>
        <v>0</v>
      </c>
      <c r="Q1589" s="15">
        <f t="shared" si="24"/>
        <v>1</v>
      </c>
      <c r="R1589" s="10">
        <f>(((I1589/60)/60)/24)+DATE(1970,1,1)</f>
        <v>41986.950983796298</v>
      </c>
      <c r="S1589" s="21">
        <f>(((J1589/60)/60)/24)+DATE(1970,1,1)</f>
        <v>41956.950983796298</v>
      </c>
      <c r="T1589" s="17" t="s">
        <v>8339</v>
      </c>
      <c r="U1589" t="s">
        <v>8346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YEAR(S1590)</f>
        <v>2015</v>
      </c>
      <c r="P1590" s="12">
        <f>ROUND(E1590/D1590*100,0)</f>
        <v>0</v>
      </c>
      <c r="Q1590" s="15" t="str">
        <f t="shared" si="24"/>
        <v>N/A</v>
      </c>
      <c r="R1590" s="10">
        <f>(((I1590/60)/60)/24)+DATE(1970,1,1)</f>
        <v>42035.841666666667</v>
      </c>
      <c r="S1590" s="21">
        <f>(((J1590/60)/60)/24)+DATE(1970,1,1)</f>
        <v>42005.24998842593</v>
      </c>
      <c r="T1590" s="17" t="s">
        <v>8339</v>
      </c>
      <c r="U1590" t="s">
        <v>8346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YEAR(S1591)</f>
        <v>2015</v>
      </c>
      <c r="P1591" s="12">
        <f>ROUND(E1591/D1591*100,0)</f>
        <v>0</v>
      </c>
      <c r="Q1591" s="15" t="str">
        <f t="shared" si="24"/>
        <v>N/A</v>
      </c>
      <c r="R1591" s="10">
        <f>(((I1591/60)/60)/24)+DATE(1970,1,1)</f>
        <v>42286.984791666662</v>
      </c>
      <c r="S1591" s="21">
        <f>(((J1591/60)/60)/24)+DATE(1970,1,1)</f>
        <v>42256.984791666662</v>
      </c>
      <c r="T1591" s="17" t="s">
        <v>8339</v>
      </c>
      <c r="U1591" t="s">
        <v>8346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YEAR(S1592)</f>
        <v>2015</v>
      </c>
      <c r="P1592" s="12">
        <f>ROUND(E1592/D1592*100,0)</f>
        <v>2</v>
      </c>
      <c r="Q1592" s="15">
        <f t="shared" si="24"/>
        <v>510</v>
      </c>
      <c r="R1592" s="10">
        <f>(((I1592/60)/60)/24)+DATE(1970,1,1)</f>
        <v>42270.857222222221</v>
      </c>
      <c r="S1592" s="21">
        <f>(((J1592/60)/60)/24)+DATE(1970,1,1)</f>
        <v>42240.857222222221</v>
      </c>
      <c r="T1592" s="17" t="s">
        <v>8339</v>
      </c>
      <c r="U1592" t="s">
        <v>8346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YEAR(S1593)</f>
        <v>2016</v>
      </c>
      <c r="P1593" s="12">
        <f>ROUND(E1593/D1593*100,0)</f>
        <v>29</v>
      </c>
      <c r="Q1593" s="15">
        <f t="shared" si="24"/>
        <v>44.48</v>
      </c>
      <c r="R1593" s="10">
        <f>(((I1593/60)/60)/24)+DATE(1970,1,1)</f>
        <v>42463.68450231482</v>
      </c>
      <c r="S1593" s="21">
        <f>(((J1593/60)/60)/24)+DATE(1970,1,1)</f>
        <v>42433.726168981477</v>
      </c>
      <c r="T1593" s="17" t="s">
        <v>8339</v>
      </c>
      <c r="U1593" t="s">
        <v>8346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YEAR(S1594)</f>
        <v>2015</v>
      </c>
      <c r="P1594" s="12">
        <f>ROUND(E1594/D1594*100,0)</f>
        <v>0</v>
      </c>
      <c r="Q1594" s="15" t="str">
        <f t="shared" si="24"/>
        <v>N/A</v>
      </c>
      <c r="R1594" s="10">
        <f>(((I1594/60)/60)/24)+DATE(1970,1,1)</f>
        <v>42091.031076388885</v>
      </c>
      <c r="S1594" s="21">
        <f>(((J1594/60)/60)/24)+DATE(1970,1,1)</f>
        <v>42046.072743055556</v>
      </c>
      <c r="T1594" s="17" t="s">
        <v>8339</v>
      </c>
      <c r="U1594" t="s">
        <v>8346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YEAR(S1595)</f>
        <v>2015</v>
      </c>
      <c r="P1595" s="12">
        <f>ROUND(E1595/D1595*100,0)</f>
        <v>0</v>
      </c>
      <c r="Q1595" s="15">
        <f t="shared" si="24"/>
        <v>1</v>
      </c>
      <c r="R1595" s="10">
        <f>(((I1595/60)/60)/24)+DATE(1970,1,1)</f>
        <v>42063.845543981486</v>
      </c>
      <c r="S1595" s="21">
        <f>(((J1595/60)/60)/24)+DATE(1970,1,1)</f>
        <v>42033.845543981486</v>
      </c>
      <c r="T1595" s="17" t="s">
        <v>8339</v>
      </c>
      <c r="U1595" t="s">
        <v>8346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YEAR(S1596)</f>
        <v>2016</v>
      </c>
      <c r="P1596" s="12">
        <f>ROUND(E1596/D1596*100,0)</f>
        <v>21</v>
      </c>
      <c r="Q1596" s="15">
        <f t="shared" si="24"/>
        <v>20.5</v>
      </c>
      <c r="R1596" s="10">
        <f>(((I1596/60)/60)/24)+DATE(1970,1,1)</f>
        <v>42505.681249999994</v>
      </c>
      <c r="S1596" s="21">
        <f>(((J1596/60)/60)/24)+DATE(1970,1,1)</f>
        <v>42445.712754629625</v>
      </c>
      <c r="T1596" s="17" t="s">
        <v>8339</v>
      </c>
      <c r="U1596" t="s">
        <v>8346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YEAR(S1597)</f>
        <v>2014</v>
      </c>
      <c r="P1597" s="12">
        <f>ROUND(E1597/D1597*100,0)</f>
        <v>0</v>
      </c>
      <c r="Q1597" s="15">
        <f t="shared" si="24"/>
        <v>40</v>
      </c>
      <c r="R1597" s="10">
        <f>(((I1597/60)/60)/24)+DATE(1970,1,1)</f>
        <v>41808.842361111114</v>
      </c>
      <c r="S1597" s="21">
        <f>(((J1597/60)/60)/24)+DATE(1970,1,1)</f>
        <v>41780.050092592595</v>
      </c>
      <c r="T1597" s="17" t="s">
        <v>8339</v>
      </c>
      <c r="U1597" t="s">
        <v>8346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YEAR(S1598)</f>
        <v>2014</v>
      </c>
      <c r="P1598" s="12">
        <f>ROUND(E1598/D1598*100,0)</f>
        <v>2</v>
      </c>
      <c r="Q1598" s="15">
        <f t="shared" si="24"/>
        <v>25</v>
      </c>
      <c r="R1598" s="10">
        <f>(((I1598/60)/60)/24)+DATE(1970,1,1)</f>
        <v>41986.471863425926</v>
      </c>
      <c r="S1598" s="21">
        <f>(((J1598/60)/60)/24)+DATE(1970,1,1)</f>
        <v>41941.430196759262</v>
      </c>
      <c r="T1598" s="17" t="s">
        <v>8339</v>
      </c>
      <c r="U1598" t="s">
        <v>8346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YEAR(S1599)</f>
        <v>2016</v>
      </c>
      <c r="P1599" s="12">
        <f>ROUND(E1599/D1599*100,0)</f>
        <v>0</v>
      </c>
      <c r="Q1599" s="15" t="str">
        <f t="shared" si="24"/>
        <v>N/A</v>
      </c>
      <c r="R1599" s="10">
        <f>(((I1599/60)/60)/24)+DATE(1970,1,1)</f>
        <v>42633.354131944448</v>
      </c>
      <c r="S1599" s="21">
        <f>(((J1599/60)/60)/24)+DATE(1970,1,1)</f>
        <v>42603.354131944448</v>
      </c>
      <c r="T1599" s="17" t="s">
        <v>8339</v>
      </c>
      <c r="U1599" t="s">
        <v>8346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YEAR(S1600)</f>
        <v>2015</v>
      </c>
      <c r="P1600" s="12">
        <f>ROUND(E1600/D1600*100,0)</f>
        <v>0</v>
      </c>
      <c r="Q1600" s="15">
        <f t="shared" si="24"/>
        <v>1</v>
      </c>
      <c r="R1600" s="10">
        <f>(((I1600/60)/60)/24)+DATE(1970,1,1)</f>
        <v>42211.667337962965</v>
      </c>
      <c r="S1600" s="21">
        <f>(((J1600/60)/60)/24)+DATE(1970,1,1)</f>
        <v>42151.667337962965</v>
      </c>
      <c r="T1600" s="17" t="s">
        <v>8339</v>
      </c>
      <c r="U1600" t="s">
        <v>8346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YEAR(S1601)</f>
        <v>2016</v>
      </c>
      <c r="P1601" s="12">
        <f>ROUND(E1601/D1601*100,0)</f>
        <v>0</v>
      </c>
      <c r="Q1601" s="15" t="str">
        <f t="shared" si="24"/>
        <v>N/A</v>
      </c>
      <c r="R1601" s="10">
        <f>(((I1601/60)/60)/24)+DATE(1970,1,1)</f>
        <v>42468.497407407413</v>
      </c>
      <c r="S1601" s="21">
        <f>(((J1601/60)/60)/24)+DATE(1970,1,1)</f>
        <v>42438.53907407407</v>
      </c>
      <c r="T1601" s="17" t="s">
        <v>8339</v>
      </c>
      <c r="U1601" t="s">
        <v>8346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YEAR(S1602)</f>
        <v>2014</v>
      </c>
      <c r="P1602" s="12">
        <f>ROUND(E1602/D1602*100,0)</f>
        <v>7</v>
      </c>
      <c r="Q1602" s="15">
        <f t="shared" si="24"/>
        <v>40.78</v>
      </c>
      <c r="R1602" s="10">
        <f>(((I1602/60)/60)/24)+DATE(1970,1,1)</f>
        <v>41835.21597222222</v>
      </c>
      <c r="S1602" s="21">
        <f>(((J1602/60)/60)/24)+DATE(1970,1,1)</f>
        <v>41791.057314814818</v>
      </c>
      <c r="T1602" s="17" t="s">
        <v>8339</v>
      </c>
      <c r="U1602" t="s">
        <v>8346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YEAR(S1603)</f>
        <v>2011</v>
      </c>
      <c r="P1603" s="12">
        <f>ROUND(E1603/D1603*100,0)</f>
        <v>108</v>
      </c>
      <c r="Q1603" s="15">
        <f t="shared" ref="Q1603:Q1666" si="25">IFERROR(ROUND(E1603/L1603,2),"N/A")</f>
        <v>48.33</v>
      </c>
      <c r="R1603" s="10">
        <f>(((I1603/60)/60)/24)+DATE(1970,1,1)</f>
        <v>40668.092974537038</v>
      </c>
      <c r="S1603" s="21">
        <f>(((J1603/60)/60)/24)+DATE(1970,1,1)</f>
        <v>40638.092974537038</v>
      </c>
      <c r="T1603" s="17" t="s">
        <v>8326</v>
      </c>
      <c r="U1603" t="s">
        <v>8327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YEAR(S1604)</f>
        <v>2011</v>
      </c>
      <c r="P1604" s="12">
        <f>ROUND(E1604/D1604*100,0)</f>
        <v>100</v>
      </c>
      <c r="Q1604" s="15">
        <f t="shared" si="25"/>
        <v>46.95</v>
      </c>
      <c r="R1604" s="10">
        <f>(((I1604/60)/60)/24)+DATE(1970,1,1)</f>
        <v>40830.958333333336</v>
      </c>
      <c r="S1604" s="21">
        <f>(((J1604/60)/60)/24)+DATE(1970,1,1)</f>
        <v>40788.297650462962</v>
      </c>
      <c r="T1604" s="17" t="s">
        <v>8326</v>
      </c>
      <c r="U1604" t="s">
        <v>8327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YEAR(S1605)</f>
        <v>2011</v>
      </c>
      <c r="P1605" s="12">
        <f>ROUND(E1605/D1605*100,0)</f>
        <v>100</v>
      </c>
      <c r="Q1605" s="15">
        <f t="shared" si="25"/>
        <v>66.69</v>
      </c>
      <c r="R1605" s="10">
        <f>(((I1605/60)/60)/24)+DATE(1970,1,1)</f>
        <v>40936.169664351852</v>
      </c>
      <c r="S1605" s="21">
        <f>(((J1605/60)/60)/24)+DATE(1970,1,1)</f>
        <v>40876.169664351852</v>
      </c>
      <c r="T1605" s="17" t="s">
        <v>8326</v>
      </c>
      <c r="U1605" t="s">
        <v>8327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YEAR(S1606)</f>
        <v>2012</v>
      </c>
      <c r="P1606" s="12">
        <f>ROUND(E1606/D1606*100,0)</f>
        <v>122</v>
      </c>
      <c r="Q1606" s="15">
        <f t="shared" si="25"/>
        <v>48.84</v>
      </c>
      <c r="R1606" s="10">
        <f>(((I1606/60)/60)/24)+DATE(1970,1,1)</f>
        <v>40985.80364583333</v>
      </c>
      <c r="S1606" s="21">
        <f>(((J1606/60)/60)/24)+DATE(1970,1,1)</f>
        <v>40945.845312500001</v>
      </c>
      <c r="T1606" s="17" t="s">
        <v>8326</v>
      </c>
      <c r="U1606" t="s">
        <v>8327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YEAR(S1607)</f>
        <v>2011</v>
      </c>
      <c r="P1607" s="12">
        <f>ROUND(E1607/D1607*100,0)</f>
        <v>101</v>
      </c>
      <c r="Q1607" s="15">
        <f t="shared" si="25"/>
        <v>137.31</v>
      </c>
      <c r="R1607" s="10">
        <f>(((I1607/60)/60)/24)+DATE(1970,1,1)</f>
        <v>40756.291666666664</v>
      </c>
      <c r="S1607" s="21">
        <f>(((J1607/60)/60)/24)+DATE(1970,1,1)</f>
        <v>40747.012881944444</v>
      </c>
      <c r="T1607" s="17" t="s">
        <v>8326</v>
      </c>
      <c r="U1607" t="s">
        <v>8327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YEAR(S1608)</f>
        <v>2010</v>
      </c>
      <c r="P1608" s="12">
        <f>ROUND(E1608/D1608*100,0)</f>
        <v>101</v>
      </c>
      <c r="Q1608" s="15">
        <f t="shared" si="25"/>
        <v>87.83</v>
      </c>
      <c r="R1608" s="10">
        <f>(((I1608/60)/60)/24)+DATE(1970,1,1)</f>
        <v>40626.069884259261</v>
      </c>
      <c r="S1608" s="21">
        <f>(((J1608/60)/60)/24)+DATE(1970,1,1)</f>
        <v>40536.111550925925</v>
      </c>
      <c r="T1608" s="17" t="s">
        <v>8326</v>
      </c>
      <c r="U1608" t="s">
        <v>8327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YEAR(S1609)</f>
        <v>2012</v>
      </c>
      <c r="P1609" s="12">
        <f>ROUND(E1609/D1609*100,0)</f>
        <v>145</v>
      </c>
      <c r="Q1609" s="15">
        <f t="shared" si="25"/>
        <v>70.790000000000006</v>
      </c>
      <c r="R1609" s="10">
        <f>(((I1609/60)/60)/24)+DATE(1970,1,1)</f>
        <v>41074.80846064815</v>
      </c>
      <c r="S1609" s="21">
        <f>(((J1609/60)/60)/24)+DATE(1970,1,1)</f>
        <v>41053.80846064815</v>
      </c>
      <c r="T1609" s="17" t="s">
        <v>8326</v>
      </c>
      <c r="U1609" t="s">
        <v>8327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YEAR(S1610)</f>
        <v>2013</v>
      </c>
      <c r="P1610" s="12">
        <f>ROUND(E1610/D1610*100,0)</f>
        <v>101</v>
      </c>
      <c r="Q1610" s="15">
        <f t="shared" si="25"/>
        <v>52.83</v>
      </c>
      <c r="R1610" s="10">
        <f>(((I1610/60)/60)/24)+DATE(1970,1,1)</f>
        <v>41640.226388888892</v>
      </c>
      <c r="S1610" s="21">
        <f>(((J1610/60)/60)/24)+DATE(1970,1,1)</f>
        <v>41607.83085648148</v>
      </c>
      <c r="T1610" s="17" t="s">
        <v>8326</v>
      </c>
      <c r="U1610" t="s">
        <v>8327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YEAR(S1611)</f>
        <v>2011</v>
      </c>
      <c r="P1611" s="12">
        <f>ROUND(E1611/D1611*100,0)</f>
        <v>118</v>
      </c>
      <c r="Q1611" s="15">
        <f t="shared" si="25"/>
        <v>443.75</v>
      </c>
      <c r="R1611" s="10">
        <f>(((I1611/60)/60)/24)+DATE(1970,1,1)</f>
        <v>40849.333333333336</v>
      </c>
      <c r="S1611" s="21">
        <f>(((J1611/60)/60)/24)+DATE(1970,1,1)</f>
        <v>40796.001261574071</v>
      </c>
      <c r="T1611" s="17" t="s">
        <v>8326</v>
      </c>
      <c r="U1611" t="s">
        <v>8327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YEAR(S1612)</f>
        <v>2012</v>
      </c>
      <c r="P1612" s="12">
        <f>ROUND(E1612/D1612*100,0)</f>
        <v>272</v>
      </c>
      <c r="Q1612" s="15">
        <f t="shared" si="25"/>
        <v>48.54</v>
      </c>
      <c r="R1612" s="10">
        <f>(((I1612/60)/60)/24)+DATE(1970,1,1)</f>
        <v>41258.924884259257</v>
      </c>
      <c r="S1612" s="21">
        <f>(((J1612/60)/60)/24)+DATE(1970,1,1)</f>
        <v>41228.924884259257</v>
      </c>
      <c r="T1612" s="17" t="s">
        <v>8326</v>
      </c>
      <c r="U1612" t="s">
        <v>8327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YEAR(S1613)</f>
        <v>2013</v>
      </c>
      <c r="P1613" s="12">
        <f>ROUND(E1613/D1613*100,0)</f>
        <v>125</v>
      </c>
      <c r="Q1613" s="15">
        <f t="shared" si="25"/>
        <v>37.07</v>
      </c>
      <c r="R1613" s="10">
        <f>(((I1613/60)/60)/24)+DATE(1970,1,1)</f>
        <v>41430.00037037037</v>
      </c>
      <c r="S1613" s="21">
        <f>(((J1613/60)/60)/24)+DATE(1970,1,1)</f>
        <v>41409.00037037037</v>
      </c>
      <c r="T1613" s="17" t="s">
        <v>8326</v>
      </c>
      <c r="U1613" t="s">
        <v>8327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YEAR(S1614)</f>
        <v>2012</v>
      </c>
      <c r="P1614" s="12">
        <f>ROUND(E1614/D1614*100,0)</f>
        <v>110</v>
      </c>
      <c r="Q1614" s="15">
        <f t="shared" si="25"/>
        <v>50</v>
      </c>
      <c r="R1614" s="10">
        <f>(((I1614/60)/60)/24)+DATE(1970,1,1)</f>
        <v>41276.874814814815</v>
      </c>
      <c r="S1614" s="21">
        <f>(((J1614/60)/60)/24)+DATE(1970,1,1)</f>
        <v>41246.874814814815</v>
      </c>
      <c r="T1614" s="17" t="s">
        <v>8326</v>
      </c>
      <c r="U1614" t="s">
        <v>8327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YEAR(S1615)</f>
        <v>2012</v>
      </c>
      <c r="P1615" s="12">
        <f>ROUND(E1615/D1615*100,0)</f>
        <v>102</v>
      </c>
      <c r="Q1615" s="15">
        <f t="shared" si="25"/>
        <v>39.04</v>
      </c>
      <c r="R1615" s="10">
        <f>(((I1615/60)/60)/24)+DATE(1970,1,1)</f>
        <v>41112.069467592592</v>
      </c>
      <c r="S1615" s="21">
        <f>(((J1615/60)/60)/24)+DATE(1970,1,1)</f>
        <v>41082.069467592592</v>
      </c>
      <c r="T1615" s="17" t="s">
        <v>8326</v>
      </c>
      <c r="U1615" t="s">
        <v>8327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YEAR(S1616)</f>
        <v>2014</v>
      </c>
      <c r="P1616" s="12">
        <f>ROUND(E1616/D1616*100,0)</f>
        <v>103</v>
      </c>
      <c r="Q1616" s="15">
        <f t="shared" si="25"/>
        <v>66.69</v>
      </c>
      <c r="R1616" s="10">
        <f>(((I1616/60)/60)/24)+DATE(1970,1,1)</f>
        <v>41854.708333333336</v>
      </c>
      <c r="S1616" s="21">
        <f>(((J1616/60)/60)/24)+DATE(1970,1,1)</f>
        <v>41794.981122685182</v>
      </c>
      <c r="T1616" s="17" t="s">
        <v>8326</v>
      </c>
      <c r="U1616" t="s">
        <v>8327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YEAR(S1617)</f>
        <v>2011</v>
      </c>
      <c r="P1617" s="12">
        <f>ROUND(E1617/D1617*100,0)</f>
        <v>114</v>
      </c>
      <c r="Q1617" s="15">
        <f t="shared" si="25"/>
        <v>67.13</v>
      </c>
      <c r="R1617" s="10">
        <f>(((I1617/60)/60)/24)+DATE(1970,1,1)</f>
        <v>40890.092546296299</v>
      </c>
      <c r="S1617" s="21">
        <f>(((J1617/60)/60)/24)+DATE(1970,1,1)</f>
        <v>40845.050879629627</v>
      </c>
      <c r="T1617" s="17" t="s">
        <v>8326</v>
      </c>
      <c r="U1617" t="s">
        <v>8327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YEAR(S1618)</f>
        <v>2012</v>
      </c>
      <c r="P1618" s="12">
        <f>ROUND(E1618/D1618*100,0)</f>
        <v>104</v>
      </c>
      <c r="Q1618" s="15">
        <f t="shared" si="25"/>
        <v>66.37</v>
      </c>
      <c r="R1618" s="10">
        <f>(((I1618/60)/60)/24)+DATE(1970,1,1)</f>
        <v>41235.916666666664</v>
      </c>
      <c r="S1618" s="21">
        <f>(((J1618/60)/60)/24)+DATE(1970,1,1)</f>
        <v>41194.715520833335</v>
      </c>
      <c r="T1618" s="17" t="s">
        <v>8326</v>
      </c>
      <c r="U1618" t="s">
        <v>8327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YEAR(S1619)</f>
        <v>2013</v>
      </c>
      <c r="P1619" s="12">
        <f>ROUND(E1619/D1619*100,0)</f>
        <v>146</v>
      </c>
      <c r="Q1619" s="15">
        <f t="shared" si="25"/>
        <v>64.62</v>
      </c>
      <c r="R1619" s="10">
        <f>(((I1619/60)/60)/24)+DATE(1970,1,1)</f>
        <v>41579.791666666664</v>
      </c>
      <c r="S1619" s="21">
        <f>(((J1619/60)/60)/24)+DATE(1970,1,1)</f>
        <v>41546.664212962962</v>
      </c>
      <c r="T1619" s="17" t="s">
        <v>8326</v>
      </c>
      <c r="U1619" t="s">
        <v>8327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YEAR(S1620)</f>
        <v>2013</v>
      </c>
      <c r="P1620" s="12">
        <f>ROUND(E1620/D1620*100,0)</f>
        <v>105</v>
      </c>
      <c r="Q1620" s="15">
        <f t="shared" si="25"/>
        <v>58.37</v>
      </c>
      <c r="R1620" s="10">
        <f>(((I1620/60)/60)/24)+DATE(1970,1,1)</f>
        <v>41341.654340277775</v>
      </c>
      <c r="S1620" s="21">
        <f>(((J1620/60)/60)/24)+DATE(1970,1,1)</f>
        <v>41301.654340277775</v>
      </c>
      <c r="T1620" s="17" t="s">
        <v>8326</v>
      </c>
      <c r="U1620" t="s">
        <v>8327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YEAR(S1621)</f>
        <v>2014</v>
      </c>
      <c r="P1621" s="12">
        <f>ROUND(E1621/D1621*100,0)</f>
        <v>133</v>
      </c>
      <c r="Q1621" s="15">
        <f t="shared" si="25"/>
        <v>86.96</v>
      </c>
      <c r="R1621" s="10">
        <f>(((I1621/60)/60)/24)+DATE(1970,1,1)</f>
        <v>41897.18618055556</v>
      </c>
      <c r="S1621" s="21">
        <f>(((J1621/60)/60)/24)+DATE(1970,1,1)</f>
        <v>41876.18618055556</v>
      </c>
      <c r="T1621" s="17" t="s">
        <v>8326</v>
      </c>
      <c r="U1621" t="s">
        <v>8327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YEAR(S1622)</f>
        <v>2013</v>
      </c>
      <c r="P1622" s="12">
        <f>ROUND(E1622/D1622*100,0)</f>
        <v>113</v>
      </c>
      <c r="Q1622" s="15">
        <f t="shared" si="25"/>
        <v>66.47</v>
      </c>
      <c r="R1622" s="10">
        <f>(((I1622/60)/60)/24)+DATE(1970,1,1)</f>
        <v>41328.339583333334</v>
      </c>
      <c r="S1622" s="21">
        <f>(((J1622/60)/60)/24)+DATE(1970,1,1)</f>
        <v>41321.339583333334</v>
      </c>
      <c r="T1622" s="17" t="s">
        <v>8326</v>
      </c>
      <c r="U1622" t="s">
        <v>8327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YEAR(S1623)</f>
        <v>2012</v>
      </c>
      <c r="P1623" s="12">
        <f>ROUND(E1623/D1623*100,0)</f>
        <v>121</v>
      </c>
      <c r="Q1623" s="15">
        <f t="shared" si="25"/>
        <v>163.78</v>
      </c>
      <c r="R1623" s="10">
        <f>(((I1623/60)/60)/24)+DATE(1970,1,1)</f>
        <v>41057.165972222225</v>
      </c>
      <c r="S1623" s="21">
        <f>(((J1623/60)/60)/24)+DATE(1970,1,1)</f>
        <v>41003.60665509259</v>
      </c>
      <c r="T1623" s="17" t="s">
        <v>8326</v>
      </c>
      <c r="U1623" t="s">
        <v>8327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YEAR(S1624)</f>
        <v>2014</v>
      </c>
      <c r="P1624" s="12">
        <f>ROUND(E1624/D1624*100,0)</f>
        <v>102</v>
      </c>
      <c r="Q1624" s="15">
        <f t="shared" si="25"/>
        <v>107.98</v>
      </c>
      <c r="R1624" s="10">
        <f>(((I1624/60)/60)/24)+DATE(1970,1,1)</f>
        <v>41990.332638888889</v>
      </c>
      <c r="S1624" s="21">
        <f>(((J1624/60)/60)/24)+DATE(1970,1,1)</f>
        <v>41950.29483796296</v>
      </c>
      <c r="T1624" s="17" t="s">
        <v>8326</v>
      </c>
      <c r="U1624" t="s">
        <v>8327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YEAR(S1625)</f>
        <v>2013</v>
      </c>
      <c r="P1625" s="12">
        <f>ROUND(E1625/D1625*100,0)</f>
        <v>101</v>
      </c>
      <c r="Q1625" s="15">
        <f t="shared" si="25"/>
        <v>42.11</v>
      </c>
      <c r="R1625" s="10">
        <f>(((I1625/60)/60)/24)+DATE(1970,1,1)</f>
        <v>41513.688530092593</v>
      </c>
      <c r="S1625" s="21">
        <f>(((J1625/60)/60)/24)+DATE(1970,1,1)</f>
        <v>41453.688530092593</v>
      </c>
      <c r="T1625" s="17" t="s">
        <v>8326</v>
      </c>
      <c r="U1625" t="s">
        <v>8327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YEAR(S1626)</f>
        <v>2012</v>
      </c>
      <c r="P1626" s="12">
        <f>ROUND(E1626/D1626*100,0)</f>
        <v>118</v>
      </c>
      <c r="Q1626" s="15">
        <f t="shared" si="25"/>
        <v>47.2</v>
      </c>
      <c r="R1626" s="10">
        <f>(((I1626/60)/60)/24)+DATE(1970,1,1)</f>
        <v>41283.367303240739</v>
      </c>
      <c r="S1626" s="21">
        <f>(((J1626/60)/60)/24)+DATE(1970,1,1)</f>
        <v>41243.367303240739</v>
      </c>
      <c r="T1626" s="17" t="s">
        <v>8326</v>
      </c>
      <c r="U1626" t="s">
        <v>8327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YEAR(S1627)</f>
        <v>2012</v>
      </c>
      <c r="P1627" s="12">
        <f>ROUND(E1627/D1627*100,0)</f>
        <v>155</v>
      </c>
      <c r="Q1627" s="15">
        <f t="shared" si="25"/>
        <v>112.02</v>
      </c>
      <c r="R1627" s="10">
        <f>(((I1627/60)/60)/24)+DATE(1970,1,1)</f>
        <v>41163.699687500004</v>
      </c>
      <c r="S1627" s="21">
        <f>(((J1627/60)/60)/24)+DATE(1970,1,1)</f>
        <v>41135.699687500004</v>
      </c>
      <c r="T1627" s="17" t="s">
        <v>8326</v>
      </c>
      <c r="U1627" t="s">
        <v>8327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YEAR(S1628)</f>
        <v>2013</v>
      </c>
      <c r="P1628" s="12">
        <f>ROUND(E1628/D1628*100,0)</f>
        <v>101</v>
      </c>
      <c r="Q1628" s="15">
        <f t="shared" si="25"/>
        <v>74.95</v>
      </c>
      <c r="R1628" s="10">
        <f>(((I1628/60)/60)/24)+DATE(1970,1,1)</f>
        <v>41609.889664351853</v>
      </c>
      <c r="S1628" s="21">
        <f>(((J1628/60)/60)/24)+DATE(1970,1,1)</f>
        <v>41579.847997685189</v>
      </c>
      <c r="T1628" s="17" t="s">
        <v>8326</v>
      </c>
      <c r="U1628" t="s">
        <v>8327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YEAR(S1629)</f>
        <v>2012</v>
      </c>
      <c r="P1629" s="12">
        <f>ROUND(E1629/D1629*100,0)</f>
        <v>117</v>
      </c>
      <c r="Q1629" s="15">
        <f t="shared" si="25"/>
        <v>61.58</v>
      </c>
      <c r="R1629" s="10">
        <f>(((I1629/60)/60)/24)+DATE(1970,1,1)</f>
        <v>41239.207638888889</v>
      </c>
      <c r="S1629" s="21">
        <f>(((J1629/60)/60)/24)+DATE(1970,1,1)</f>
        <v>41205.707048611112</v>
      </c>
      <c r="T1629" s="17" t="s">
        <v>8326</v>
      </c>
      <c r="U1629" t="s">
        <v>8327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YEAR(S1630)</f>
        <v>2014</v>
      </c>
      <c r="P1630" s="12">
        <f>ROUND(E1630/D1630*100,0)</f>
        <v>101</v>
      </c>
      <c r="Q1630" s="15">
        <f t="shared" si="25"/>
        <v>45.88</v>
      </c>
      <c r="R1630" s="10">
        <f>(((I1630/60)/60)/24)+DATE(1970,1,1)</f>
        <v>41807.737060185187</v>
      </c>
      <c r="S1630" s="21">
        <f>(((J1630/60)/60)/24)+DATE(1970,1,1)</f>
        <v>41774.737060185187</v>
      </c>
      <c r="T1630" s="17" t="s">
        <v>8326</v>
      </c>
      <c r="U1630" t="s">
        <v>8327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YEAR(S1631)</f>
        <v>2014</v>
      </c>
      <c r="P1631" s="12">
        <f>ROUND(E1631/D1631*100,0)</f>
        <v>104</v>
      </c>
      <c r="Q1631" s="15">
        <f t="shared" si="25"/>
        <v>75.849999999999994</v>
      </c>
      <c r="R1631" s="10">
        <f>(((I1631/60)/60)/24)+DATE(1970,1,1)</f>
        <v>41690.867280092592</v>
      </c>
      <c r="S1631" s="21">
        <f>(((J1631/60)/60)/24)+DATE(1970,1,1)</f>
        <v>41645.867280092592</v>
      </c>
      <c r="T1631" s="17" t="s">
        <v>8326</v>
      </c>
      <c r="U1631" t="s">
        <v>8327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YEAR(S1632)</f>
        <v>2012</v>
      </c>
      <c r="P1632" s="12">
        <f>ROUND(E1632/D1632*100,0)</f>
        <v>265</v>
      </c>
      <c r="Q1632" s="15">
        <f t="shared" si="25"/>
        <v>84.21</v>
      </c>
      <c r="R1632" s="10">
        <f>(((I1632/60)/60)/24)+DATE(1970,1,1)</f>
        <v>40970.290972222225</v>
      </c>
      <c r="S1632" s="21">
        <f>(((J1632/60)/60)/24)+DATE(1970,1,1)</f>
        <v>40939.837673611109</v>
      </c>
      <c r="T1632" s="17" t="s">
        <v>8326</v>
      </c>
      <c r="U1632" t="s">
        <v>8327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YEAR(S1633)</f>
        <v>2012</v>
      </c>
      <c r="P1633" s="12">
        <f>ROUND(E1633/D1633*100,0)</f>
        <v>156</v>
      </c>
      <c r="Q1633" s="15">
        <f t="shared" si="25"/>
        <v>117.23</v>
      </c>
      <c r="R1633" s="10">
        <f>(((I1633/60)/60)/24)+DATE(1970,1,1)</f>
        <v>41194.859502314815</v>
      </c>
      <c r="S1633" s="21">
        <f>(((J1633/60)/60)/24)+DATE(1970,1,1)</f>
        <v>41164.859502314815</v>
      </c>
      <c r="T1633" s="17" t="s">
        <v>8326</v>
      </c>
      <c r="U1633" t="s">
        <v>8327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YEAR(S1634)</f>
        <v>2011</v>
      </c>
      <c r="P1634" s="12">
        <f>ROUND(E1634/D1634*100,0)</f>
        <v>102</v>
      </c>
      <c r="Q1634" s="15">
        <f t="shared" si="25"/>
        <v>86.49</v>
      </c>
      <c r="R1634" s="10">
        <f>(((I1634/60)/60)/24)+DATE(1970,1,1)</f>
        <v>40810.340902777774</v>
      </c>
      <c r="S1634" s="21">
        <f>(((J1634/60)/60)/24)+DATE(1970,1,1)</f>
        <v>40750.340902777774</v>
      </c>
      <c r="T1634" s="17" t="s">
        <v>8326</v>
      </c>
      <c r="U1634" t="s">
        <v>8327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YEAR(S1635)</f>
        <v>2011</v>
      </c>
      <c r="P1635" s="12">
        <f>ROUND(E1635/D1635*100,0)</f>
        <v>100</v>
      </c>
      <c r="Q1635" s="15">
        <f t="shared" si="25"/>
        <v>172.41</v>
      </c>
      <c r="R1635" s="10">
        <f>(((I1635/60)/60)/24)+DATE(1970,1,1)</f>
        <v>40924.208333333336</v>
      </c>
      <c r="S1635" s="21">
        <f>(((J1635/60)/60)/24)+DATE(1970,1,1)</f>
        <v>40896.883750000001</v>
      </c>
      <c r="T1635" s="17" t="s">
        <v>8326</v>
      </c>
      <c r="U1635" t="s">
        <v>8327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YEAR(S1636)</f>
        <v>2011</v>
      </c>
      <c r="P1636" s="12">
        <f>ROUND(E1636/D1636*100,0)</f>
        <v>101</v>
      </c>
      <c r="Q1636" s="15">
        <f t="shared" si="25"/>
        <v>62.81</v>
      </c>
      <c r="R1636" s="10">
        <f>(((I1636/60)/60)/24)+DATE(1970,1,1)</f>
        <v>40696.249305555553</v>
      </c>
      <c r="S1636" s="21">
        <f>(((J1636/60)/60)/24)+DATE(1970,1,1)</f>
        <v>40658.189826388887</v>
      </c>
      <c r="T1636" s="17" t="s">
        <v>8326</v>
      </c>
      <c r="U1636" t="s">
        <v>8327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YEAR(S1637)</f>
        <v>2016</v>
      </c>
      <c r="P1637" s="12">
        <f>ROUND(E1637/D1637*100,0)</f>
        <v>125</v>
      </c>
      <c r="Q1637" s="15">
        <f t="shared" si="25"/>
        <v>67.73</v>
      </c>
      <c r="R1637" s="10">
        <f>(((I1637/60)/60)/24)+DATE(1970,1,1)</f>
        <v>42562.868761574078</v>
      </c>
      <c r="S1637" s="21">
        <f>(((J1637/60)/60)/24)+DATE(1970,1,1)</f>
        <v>42502.868761574078</v>
      </c>
      <c r="T1637" s="17" t="s">
        <v>8326</v>
      </c>
      <c r="U1637" t="s">
        <v>8327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YEAR(S1638)</f>
        <v>2011</v>
      </c>
      <c r="P1638" s="12">
        <f>ROUND(E1638/D1638*100,0)</f>
        <v>104</v>
      </c>
      <c r="Q1638" s="15">
        <f t="shared" si="25"/>
        <v>53.56</v>
      </c>
      <c r="R1638" s="10">
        <f>(((I1638/60)/60)/24)+DATE(1970,1,1)</f>
        <v>40706.166666666664</v>
      </c>
      <c r="S1638" s="21">
        <f>(((J1638/60)/60)/24)+DATE(1970,1,1)</f>
        <v>40663.08666666667</v>
      </c>
      <c r="T1638" s="17" t="s">
        <v>8326</v>
      </c>
      <c r="U1638" t="s">
        <v>8327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YEAR(S1639)</f>
        <v>2009</v>
      </c>
      <c r="P1639" s="12">
        <f>ROUND(E1639/D1639*100,0)</f>
        <v>104</v>
      </c>
      <c r="Q1639" s="15">
        <f t="shared" si="25"/>
        <v>34.6</v>
      </c>
      <c r="R1639" s="10">
        <f>(((I1639/60)/60)/24)+DATE(1970,1,1)</f>
        <v>40178.98541666667</v>
      </c>
      <c r="S1639" s="21">
        <f>(((J1639/60)/60)/24)+DATE(1970,1,1)</f>
        <v>40122.751620370371</v>
      </c>
      <c r="T1639" s="17" t="s">
        <v>8326</v>
      </c>
      <c r="U1639" t="s">
        <v>8327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YEAR(S1640)</f>
        <v>2013</v>
      </c>
      <c r="P1640" s="12">
        <f>ROUND(E1640/D1640*100,0)</f>
        <v>105</v>
      </c>
      <c r="Q1640" s="15">
        <f t="shared" si="25"/>
        <v>38.89</v>
      </c>
      <c r="R1640" s="10">
        <f>(((I1640/60)/60)/24)+DATE(1970,1,1)</f>
        <v>41333.892361111109</v>
      </c>
      <c r="S1640" s="21">
        <f>(((J1640/60)/60)/24)+DATE(1970,1,1)</f>
        <v>41288.68712962963</v>
      </c>
      <c r="T1640" s="17" t="s">
        <v>8326</v>
      </c>
      <c r="U1640" t="s">
        <v>8327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YEAR(S1641)</f>
        <v>2012</v>
      </c>
      <c r="P1641" s="12">
        <f>ROUND(E1641/D1641*100,0)</f>
        <v>100</v>
      </c>
      <c r="Q1641" s="15">
        <f t="shared" si="25"/>
        <v>94.74</v>
      </c>
      <c r="R1641" s="10">
        <f>(((I1641/60)/60)/24)+DATE(1970,1,1)</f>
        <v>40971.652372685188</v>
      </c>
      <c r="S1641" s="21">
        <f>(((J1641/60)/60)/24)+DATE(1970,1,1)</f>
        <v>40941.652372685188</v>
      </c>
      <c r="T1641" s="17" t="s">
        <v>8326</v>
      </c>
      <c r="U1641" t="s">
        <v>8327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YEAR(S1642)</f>
        <v>2010</v>
      </c>
      <c r="P1642" s="12">
        <f>ROUND(E1642/D1642*100,0)</f>
        <v>170</v>
      </c>
      <c r="Q1642" s="15">
        <f t="shared" si="25"/>
        <v>39.97</v>
      </c>
      <c r="R1642" s="10">
        <f>(((I1642/60)/60)/24)+DATE(1970,1,1)</f>
        <v>40393.082638888889</v>
      </c>
      <c r="S1642" s="21">
        <f>(((J1642/60)/60)/24)+DATE(1970,1,1)</f>
        <v>40379.23096064815</v>
      </c>
      <c r="T1642" s="17" t="s">
        <v>8326</v>
      </c>
      <c r="U1642" t="s">
        <v>8327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YEAR(S1643)</f>
        <v>2014</v>
      </c>
      <c r="P1643" s="12">
        <f>ROUND(E1643/D1643*100,0)</f>
        <v>101</v>
      </c>
      <c r="Q1643" s="15">
        <f t="shared" si="25"/>
        <v>97.5</v>
      </c>
      <c r="R1643" s="10">
        <f>(((I1643/60)/60)/24)+DATE(1970,1,1)</f>
        <v>41992.596574074079</v>
      </c>
      <c r="S1643" s="21">
        <f>(((J1643/60)/60)/24)+DATE(1970,1,1)</f>
        <v>41962.596574074079</v>
      </c>
      <c r="T1643" s="17" t="s">
        <v>8326</v>
      </c>
      <c r="U1643" t="s">
        <v>8347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YEAR(S1644)</f>
        <v>2011</v>
      </c>
      <c r="P1644" s="12">
        <f>ROUND(E1644/D1644*100,0)</f>
        <v>100</v>
      </c>
      <c r="Q1644" s="15">
        <f t="shared" si="25"/>
        <v>42.86</v>
      </c>
      <c r="R1644" s="10">
        <f>(((I1644/60)/60)/24)+DATE(1970,1,1)</f>
        <v>40708.024618055555</v>
      </c>
      <c r="S1644" s="21">
        <f>(((J1644/60)/60)/24)+DATE(1970,1,1)</f>
        <v>40688.024618055555</v>
      </c>
      <c r="T1644" s="17" t="s">
        <v>8326</v>
      </c>
      <c r="U1644" t="s">
        <v>8347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YEAR(S1645)</f>
        <v>2012</v>
      </c>
      <c r="P1645" s="12">
        <f>ROUND(E1645/D1645*100,0)</f>
        <v>125</v>
      </c>
      <c r="Q1645" s="15">
        <f t="shared" si="25"/>
        <v>168.51</v>
      </c>
      <c r="R1645" s="10">
        <f>(((I1645/60)/60)/24)+DATE(1970,1,1)</f>
        <v>41176.824212962965</v>
      </c>
      <c r="S1645" s="21">
        <f>(((J1645/60)/60)/24)+DATE(1970,1,1)</f>
        <v>41146.824212962965</v>
      </c>
      <c r="T1645" s="17" t="s">
        <v>8326</v>
      </c>
      <c r="U1645" t="s">
        <v>8347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YEAR(S1646)</f>
        <v>2012</v>
      </c>
      <c r="P1646" s="12">
        <f>ROUND(E1646/D1646*100,0)</f>
        <v>110</v>
      </c>
      <c r="Q1646" s="15">
        <f t="shared" si="25"/>
        <v>85.55</v>
      </c>
      <c r="R1646" s="10">
        <f>(((I1646/60)/60)/24)+DATE(1970,1,1)</f>
        <v>41235.101388888892</v>
      </c>
      <c r="S1646" s="21">
        <f>(((J1646/60)/60)/24)+DATE(1970,1,1)</f>
        <v>41175.05972222222</v>
      </c>
      <c r="T1646" s="17" t="s">
        <v>8326</v>
      </c>
      <c r="U1646" t="s">
        <v>8347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YEAR(S1647)</f>
        <v>2013</v>
      </c>
      <c r="P1647" s="12">
        <f>ROUND(E1647/D1647*100,0)</f>
        <v>111</v>
      </c>
      <c r="Q1647" s="15">
        <f t="shared" si="25"/>
        <v>554</v>
      </c>
      <c r="R1647" s="10">
        <f>(((I1647/60)/60)/24)+DATE(1970,1,1)</f>
        <v>41535.617361111108</v>
      </c>
      <c r="S1647" s="21">
        <f>(((J1647/60)/60)/24)+DATE(1970,1,1)</f>
        <v>41521.617361111108</v>
      </c>
      <c r="T1647" s="17" t="s">
        <v>8326</v>
      </c>
      <c r="U1647" t="s">
        <v>8347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YEAR(S1648)</f>
        <v>2014</v>
      </c>
      <c r="P1648" s="12">
        <f>ROUND(E1648/D1648*100,0)</f>
        <v>110</v>
      </c>
      <c r="Q1648" s="15">
        <f t="shared" si="25"/>
        <v>26.55</v>
      </c>
      <c r="R1648" s="10">
        <f>(((I1648/60)/60)/24)+DATE(1970,1,1)</f>
        <v>41865.757638888892</v>
      </c>
      <c r="S1648" s="21">
        <f>(((J1648/60)/60)/24)+DATE(1970,1,1)</f>
        <v>41833.450266203705</v>
      </c>
      <c r="T1648" s="17" t="s">
        <v>8326</v>
      </c>
      <c r="U1648" t="s">
        <v>8347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YEAR(S1649)</f>
        <v>2012</v>
      </c>
      <c r="P1649" s="12">
        <f>ROUND(E1649/D1649*100,0)</f>
        <v>105</v>
      </c>
      <c r="Q1649" s="15">
        <f t="shared" si="25"/>
        <v>113.83</v>
      </c>
      <c r="R1649" s="10">
        <f>(((I1649/60)/60)/24)+DATE(1970,1,1)</f>
        <v>41069.409456018519</v>
      </c>
      <c r="S1649" s="21">
        <f>(((J1649/60)/60)/24)+DATE(1970,1,1)</f>
        <v>41039.409456018519</v>
      </c>
      <c r="T1649" s="17" t="s">
        <v>8326</v>
      </c>
      <c r="U1649" t="s">
        <v>8347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YEAR(S1650)</f>
        <v>2011</v>
      </c>
      <c r="P1650" s="12">
        <f>ROUND(E1650/D1650*100,0)</f>
        <v>125</v>
      </c>
      <c r="Q1650" s="15">
        <f t="shared" si="25"/>
        <v>32.01</v>
      </c>
      <c r="R1650" s="10">
        <f>(((I1650/60)/60)/24)+DATE(1970,1,1)</f>
        <v>40622.662986111114</v>
      </c>
      <c r="S1650" s="21">
        <f>(((J1650/60)/60)/24)+DATE(1970,1,1)</f>
        <v>40592.704652777778</v>
      </c>
      <c r="T1650" s="17" t="s">
        <v>8326</v>
      </c>
      <c r="U1650" t="s">
        <v>8347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YEAR(S1651)</f>
        <v>2014</v>
      </c>
      <c r="P1651" s="12">
        <f>ROUND(E1651/D1651*100,0)</f>
        <v>101</v>
      </c>
      <c r="Q1651" s="15">
        <f t="shared" si="25"/>
        <v>47.19</v>
      </c>
      <c r="R1651" s="10">
        <f>(((I1651/60)/60)/24)+DATE(1970,1,1)</f>
        <v>41782.684664351851</v>
      </c>
      <c r="S1651" s="21">
        <f>(((J1651/60)/60)/24)+DATE(1970,1,1)</f>
        <v>41737.684664351851</v>
      </c>
      <c r="T1651" s="17" t="s">
        <v>8326</v>
      </c>
      <c r="U1651" t="s">
        <v>8347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YEAR(S1652)</f>
        <v>2013</v>
      </c>
      <c r="P1652" s="12">
        <f>ROUND(E1652/D1652*100,0)</f>
        <v>142</v>
      </c>
      <c r="Q1652" s="15">
        <f t="shared" si="25"/>
        <v>88.47</v>
      </c>
      <c r="R1652" s="10">
        <f>(((I1652/60)/60)/24)+DATE(1970,1,1)</f>
        <v>41556.435613425929</v>
      </c>
      <c r="S1652" s="21">
        <f>(((J1652/60)/60)/24)+DATE(1970,1,1)</f>
        <v>41526.435613425929</v>
      </c>
      <c r="T1652" s="17" t="s">
        <v>8326</v>
      </c>
      <c r="U1652" t="s">
        <v>8347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YEAR(S1653)</f>
        <v>2011</v>
      </c>
      <c r="P1653" s="12">
        <f>ROUND(E1653/D1653*100,0)</f>
        <v>101</v>
      </c>
      <c r="Q1653" s="15">
        <f t="shared" si="25"/>
        <v>100.75</v>
      </c>
      <c r="R1653" s="10">
        <f>(((I1653/60)/60)/24)+DATE(1970,1,1)</f>
        <v>40659.290972222225</v>
      </c>
      <c r="S1653" s="21">
        <f>(((J1653/60)/60)/24)+DATE(1970,1,1)</f>
        <v>40625.900694444441</v>
      </c>
      <c r="T1653" s="17" t="s">
        <v>8326</v>
      </c>
      <c r="U1653" t="s">
        <v>8347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YEAR(S1654)</f>
        <v>2013</v>
      </c>
      <c r="P1654" s="12">
        <f>ROUND(E1654/D1654*100,0)</f>
        <v>101</v>
      </c>
      <c r="Q1654" s="15">
        <f t="shared" si="25"/>
        <v>64.709999999999994</v>
      </c>
      <c r="R1654" s="10">
        <f>(((I1654/60)/60)/24)+DATE(1970,1,1)</f>
        <v>41602.534641203703</v>
      </c>
      <c r="S1654" s="21">
        <f>(((J1654/60)/60)/24)+DATE(1970,1,1)</f>
        <v>41572.492974537039</v>
      </c>
      <c r="T1654" s="17" t="s">
        <v>8326</v>
      </c>
      <c r="U1654" t="s">
        <v>8347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YEAR(S1655)</f>
        <v>2011</v>
      </c>
      <c r="P1655" s="12">
        <f>ROUND(E1655/D1655*100,0)</f>
        <v>174</v>
      </c>
      <c r="Q1655" s="15">
        <f t="shared" si="25"/>
        <v>51.85</v>
      </c>
      <c r="R1655" s="10">
        <f>(((I1655/60)/60)/24)+DATE(1970,1,1)</f>
        <v>40657.834444444445</v>
      </c>
      <c r="S1655" s="21">
        <f>(((J1655/60)/60)/24)+DATE(1970,1,1)</f>
        <v>40626.834444444445</v>
      </c>
      <c r="T1655" s="17" t="s">
        <v>8326</v>
      </c>
      <c r="U1655" t="s">
        <v>8347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YEAR(S1656)</f>
        <v>2012</v>
      </c>
      <c r="P1656" s="12">
        <f>ROUND(E1656/D1656*100,0)</f>
        <v>120</v>
      </c>
      <c r="Q1656" s="15">
        <f t="shared" si="25"/>
        <v>38.79</v>
      </c>
      <c r="R1656" s="10">
        <f>(((I1656/60)/60)/24)+DATE(1970,1,1)</f>
        <v>41017.890740740739</v>
      </c>
      <c r="S1656" s="21">
        <f>(((J1656/60)/60)/24)+DATE(1970,1,1)</f>
        <v>40987.890740740739</v>
      </c>
      <c r="T1656" s="17" t="s">
        <v>8326</v>
      </c>
      <c r="U1656" t="s">
        <v>8347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YEAR(S1657)</f>
        <v>2012</v>
      </c>
      <c r="P1657" s="12">
        <f>ROUND(E1657/D1657*100,0)</f>
        <v>143</v>
      </c>
      <c r="Q1657" s="15">
        <f t="shared" si="25"/>
        <v>44.65</v>
      </c>
      <c r="R1657" s="10">
        <f>(((I1657/60)/60)/24)+DATE(1970,1,1)</f>
        <v>41004.750231481477</v>
      </c>
      <c r="S1657" s="21">
        <f>(((J1657/60)/60)/24)+DATE(1970,1,1)</f>
        <v>40974.791898148149</v>
      </c>
      <c r="T1657" s="17" t="s">
        <v>8326</v>
      </c>
      <c r="U1657" t="s">
        <v>8347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YEAR(S1658)</f>
        <v>2012</v>
      </c>
      <c r="P1658" s="12">
        <f>ROUND(E1658/D1658*100,0)</f>
        <v>100</v>
      </c>
      <c r="Q1658" s="15">
        <f t="shared" si="25"/>
        <v>156.77000000000001</v>
      </c>
      <c r="R1658" s="10">
        <f>(((I1658/60)/60)/24)+DATE(1970,1,1)</f>
        <v>41256.928842592592</v>
      </c>
      <c r="S1658" s="21">
        <f>(((J1658/60)/60)/24)+DATE(1970,1,1)</f>
        <v>41226.928842592592</v>
      </c>
      <c r="T1658" s="17" t="s">
        <v>8326</v>
      </c>
      <c r="U1658" t="s">
        <v>8347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YEAR(S1659)</f>
        <v>2012</v>
      </c>
      <c r="P1659" s="12">
        <f>ROUND(E1659/D1659*100,0)</f>
        <v>105</v>
      </c>
      <c r="Q1659" s="15">
        <f t="shared" si="25"/>
        <v>118.7</v>
      </c>
      <c r="R1659" s="10">
        <f>(((I1659/60)/60)/24)+DATE(1970,1,1)</f>
        <v>41053.782037037039</v>
      </c>
      <c r="S1659" s="21">
        <f>(((J1659/60)/60)/24)+DATE(1970,1,1)</f>
        <v>41023.782037037039</v>
      </c>
      <c r="T1659" s="17" t="s">
        <v>8326</v>
      </c>
      <c r="U1659" t="s">
        <v>8347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YEAR(S1660)</f>
        <v>2012</v>
      </c>
      <c r="P1660" s="12">
        <f>ROUND(E1660/D1660*100,0)</f>
        <v>132</v>
      </c>
      <c r="Q1660" s="15">
        <f t="shared" si="25"/>
        <v>74.150000000000006</v>
      </c>
      <c r="R1660" s="10">
        <f>(((I1660/60)/60)/24)+DATE(1970,1,1)</f>
        <v>41261.597222222219</v>
      </c>
      <c r="S1660" s="21">
        <f>(((J1660/60)/60)/24)+DATE(1970,1,1)</f>
        <v>41223.22184027778</v>
      </c>
      <c r="T1660" s="17" t="s">
        <v>8326</v>
      </c>
      <c r="U1660" t="s">
        <v>8347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YEAR(S1661)</f>
        <v>2013</v>
      </c>
      <c r="P1661" s="12">
        <f>ROUND(E1661/D1661*100,0)</f>
        <v>113</v>
      </c>
      <c r="Q1661" s="15">
        <f t="shared" si="25"/>
        <v>12.53</v>
      </c>
      <c r="R1661" s="10">
        <f>(((I1661/60)/60)/24)+DATE(1970,1,1)</f>
        <v>41625.5</v>
      </c>
      <c r="S1661" s="21">
        <f>(((J1661/60)/60)/24)+DATE(1970,1,1)</f>
        <v>41596.913437499999</v>
      </c>
      <c r="T1661" s="17" t="s">
        <v>8326</v>
      </c>
      <c r="U1661" t="s">
        <v>8347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YEAR(S1662)</f>
        <v>2016</v>
      </c>
      <c r="P1662" s="12">
        <f>ROUND(E1662/D1662*100,0)</f>
        <v>1254</v>
      </c>
      <c r="Q1662" s="15">
        <f t="shared" si="25"/>
        <v>27.86</v>
      </c>
      <c r="R1662" s="10">
        <f>(((I1662/60)/60)/24)+DATE(1970,1,1)</f>
        <v>42490.915972222225</v>
      </c>
      <c r="S1662" s="21">
        <f>(((J1662/60)/60)/24)+DATE(1970,1,1)</f>
        <v>42459.693865740745</v>
      </c>
      <c r="T1662" s="17" t="s">
        <v>8326</v>
      </c>
      <c r="U1662" t="s">
        <v>8347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YEAR(S1663)</f>
        <v>2015</v>
      </c>
      <c r="P1663" s="12">
        <f>ROUND(E1663/D1663*100,0)</f>
        <v>103</v>
      </c>
      <c r="Q1663" s="15">
        <f t="shared" si="25"/>
        <v>80.180000000000007</v>
      </c>
      <c r="R1663" s="10">
        <f>(((I1663/60)/60)/24)+DATE(1970,1,1)</f>
        <v>42386.875</v>
      </c>
      <c r="S1663" s="21">
        <f>(((J1663/60)/60)/24)+DATE(1970,1,1)</f>
        <v>42343.998043981483</v>
      </c>
      <c r="T1663" s="17" t="s">
        <v>8326</v>
      </c>
      <c r="U1663" t="s">
        <v>8347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YEAR(S1664)</f>
        <v>2011</v>
      </c>
      <c r="P1664" s="12">
        <f>ROUND(E1664/D1664*100,0)</f>
        <v>103</v>
      </c>
      <c r="Q1664" s="15">
        <f t="shared" si="25"/>
        <v>132.44</v>
      </c>
      <c r="R1664" s="10">
        <f>(((I1664/60)/60)/24)+DATE(1970,1,1)</f>
        <v>40908.239999999998</v>
      </c>
      <c r="S1664" s="21">
        <f>(((J1664/60)/60)/24)+DATE(1970,1,1)</f>
        <v>40848.198333333334</v>
      </c>
      <c r="T1664" s="17" t="s">
        <v>8326</v>
      </c>
      <c r="U1664" t="s">
        <v>8347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YEAR(S1665)</f>
        <v>2015</v>
      </c>
      <c r="P1665" s="12">
        <f>ROUND(E1665/D1665*100,0)</f>
        <v>108</v>
      </c>
      <c r="Q1665" s="15">
        <f t="shared" si="25"/>
        <v>33.75</v>
      </c>
      <c r="R1665" s="10">
        <f>(((I1665/60)/60)/24)+DATE(1970,1,1)</f>
        <v>42036.02207175926</v>
      </c>
      <c r="S1665" s="21">
        <f>(((J1665/60)/60)/24)+DATE(1970,1,1)</f>
        <v>42006.02207175926</v>
      </c>
      <c r="T1665" s="17" t="s">
        <v>8326</v>
      </c>
      <c r="U1665" t="s">
        <v>8347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YEAR(S1666)</f>
        <v>2012</v>
      </c>
      <c r="P1666" s="12">
        <f>ROUND(E1666/D1666*100,0)</f>
        <v>122</v>
      </c>
      <c r="Q1666" s="15">
        <f t="shared" si="25"/>
        <v>34.380000000000003</v>
      </c>
      <c r="R1666" s="10">
        <f>(((I1666/60)/60)/24)+DATE(1970,1,1)</f>
        <v>40984.165972222225</v>
      </c>
      <c r="S1666" s="21">
        <f>(((J1666/60)/60)/24)+DATE(1970,1,1)</f>
        <v>40939.761782407404</v>
      </c>
      <c r="T1666" s="17" t="s">
        <v>8326</v>
      </c>
      <c r="U1666" t="s">
        <v>8347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YEAR(S1667)</f>
        <v>2011</v>
      </c>
      <c r="P1667" s="12">
        <f>ROUND(E1667/D1667*100,0)</f>
        <v>119</v>
      </c>
      <c r="Q1667" s="15">
        <f t="shared" ref="Q1667:Q1730" si="26">IFERROR(ROUND(E1667/L1667,2),"N/A")</f>
        <v>44.96</v>
      </c>
      <c r="R1667" s="10">
        <f>(((I1667/60)/60)/24)+DATE(1970,1,1)</f>
        <v>40596.125</v>
      </c>
      <c r="S1667" s="21">
        <f>(((J1667/60)/60)/24)+DATE(1970,1,1)</f>
        <v>40564.649456018517</v>
      </c>
      <c r="T1667" s="17" t="s">
        <v>8326</v>
      </c>
      <c r="U1667" t="s">
        <v>8347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YEAR(S1668)</f>
        <v>2013</v>
      </c>
      <c r="P1668" s="12">
        <f>ROUND(E1668/D1668*100,0)</f>
        <v>161</v>
      </c>
      <c r="Q1668" s="15">
        <f t="shared" si="26"/>
        <v>41.04</v>
      </c>
      <c r="R1668" s="10">
        <f>(((I1668/60)/60)/24)+DATE(1970,1,1)</f>
        <v>41361.211493055554</v>
      </c>
      <c r="S1668" s="21">
        <f>(((J1668/60)/60)/24)+DATE(1970,1,1)</f>
        <v>41331.253159722226</v>
      </c>
      <c r="T1668" s="17" t="s">
        <v>8326</v>
      </c>
      <c r="U1668" t="s">
        <v>8347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YEAR(S1669)</f>
        <v>2014</v>
      </c>
      <c r="P1669" s="12">
        <f>ROUND(E1669/D1669*100,0)</f>
        <v>127</v>
      </c>
      <c r="Q1669" s="15">
        <f t="shared" si="26"/>
        <v>52.6</v>
      </c>
      <c r="R1669" s="10">
        <f>(((I1669/60)/60)/24)+DATE(1970,1,1)</f>
        <v>41709.290972222225</v>
      </c>
      <c r="S1669" s="21">
        <f>(((J1669/60)/60)/24)+DATE(1970,1,1)</f>
        <v>41682.0705787037</v>
      </c>
      <c r="T1669" s="17" t="s">
        <v>8326</v>
      </c>
      <c r="U1669" t="s">
        <v>8347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YEAR(S1670)</f>
        <v>2011</v>
      </c>
      <c r="P1670" s="12">
        <f>ROUND(E1670/D1670*100,0)</f>
        <v>103</v>
      </c>
      <c r="Q1670" s="15">
        <f t="shared" si="26"/>
        <v>70.78</v>
      </c>
      <c r="R1670" s="10">
        <f>(((I1670/60)/60)/24)+DATE(1970,1,1)</f>
        <v>40875.191423611112</v>
      </c>
      <c r="S1670" s="21">
        <f>(((J1670/60)/60)/24)+DATE(1970,1,1)</f>
        <v>40845.14975694444</v>
      </c>
      <c r="T1670" s="17" t="s">
        <v>8326</v>
      </c>
      <c r="U1670" t="s">
        <v>8347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YEAR(S1671)</f>
        <v>2016</v>
      </c>
      <c r="P1671" s="12">
        <f>ROUND(E1671/D1671*100,0)</f>
        <v>140</v>
      </c>
      <c r="Q1671" s="15">
        <f t="shared" si="26"/>
        <v>53.75</v>
      </c>
      <c r="R1671" s="10">
        <f>(((I1671/60)/60)/24)+DATE(1970,1,1)</f>
        <v>42521.885138888887</v>
      </c>
      <c r="S1671" s="21">
        <f>(((J1671/60)/60)/24)+DATE(1970,1,1)</f>
        <v>42461.885138888887</v>
      </c>
      <c r="T1671" s="17" t="s">
        <v>8326</v>
      </c>
      <c r="U1671" t="s">
        <v>8347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YEAR(S1672)</f>
        <v>2010</v>
      </c>
      <c r="P1672" s="12">
        <f>ROUND(E1672/D1672*100,0)</f>
        <v>103</v>
      </c>
      <c r="Q1672" s="15">
        <f t="shared" si="26"/>
        <v>44.61</v>
      </c>
      <c r="R1672" s="10">
        <f>(((I1672/60)/60)/24)+DATE(1970,1,1)</f>
        <v>40364.166666666664</v>
      </c>
      <c r="S1672" s="21">
        <f>(((J1672/60)/60)/24)+DATE(1970,1,1)</f>
        <v>40313.930543981485</v>
      </c>
      <c r="T1672" s="17" t="s">
        <v>8326</v>
      </c>
      <c r="U1672" t="s">
        <v>8347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YEAR(S1673)</f>
        <v>2016</v>
      </c>
      <c r="P1673" s="12">
        <f>ROUND(E1673/D1673*100,0)</f>
        <v>101</v>
      </c>
      <c r="Q1673" s="15">
        <f t="shared" si="26"/>
        <v>26.15</v>
      </c>
      <c r="R1673" s="10">
        <f>(((I1673/60)/60)/24)+DATE(1970,1,1)</f>
        <v>42583.54414351852</v>
      </c>
      <c r="S1673" s="21">
        <f>(((J1673/60)/60)/24)+DATE(1970,1,1)</f>
        <v>42553.54414351852</v>
      </c>
      <c r="T1673" s="17" t="s">
        <v>8326</v>
      </c>
      <c r="U1673" t="s">
        <v>8347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YEAR(S1674)</f>
        <v>2012</v>
      </c>
      <c r="P1674" s="12">
        <f>ROUND(E1674/D1674*100,0)</f>
        <v>113</v>
      </c>
      <c r="Q1674" s="15">
        <f t="shared" si="26"/>
        <v>39.18</v>
      </c>
      <c r="R1674" s="10">
        <f>(((I1674/60)/60)/24)+DATE(1970,1,1)</f>
        <v>41064.656597222223</v>
      </c>
      <c r="S1674" s="21">
        <f>(((J1674/60)/60)/24)+DATE(1970,1,1)</f>
        <v>41034.656597222223</v>
      </c>
      <c r="T1674" s="17" t="s">
        <v>8326</v>
      </c>
      <c r="U1674" t="s">
        <v>8347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YEAR(S1675)</f>
        <v>2015</v>
      </c>
      <c r="P1675" s="12">
        <f>ROUND(E1675/D1675*100,0)</f>
        <v>128</v>
      </c>
      <c r="Q1675" s="15">
        <f t="shared" si="26"/>
        <v>45.59</v>
      </c>
      <c r="R1675" s="10">
        <f>(((I1675/60)/60)/24)+DATE(1970,1,1)</f>
        <v>42069.878379629634</v>
      </c>
      <c r="S1675" s="21">
        <f>(((J1675/60)/60)/24)+DATE(1970,1,1)</f>
        <v>42039.878379629634</v>
      </c>
      <c r="T1675" s="17" t="s">
        <v>8326</v>
      </c>
      <c r="U1675" t="s">
        <v>8347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YEAR(S1676)</f>
        <v>2016</v>
      </c>
      <c r="P1676" s="12">
        <f>ROUND(E1676/D1676*100,0)</f>
        <v>202</v>
      </c>
      <c r="Q1676" s="15">
        <f t="shared" si="26"/>
        <v>89.25</v>
      </c>
      <c r="R1676" s="10">
        <f>(((I1676/60)/60)/24)+DATE(1970,1,1)</f>
        <v>42600.290972222225</v>
      </c>
      <c r="S1676" s="21">
        <f>(((J1676/60)/60)/24)+DATE(1970,1,1)</f>
        <v>42569.605393518519</v>
      </c>
      <c r="T1676" s="17" t="s">
        <v>8326</v>
      </c>
      <c r="U1676" t="s">
        <v>8347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YEAR(S1677)</f>
        <v>2011</v>
      </c>
      <c r="P1677" s="12">
        <f>ROUND(E1677/D1677*100,0)</f>
        <v>137</v>
      </c>
      <c r="Q1677" s="15">
        <f t="shared" si="26"/>
        <v>40.42</v>
      </c>
      <c r="R1677" s="10">
        <f>(((I1677/60)/60)/24)+DATE(1970,1,1)</f>
        <v>40832.918749999997</v>
      </c>
      <c r="S1677" s="21">
        <f>(((J1677/60)/60)/24)+DATE(1970,1,1)</f>
        <v>40802.733101851853</v>
      </c>
      <c r="T1677" s="17" t="s">
        <v>8326</v>
      </c>
      <c r="U1677" t="s">
        <v>8347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YEAR(S1678)</f>
        <v>2012</v>
      </c>
      <c r="P1678" s="12">
        <f>ROUND(E1678/D1678*100,0)</f>
        <v>115</v>
      </c>
      <c r="Q1678" s="15">
        <f t="shared" si="26"/>
        <v>82.38</v>
      </c>
      <c r="R1678" s="10">
        <f>(((I1678/60)/60)/24)+DATE(1970,1,1)</f>
        <v>41020.165972222225</v>
      </c>
      <c r="S1678" s="21">
        <f>(((J1678/60)/60)/24)+DATE(1970,1,1)</f>
        <v>40973.72623842593</v>
      </c>
      <c r="T1678" s="17" t="s">
        <v>8326</v>
      </c>
      <c r="U1678" t="s">
        <v>8347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YEAR(S1679)</f>
        <v>2016</v>
      </c>
      <c r="P1679" s="12">
        <f>ROUND(E1679/D1679*100,0)</f>
        <v>112</v>
      </c>
      <c r="Q1679" s="15">
        <f t="shared" si="26"/>
        <v>159.52000000000001</v>
      </c>
      <c r="R1679" s="10">
        <f>(((I1679/60)/60)/24)+DATE(1970,1,1)</f>
        <v>42476.249305555553</v>
      </c>
      <c r="S1679" s="21">
        <f>(((J1679/60)/60)/24)+DATE(1970,1,1)</f>
        <v>42416.407129629632</v>
      </c>
      <c r="T1679" s="17" t="s">
        <v>8326</v>
      </c>
      <c r="U1679" t="s">
        <v>8347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YEAR(S1680)</f>
        <v>2014</v>
      </c>
      <c r="P1680" s="12">
        <f>ROUND(E1680/D1680*100,0)</f>
        <v>118</v>
      </c>
      <c r="Q1680" s="15">
        <f t="shared" si="26"/>
        <v>36.24</v>
      </c>
      <c r="R1680" s="10">
        <f>(((I1680/60)/60)/24)+DATE(1970,1,1)</f>
        <v>41676.854988425926</v>
      </c>
      <c r="S1680" s="21">
        <f>(((J1680/60)/60)/24)+DATE(1970,1,1)</f>
        <v>41662.854988425926</v>
      </c>
      <c r="T1680" s="17" t="s">
        <v>8326</v>
      </c>
      <c r="U1680" t="s">
        <v>8347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YEAR(S1681)</f>
        <v>2011</v>
      </c>
      <c r="P1681" s="12">
        <f>ROUND(E1681/D1681*100,0)</f>
        <v>175</v>
      </c>
      <c r="Q1681" s="15">
        <f t="shared" si="26"/>
        <v>62.5</v>
      </c>
      <c r="R1681" s="10">
        <f>(((I1681/60)/60)/24)+DATE(1970,1,1)</f>
        <v>40746.068807870368</v>
      </c>
      <c r="S1681" s="21">
        <f>(((J1681/60)/60)/24)+DATE(1970,1,1)</f>
        <v>40723.068807870368</v>
      </c>
      <c r="T1681" s="17" t="s">
        <v>8326</v>
      </c>
      <c r="U1681" t="s">
        <v>8347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YEAR(S1682)</f>
        <v>2014</v>
      </c>
      <c r="P1682" s="12">
        <f>ROUND(E1682/D1682*100,0)</f>
        <v>118</v>
      </c>
      <c r="Q1682" s="15">
        <f t="shared" si="26"/>
        <v>47</v>
      </c>
      <c r="R1682" s="10">
        <f>(((I1682/60)/60)/24)+DATE(1970,1,1)</f>
        <v>41832.757719907408</v>
      </c>
      <c r="S1682" s="21">
        <f>(((J1682/60)/60)/24)+DATE(1970,1,1)</f>
        <v>41802.757719907408</v>
      </c>
      <c r="T1682" s="17" t="s">
        <v>8326</v>
      </c>
      <c r="U1682" t="s">
        <v>8347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YEAR(S1683)</f>
        <v>2017</v>
      </c>
      <c r="P1683" s="12">
        <f>ROUND(E1683/D1683*100,0)</f>
        <v>101</v>
      </c>
      <c r="Q1683" s="15">
        <f t="shared" si="26"/>
        <v>74.58</v>
      </c>
      <c r="R1683" s="10">
        <f>(((I1683/60)/60)/24)+DATE(1970,1,1)</f>
        <v>42823.083333333328</v>
      </c>
      <c r="S1683" s="21">
        <f>(((J1683/60)/60)/24)+DATE(1970,1,1)</f>
        <v>42774.121342592596</v>
      </c>
      <c r="T1683" s="17" t="s">
        <v>8326</v>
      </c>
      <c r="U1683" t="s">
        <v>8348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YEAR(S1684)</f>
        <v>2017</v>
      </c>
      <c r="P1684" s="12">
        <f>ROUND(E1684/D1684*100,0)</f>
        <v>0</v>
      </c>
      <c r="Q1684" s="15" t="str">
        <f t="shared" si="26"/>
        <v>N/A</v>
      </c>
      <c r="R1684" s="10">
        <f>(((I1684/60)/60)/24)+DATE(1970,1,1)</f>
        <v>42839.171990740739</v>
      </c>
      <c r="S1684" s="21">
        <f>(((J1684/60)/60)/24)+DATE(1970,1,1)</f>
        <v>42779.21365740741</v>
      </c>
      <c r="T1684" s="17" t="s">
        <v>8326</v>
      </c>
      <c r="U1684" t="s">
        <v>8348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YEAR(S1685)</f>
        <v>2017</v>
      </c>
      <c r="P1685" s="12">
        <f>ROUND(E1685/D1685*100,0)</f>
        <v>22</v>
      </c>
      <c r="Q1685" s="15">
        <f t="shared" si="26"/>
        <v>76</v>
      </c>
      <c r="R1685" s="10">
        <f>(((I1685/60)/60)/24)+DATE(1970,1,1)</f>
        <v>42832.781689814816</v>
      </c>
      <c r="S1685" s="21">
        <f>(((J1685/60)/60)/24)+DATE(1970,1,1)</f>
        <v>42808.781689814816</v>
      </c>
      <c r="T1685" s="17" t="s">
        <v>8326</v>
      </c>
      <c r="U1685" t="s">
        <v>8348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YEAR(S1686)</f>
        <v>2017</v>
      </c>
      <c r="P1686" s="12">
        <f>ROUND(E1686/D1686*100,0)</f>
        <v>109</v>
      </c>
      <c r="Q1686" s="15">
        <f t="shared" si="26"/>
        <v>86.44</v>
      </c>
      <c r="R1686" s="10">
        <f>(((I1686/60)/60)/24)+DATE(1970,1,1)</f>
        <v>42811.773622685185</v>
      </c>
      <c r="S1686" s="21">
        <f>(((J1686/60)/60)/24)+DATE(1970,1,1)</f>
        <v>42783.815289351856</v>
      </c>
      <c r="T1686" s="17" t="s">
        <v>8326</v>
      </c>
      <c r="U1686" t="s">
        <v>8348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YEAR(S1687)</f>
        <v>2017</v>
      </c>
      <c r="P1687" s="12">
        <f>ROUND(E1687/D1687*100,0)</f>
        <v>103</v>
      </c>
      <c r="Q1687" s="15">
        <f t="shared" si="26"/>
        <v>24</v>
      </c>
      <c r="R1687" s="10">
        <f>(((I1687/60)/60)/24)+DATE(1970,1,1)</f>
        <v>42818.208599537036</v>
      </c>
      <c r="S1687" s="21">
        <f>(((J1687/60)/60)/24)+DATE(1970,1,1)</f>
        <v>42788.2502662037</v>
      </c>
      <c r="T1687" s="17" t="s">
        <v>8326</v>
      </c>
      <c r="U1687" t="s">
        <v>8348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YEAR(S1688)</f>
        <v>2017</v>
      </c>
      <c r="P1688" s="12">
        <f>ROUND(E1688/D1688*100,0)</f>
        <v>0</v>
      </c>
      <c r="Q1688" s="15">
        <f t="shared" si="26"/>
        <v>18</v>
      </c>
      <c r="R1688" s="10">
        <f>(((I1688/60)/60)/24)+DATE(1970,1,1)</f>
        <v>42852.802303240736</v>
      </c>
      <c r="S1688" s="21">
        <f>(((J1688/60)/60)/24)+DATE(1970,1,1)</f>
        <v>42792.843969907408</v>
      </c>
      <c r="T1688" s="17" t="s">
        <v>8326</v>
      </c>
      <c r="U1688" t="s">
        <v>8348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YEAR(S1689)</f>
        <v>2017</v>
      </c>
      <c r="P1689" s="12">
        <f>ROUND(E1689/D1689*100,0)</f>
        <v>31</v>
      </c>
      <c r="Q1689" s="15">
        <f t="shared" si="26"/>
        <v>80.13</v>
      </c>
      <c r="R1689" s="10">
        <f>(((I1689/60)/60)/24)+DATE(1970,1,1)</f>
        <v>42835.84375</v>
      </c>
      <c r="S1689" s="21">
        <f>(((J1689/60)/60)/24)+DATE(1970,1,1)</f>
        <v>42802.046817129631</v>
      </c>
      <c r="T1689" s="17" t="s">
        <v>8326</v>
      </c>
      <c r="U1689" t="s">
        <v>8348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YEAR(S1690)</f>
        <v>2017</v>
      </c>
      <c r="P1690" s="12">
        <f>ROUND(E1690/D1690*100,0)</f>
        <v>44</v>
      </c>
      <c r="Q1690" s="15">
        <f t="shared" si="26"/>
        <v>253.14</v>
      </c>
      <c r="R1690" s="10">
        <f>(((I1690/60)/60)/24)+DATE(1970,1,1)</f>
        <v>42834.492986111116</v>
      </c>
      <c r="S1690" s="21">
        <f>(((J1690/60)/60)/24)+DATE(1970,1,1)</f>
        <v>42804.534652777773</v>
      </c>
      <c r="T1690" s="17" t="s">
        <v>8326</v>
      </c>
      <c r="U1690" t="s">
        <v>8348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YEAR(S1691)</f>
        <v>2017</v>
      </c>
      <c r="P1691" s="12">
        <f>ROUND(E1691/D1691*100,0)</f>
        <v>100</v>
      </c>
      <c r="Q1691" s="15">
        <f t="shared" si="26"/>
        <v>171.43</v>
      </c>
      <c r="R1691" s="10">
        <f>(((I1691/60)/60)/24)+DATE(1970,1,1)</f>
        <v>42810.900810185187</v>
      </c>
      <c r="S1691" s="21">
        <f>(((J1691/60)/60)/24)+DATE(1970,1,1)</f>
        <v>42780.942476851851</v>
      </c>
      <c r="T1691" s="17" t="s">
        <v>8326</v>
      </c>
      <c r="U1691" t="s">
        <v>8348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YEAR(S1692)</f>
        <v>2017</v>
      </c>
      <c r="P1692" s="12">
        <f>ROUND(E1692/D1692*100,0)</f>
        <v>25</v>
      </c>
      <c r="Q1692" s="15">
        <f t="shared" si="26"/>
        <v>57.73</v>
      </c>
      <c r="R1692" s="10">
        <f>(((I1692/60)/60)/24)+DATE(1970,1,1)</f>
        <v>42831.389374999999</v>
      </c>
      <c r="S1692" s="21">
        <f>(((J1692/60)/60)/24)+DATE(1970,1,1)</f>
        <v>42801.43104166667</v>
      </c>
      <c r="T1692" s="17" t="s">
        <v>8326</v>
      </c>
      <c r="U1692" t="s">
        <v>8348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YEAR(S1693)</f>
        <v>2017</v>
      </c>
      <c r="P1693" s="12">
        <f>ROUND(E1693/D1693*100,0)</f>
        <v>33</v>
      </c>
      <c r="Q1693" s="15">
        <f t="shared" si="26"/>
        <v>264.26</v>
      </c>
      <c r="R1693" s="10">
        <f>(((I1693/60)/60)/24)+DATE(1970,1,1)</f>
        <v>42828.041666666672</v>
      </c>
      <c r="S1693" s="21">
        <f>(((J1693/60)/60)/24)+DATE(1970,1,1)</f>
        <v>42795.701481481476</v>
      </c>
      <c r="T1693" s="17" t="s">
        <v>8326</v>
      </c>
      <c r="U1693" t="s">
        <v>8348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YEAR(S1694)</f>
        <v>2017</v>
      </c>
      <c r="P1694" s="12">
        <f>ROUND(E1694/D1694*100,0)</f>
        <v>48</v>
      </c>
      <c r="Q1694" s="15">
        <f t="shared" si="26"/>
        <v>159.33000000000001</v>
      </c>
      <c r="R1694" s="10">
        <f>(((I1694/60)/60)/24)+DATE(1970,1,1)</f>
        <v>42820.999305555553</v>
      </c>
      <c r="S1694" s="21">
        <f>(((J1694/60)/60)/24)+DATE(1970,1,1)</f>
        <v>42788.151238425926</v>
      </c>
      <c r="T1694" s="17" t="s">
        <v>8326</v>
      </c>
      <c r="U1694" t="s">
        <v>8348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YEAR(S1695)</f>
        <v>2017</v>
      </c>
      <c r="P1695" s="12">
        <f>ROUND(E1695/D1695*100,0)</f>
        <v>9</v>
      </c>
      <c r="Q1695" s="15">
        <f t="shared" si="26"/>
        <v>35</v>
      </c>
      <c r="R1695" s="10">
        <f>(((I1695/60)/60)/24)+DATE(1970,1,1)</f>
        <v>42834.833333333328</v>
      </c>
      <c r="S1695" s="21">
        <f>(((J1695/60)/60)/24)+DATE(1970,1,1)</f>
        <v>42803.920277777783</v>
      </c>
      <c r="T1695" s="17" t="s">
        <v>8326</v>
      </c>
      <c r="U1695" t="s">
        <v>8348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YEAR(S1696)</f>
        <v>2017</v>
      </c>
      <c r="P1696" s="12">
        <f>ROUND(E1696/D1696*100,0)</f>
        <v>0</v>
      </c>
      <c r="Q1696" s="15">
        <f t="shared" si="26"/>
        <v>5</v>
      </c>
      <c r="R1696" s="10">
        <f>(((I1696/60)/60)/24)+DATE(1970,1,1)</f>
        <v>42821.191666666666</v>
      </c>
      <c r="S1696" s="21">
        <f>(((J1696/60)/60)/24)+DATE(1970,1,1)</f>
        <v>42791.669837962967</v>
      </c>
      <c r="T1696" s="17" t="s">
        <v>8326</v>
      </c>
      <c r="U1696" t="s">
        <v>8348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YEAR(S1697)</f>
        <v>2017</v>
      </c>
      <c r="P1697" s="12">
        <f>ROUND(E1697/D1697*100,0)</f>
        <v>12</v>
      </c>
      <c r="Q1697" s="15">
        <f t="shared" si="26"/>
        <v>61.09</v>
      </c>
      <c r="R1697" s="10">
        <f>(((I1697/60)/60)/24)+DATE(1970,1,1)</f>
        <v>42835.041666666672</v>
      </c>
      <c r="S1697" s="21">
        <f>(((J1697/60)/60)/24)+DATE(1970,1,1)</f>
        <v>42801.031412037039</v>
      </c>
      <c r="T1697" s="17" t="s">
        <v>8326</v>
      </c>
      <c r="U1697" t="s">
        <v>8348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YEAR(S1698)</f>
        <v>2017</v>
      </c>
      <c r="P1698" s="12">
        <f>ROUND(E1698/D1698*100,0)</f>
        <v>0</v>
      </c>
      <c r="Q1698" s="15" t="str">
        <f t="shared" si="26"/>
        <v>N/A</v>
      </c>
      <c r="R1698" s="10">
        <f>(((I1698/60)/60)/24)+DATE(1970,1,1)</f>
        <v>42826.027905092589</v>
      </c>
      <c r="S1698" s="21">
        <f>(((J1698/60)/60)/24)+DATE(1970,1,1)</f>
        <v>42796.069571759261</v>
      </c>
      <c r="T1698" s="17" t="s">
        <v>8326</v>
      </c>
      <c r="U1698" t="s">
        <v>8348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YEAR(S1699)</f>
        <v>2017</v>
      </c>
      <c r="P1699" s="12">
        <f>ROUND(E1699/D1699*100,0)</f>
        <v>20</v>
      </c>
      <c r="Q1699" s="15">
        <f t="shared" si="26"/>
        <v>114.82</v>
      </c>
      <c r="R1699" s="10">
        <f>(((I1699/60)/60)/24)+DATE(1970,1,1)</f>
        <v>42834.991296296299</v>
      </c>
      <c r="S1699" s="21">
        <f>(((J1699/60)/60)/24)+DATE(1970,1,1)</f>
        <v>42805.032962962956</v>
      </c>
      <c r="T1699" s="17" t="s">
        <v>8326</v>
      </c>
      <c r="U1699" t="s">
        <v>8348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YEAR(S1700)</f>
        <v>2017</v>
      </c>
      <c r="P1700" s="12">
        <f>ROUND(E1700/D1700*100,0)</f>
        <v>0</v>
      </c>
      <c r="Q1700" s="15" t="str">
        <f t="shared" si="26"/>
        <v>N/A</v>
      </c>
      <c r="R1700" s="10">
        <f>(((I1700/60)/60)/24)+DATE(1970,1,1)</f>
        <v>42820.147916666669</v>
      </c>
      <c r="S1700" s="21">
        <f>(((J1700/60)/60)/24)+DATE(1970,1,1)</f>
        <v>42796.207870370374</v>
      </c>
      <c r="T1700" s="17" t="s">
        <v>8326</v>
      </c>
      <c r="U1700" t="s">
        <v>8348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YEAR(S1701)</f>
        <v>2017</v>
      </c>
      <c r="P1701" s="12">
        <f>ROUND(E1701/D1701*100,0)</f>
        <v>4</v>
      </c>
      <c r="Q1701" s="15">
        <f t="shared" si="26"/>
        <v>54</v>
      </c>
      <c r="R1701" s="10">
        <f>(((I1701/60)/60)/24)+DATE(1970,1,1)</f>
        <v>42836.863946759258</v>
      </c>
      <c r="S1701" s="21">
        <f>(((J1701/60)/60)/24)+DATE(1970,1,1)</f>
        <v>42806.863946759258</v>
      </c>
      <c r="T1701" s="17" t="s">
        <v>8326</v>
      </c>
      <c r="U1701" t="s">
        <v>8348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YEAR(S1702)</f>
        <v>2017</v>
      </c>
      <c r="P1702" s="12">
        <f>ROUND(E1702/D1702*100,0)</f>
        <v>26</v>
      </c>
      <c r="Q1702" s="15">
        <f t="shared" si="26"/>
        <v>65.97</v>
      </c>
      <c r="R1702" s="10">
        <f>(((I1702/60)/60)/24)+DATE(1970,1,1)</f>
        <v>42826.166666666672</v>
      </c>
      <c r="S1702" s="21">
        <f>(((J1702/60)/60)/24)+DATE(1970,1,1)</f>
        <v>42796.071643518517</v>
      </c>
      <c r="T1702" s="17" t="s">
        <v>8326</v>
      </c>
      <c r="U1702" t="s">
        <v>8348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YEAR(S1703)</f>
        <v>2014</v>
      </c>
      <c r="P1703" s="12">
        <f>ROUND(E1703/D1703*100,0)</f>
        <v>0</v>
      </c>
      <c r="Q1703" s="15">
        <f t="shared" si="26"/>
        <v>5</v>
      </c>
      <c r="R1703" s="10">
        <f>(((I1703/60)/60)/24)+DATE(1970,1,1)</f>
        <v>42019.664409722223</v>
      </c>
      <c r="S1703" s="21">
        <f>(((J1703/60)/60)/24)+DATE(1970,1,1)</f>
        <v>41989.664409722223</v>
      </c>
      <c r="T1703" s="17" t="s">
        <v>8326</v>
      </c>
      <c r="U1703" t="s">
        <v>8348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YEAR(S1704)</f>
        <v>2015</v>
      </c>
      <c r="P1704" s="12">
        <f>ROUND(E1704/D1704*100,0)</f>
        <v>0</v>
      </c>
      <c r="Q1704" s="15">
        <f t="shared" si="26"/>
        <v>1</v>
      </c>
      <c r="R1704" s="10">
        <f>(((I1704/60)/60)/24)+DATE(1970,1,1)</f>
        <v>42093.828125</v>
      </c>
      <c r="S1704" s="21">
        <f>(((J1704/60)/60)/24)+DATE(1970,1,1)</f>
        <v>42063.869791666672</v>
      </c>
      <c r="T1704" s="17" t="s">
        <v>8326</v>
      </c>
      <c r="U1704" t="s">
        <v>8348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YEAR(S1705)</f>
        <v>2015</v>
      </c>
      <c r="P1705" s="12">
        <f>ROUND(E1705/D1705*100,0)</f>
        <v>1</v>
      </c>
      <c r="Q1705" s="15">
        <f t="shared" si="26"/>
        <v>25.5</v>
      </c>
      <c r="R1705" s="10">
        <f>(((I1705/60)/60)/24)+DATE(1970,1,1)</f>
        <v>42247.281678240746</v>
      </c>
      <c r="S1705" s="21">
        <f>(((J1705/60)/60)/24)+DATE(1970,1,1)</f>
        <v>42187.281678240746</v>
      </c>
      <c r="T1705" s="17" t="s">
        <v>8326</v>
      </c>
      <c r="U1705" t="s">
        <v>8348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YEAR(S1706)</f>
        <v>2015</v>
      </c>
      <c r="P1706" s="12">
        <f>ROUND(E1706/D1706*100,0)</f>
        <v>65</v>
      </c>
      <c r="Q1706" s="15">
        <f t="shared" si="26"/>
        <v>118.36</v>
      </c>
      <c r="R1706" s="10">
        <f>(((I1706/60)/60)/24)+DATE(1970,1,1)</f>
        <v>42051.139733796299</v>
      </c>
      <c r="S1706" s="21">
        <f>(((J1706/60)/60)/24)+DATE(1970,1,1)</f>
        <v>42021.139733796299</v>
      </c>
      <c r="T1706" s="17" t="s">
        <v>8326</v>
      </c>
      <c r="U1706" t="s">
        <v>8348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YEAR(S1707)</f>
        <v>2015</v>
      </c>
      <c r="P1707" s="12">
        <f>ROUND(E1707/D1707*100,0)</f>
        <v>0</v>
      </c>
      <c r="Q1707" s="15" t="str">
        <f t="shared" si="26"/>
        <v>N/A</v>
      </c>
      <c r="R1707" s="10">
        <f>(((I1707/60)/60)/24)+DATE(1970,1,1)</f>
        <v>42256.666666666672</v>
      </c>
      <c r="S1707" s="21">
        <f>(((J1707/60)/60)/24)+DATE(1970,1,1)</f>
        <v>42245.016736111109</v>
      </c>
      <c r="T1707" s="17" t="s">
        <v>8326</v>
      </c>
      <c r="U1707" t="s">
        <v>8348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YEAR(S1708)</f>
        <v>2015</v>
      </c>
      <c r="P1708" s="12">
        <f>ROUND(E1708/D1708*100,0)</f>
        <v>0</v>
      </c>
      <c r="Q1708" s="15" t="str">
        <f t="shared" si="26"/>
        <v>N/A</v>
      </c>
      <c r="R1708" s="10">
        <f>(((I1708/60)/60)/24)+DATE(1970,1,1)</f>
        <v>42239.306388888886</v>
      </c>
      <c r="S1708" s="21">
        <f>(((J1708/60)/60)/24)+DATE(1970,1,1)</f>
        <v>42179.306388888886</v>
      </c>
      <c r="T1708" s="17" t="s">
        <v>8326</v>
      </c>
      <c r="U1708" t="s">
        <v>8348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YEAR(S1709)</f>
        <v>2016</v>
      </c>
      <c r="P1709" s="12">
        <f>ROUND(E1709/D1709*100,0)</f>
        <v>10</v>
      </c>
      <c r="Q1709" s="15">
        <f t="shared" si="26"/>
        <v>54.11</v>
      </c>
      <c r="R1709" s="10">
        <f>(((I1709/60)/60)/24)+DATE(1970,1,1)</f>
        <v>42457.679340277777</v>
      </c>
      <c r="S1709" s="21">
        <f>(((J1709/60)/60)/24)+DATE(1970,1,1)</f>
        <v>42427.721006944441</v>
      </c>
      <c r="T1709" s="17" t="s">
        <v>8326</v>
      </c>
      <c r="U1709" t="s">
        <v>8348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YEAR(S1710)</f>
        <v>2016</v>
      </c>
      <c r="P1710" s="12">
        <f>ROUND(E1710/D1710*100,0)</f>
        <v>0</v>
      </c>
      <c r="Q1710" s="15" t="str">
        <f t="shared" si="26"/>
        <v>N/A</v>
      </c>
      <c r="R1710" s="10">
        <f>(((I1710/60)/60)/24)+DATE(1970,1,1)</f>
        <v>42491.866967592592</v>
      </c>
      <c r="S1710" s="21">
        <f>(((J1710/60)/60)/24)+DATE(1970,1,1)</f>
        <v>42451.866967592592</v>
      </c>
      <c r="T1710" s="17" t="s">
        <v>8326</v>
      </c>
      <c r="U1710" t="s">
        <v>8348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YEAR(S1711)</f>
        <v>2014</v>
      </c>
      <c r="P1711" s="12">
        <f>ROUND(E1711/D1711*100,0)</f>
        <v>5</v>
      </c>
      <c r="Q1711" s="15">
        <f t="shared" si="26"/>
        <v>21.25</v>
      </c>
      <c r="R1711" s="10">
        <f>(((I1711/60)/60)/24)+DATE(1970,1,1)</f>
        <v>41882.818749999999</v>
      </c>
      <c r="S1711" s="21">
        <f>(((J1711/60)/60)/24)+DATE(1970,1,1)</f>
        <v>41841.56381944444</v>
      </c>
      <c r="T1711" s="17" t="s">
        <v>8326</v>
      </c>
      <c r="U1711" t="s">
        <v>8348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YEAR(S1712)</f>
        <v>2015</v>
      </c>
      <c r="P1712" s="12">
        <f>ROUND(E1712/D1712*100,0)</f>
        <v>1</v>
      </c>
      <c r="Q1712" s="15">
        <f t="shared" si="26"/>
        <v>34</v>
      </c>
      <c r="R1712" s="10">
        <f>(((I1712/60)/60)/24)+DATE(1970,1,1)</f>
        <v>42387.541666666672</v>
      </c>
      <c r="S1712" s="21">
        <f>(((J1712/60)/60)/24)+DATE(1970,1,1)</f>
        <v>42341.59129629629</v>
      </c>
      <c r="T1712" s="17" t="s">
        <v>8326</v>
      </c>
      <c r="U1712" t="s">
        <v>8348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YEAR(S1713)</f>
        <v>2014</v>
      </c>
      <c r="P1713" s="12">
        <f>ROUND(E1713/D1713*100,0)</f>
        <v>11</v>
      </c>
      <c r="Q1713" s="15">
        <f t="shared" si="26"/>
        <v>525</v>
      </c>
      <c r="R1713" s="10">
        <f>(((I1713/60)/60)/24)+DATE(1970,1,1)</f>
        <v>41883.646226851852</v>
      </c>
      <c r="S1713" s="21">
        <f>(((J1713/60)/60)/24)+DATE(1970,1,1)</f>
        <v>41852.646226851852</v>
      </c>
      <c r="T1713" s="17" t="s">
        <v>8326</v>
      </c>
      <c r="U1713" t="s">
        <v>8348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YEAR(S1714)</f>
        <v>2015</v>
      </c>
      <c r="P1714" s="12">
        <f>ROUND(E1714/D1714*100,0)</f>
        <v>0</v>
      </c>
      <c r="Q1714" s="15" t="str">
        <f t="shared" si="26"/>
        <v>N/A</v>
      </c>
      <c r="R1714" s="10">
        <f>(((I1714/60)/60)/24)+DATE(1970,1,1)</f>
        <v>42185.913807870369</v>
      </c>
      <c r="S1714" s="21">
        <f>(((J1714/60)/60)/24)+DATE(1970,1,1)</f>
        <v>42125.913807870369</v>
      </c>
      <c r="T1714" s="17" t="s">
        <v>8326</v>
      </c>
      <c r="U1714" t="s">
        <v>8348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YEAR(S1715)</f>
        <v>2014</v>
      </c>
      <c r="P1715" s="12">
        <f>ROUND(E1715/D1715*100,0)</f>
        <v>2</v>
      </c>
      <c r="Q1715" s="15">
        <f t="shared" si="26"/>
        <v>50</v>
      </c>
      <c r="R1715" s="10">
        <f>(((I1715/60)/60)/24)+DATE(1970,1,1)</f>
        <v>41917.801064814819</v>
      </c>
      <c r="S1715" s="21">
        <f>(((J1715/60)/60)/24)+DATE(1970,1,1)</f>
        <v>41887.801064814819</v>
      </c>
      <c r="T1715" s="17" t="s">
        <v>8326</v>
      </c>
      <c r="U1715" t="s">
        <v>8348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YEAR(S1716)</f>
        <v>2015</v>
      </c>
      <c r="P1716" s="12">
        <f>ROUND(E1716/D1716*100,0)</f>
        <v>8</v>
      </c>
      <c r="Q1716" s="15">
        <f t="shared" si="26"/>
        <v>115.71</v>
      </c>
      <c r="R1716" s="10">
        <f>(((I1716/60)/60)/24)+DATE(1970,1,1)</f>
        <v>42125.918530092589</v>
      </c>
      <c r="S1716" s="21">
        <f>(((J1716/60)/60)/24)+DATE(1970,1,1)</f>
        <v>42095.918530092589</v>
      </c>
      <c r="T1716" s="17" t="s">
        <v>8326</v>
      </c>
      <c r="U1716" t="s">
        <v>8348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YEAR(S1717)</f>
        <v>2015</v>
      </c>
      <c r="P1717" s="12">
        <f>ROUND(E1717/D1717*100,0)</f>
        <v>0</v>
      </c>
      <c r="Q1717" s="15">
        <f t="shared" si="26"/>
        <v>5.5</v>
      </c>
      <c r="R1717" s="10">
        <f>(((I1717/60)/60)/24)+DATE(1970,1,1)</f>
        <v>42094.140277777777</v>
      </c>
      <c r="S1717" s="21">
        <f>(((J1717/60)/60)/24)+DATE(1970,1,1)</f>
        <v>42064.217418981483</v>
      </c>
      <c r="T1717" s="17" t="s">
        <v>8326</v>
      </c>
      <c r="U1717" t="s">
        <v>8348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YEAR(S1718)</f>
        <v>2016</v>
      </c>
      <c r="P1718" s="12">
        <f>ROUND(E1718/D1718*100,0)</f>
        <v>8</v>
      </c>
      <c r="Q1718" s="15">
        <f t="shared" si="26"/>
        <v>50</v>
      </c>
      <c r="R1718" s="10">
        <f>(((I1718/60)/60)/24)+DATE(1970,1,1)</f>
        <v>42713.619201388887</v>
      </c>
      <c r="S1718" s="21">
        <f>(((J1718/60)/60)/24)+DATE(1970,1,1)</f>
        <v>42673.577534722222</v>
      </c>
      <c r="T1718" s="17" t="s">
        <v>8326</v>
      </c>
      <c r="U1718" t="s">
        <v>8348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YEAR(S1719)</f>
        <v>2016</v>
      </c>
      <c r="P1719" s="12">
        <f>ROUND(E1719/D1719*100,0)</f>
        <v>43</v>
      </c>
      <c r="Q1719" s="15">
        <f t="shared" si="26"/>
        <v>34.020000000000003</v>
      </c>
      <c r="R1719" s="10">
        <f>(((I1719/60)/60)/24)+DATE(1970,1,1)</f>
        <v>42481.166666666672</v>
      </c>
      <c r="S1719" s="21">
        <f>(((J1719/60)/60)/24)+DATE(1970,1,1)</f>
        <v>42460.98192129629</v>
      </c>
      <c r="T1719" s="17" t="s">
        <v>8326</v>
      </c>
      <c r="U1719" t="s">
        <v>8348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YEAR(S1720)</f>
        <v>2016</v>
      </c>
      <c r="P1720" s="12">
        <f>ROUND(E1720/D1720*100,0)</f>
        <v>0</v>
      </c>
      <c r="Q1720" s="15">
        <f t="shared" si="26"/>
        <v>37.5</v>
      </c>
      <c r="R1720" s="10">
        <f>(((I1720/60)/60)/24)+DATE(1970,1,1)</f>
        <v>42504.207638888889</v>
      </c>
      <c r="S1720" s="21">
        <f>(((J1720/60)/60)/24)+DATE(1970,1,1)</f>
        <v>42460.610520833332</v>
      </c>
      <c r="T1720" s="17" t="s">
        <v>8326</v>
      </c>
      <c r="U1720" t="s">
        <v>8348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YEAR(S1721)</f>
        <v>2014</v>
      </c>
      <c r="P1721" s="12">
        <f>ROUND(E1721/D1721*100,0)</f>
        <v>1</v>
      </c>
      <c r="Q1721" s="15">
        <f t="shared" si="26"/>
        <v>11.67</v>
      </c>
      <c r="R1721" s="10">
        <f>(((I1721/60)/60)/24)+DATE(1970,1,1)</f>
        <v>41899.534618055557</v>
      </c>
      <c r="S1721" s="21">
        <f>(((J1721/60)/60)/24)+DATE(1970,1,1)</f>
        <v>41869.534618055557</v>
      </c>
      <c r="T1721" s="17" t="s">
        <v>8326</v>
      </c>
      <c r="U1721" t="s">
        <v>8348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YEAR(S1722)</f>
        <v>2014</v>
      </c>
      <c r="P1722" s="12">
        <f>ROUND(E1722/D1722*100,0)</f>
        <v>6</v>
      </c>
      <c r="Q1722" s="15">
        <f t="shared" si="26"/>
        <v>28.13</v>
      </c>
      <c r="R1722" s="10">
        <f>(((I1722/60)/60)/24)+DATE(1970,1,1)</f>
        <v>41952.824895833335</v>
      </c>
      <c r="S1722" s="21">
        <f>(((J1722/60)/60)/24)+DATE(1970,1,1)</f>
        <v>41922.783229166671</v>
      </c>
      <c r="T1722" s="17" t="s">
        <v>8326</v>
      </c>
      <c r="U1722" t="s">
        <v>8348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YEAR(S1723)</f>
        <v>2015</v>
      </c>
      <c r="P1723" s="12">
        <f>ROUND(E1723/D1723*100,0)</f>
        <v>0</v>
      </c>
      <c r="Q1723" s="15" t="str">
        <f t="shared" si="26"/>
        <v>N/A</v>
      </c>
      <c r="R1723" s="10">
        <f>(((I1723/60)/60)/24)+DATE(1970,1,1)</f>
        <v>42349.461377314816</v>
      </c>
      <c r="S1723" s="21">
        <f>(((J1723/60)/60)/24)+DATE(1970,1,1)</f>
        <v>42319.461377314816</v>
      </c>
      <c r="T1723" s="17" t="s">
        <v>8326</v>
      </c>
      <c r="U1723" t="s">
        <v>8348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YEAR(S1724)</f>
        <v>2016</v>
      </c>
      <c r="P1724" s="12">
        <f>ROUND(E1724/D1724*100,0)</f>
        <v>0</v>
      </c>
      <c r="Q1724" s="15">
        <f t="shared" si="26"/>
        <v>1</v>
      </c>
      <c r="R1724" s="10">
        <f>(((I1724/60)/60)/24)+DATE(1970,1,1)</f>
        <v>42463.006944444445</v>
      </c>
      <c r="S1724" s="21">
        <f>(((J1724/60)/60)/24)+DATE(1970,1,1)</f>
        <v>42425.960983796293</v>
      </c>
      <c r="T1724" s="17" t="s">
        <v>8326</v>
      </c>
      <c r="U1724" t="s">
        <v>8348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YEAR(S1725)</f>
        <v>2015</v>
      </c>
      <c r="P1725" s="12">
        <f>ROUND(E1725/D1725*100,0)</f>
        <v>7</v>
      </c>
      <c r="Q1725" s="15">
        <f t="shared" si="26"/>
        <v>216.67</v>
      </c>
      <c r="R1725" s="10">
        <f>(((I1725/60)/60)/24)+DATE(1970,1,1)</f>
        <v>42186.25</v>
      </c>
      <c r="S1725" s="21">
        <f>(((J1725/60)/60)/24)+DATE(1970,1,1)</f>
        <v>42129.82540509259</v>
      </c>
      <c r="T1725" s="17" t="s">
        <v>8326</v>
      </c>
      <c r="U1725" t="s">
        <v>8348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YEAR(S1726)</f>
        <v>2014</v>
      </c>
      <c r="P1726" s="12">
        <f>ROUND(E1726/D1726*100,0)</f>
        <v>1</v>
      </c>
      <c r="Q1726" s="15">
        <f t="shared" si="26"/>
        <v>8.75</v>
      </c>
      <c r="R1726" s="10">
        <f>(((I1726/60)/60)/24)+DATE(1970,1,1)</f>
        <v>41942.932430555556</v>
      </c>
      <c r="S1726" s="21">
        <f>(((J1726/60)/60)/24)+DATE(1970,1,1)</f>
        <v>41912.932430555556</v>
      </c>
      <c r="T1726" s="17" t="s">
        <v>8326</v>
      </c>
      <c r="U1726" t="s">
        <v>8348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YEAR(S1727)</f>
        <v>2014</v>
      </c>
      <c r="P1727" s="12">
        <f>ROUND(E1727/D1727*100,0)</f>
        <v>10</v>
      </c>
      <c r="Q1727" s="15">
        <f t="shared" si="26"/>
        <v>62.22</v>
      </c>
      <c r="R1727" s="10">
        <f>(((I1727/60)/60)/24)+DATE(1970,1,1)</f>
        <v>41875.968159722222</v>
      </c>
      <c r="S1727" s="21">
        <f>(((J1727/60)/60)/24)+DATE(1970,1,1)</f>
        <v>41845.968159722222</v>
      </c>
      <c r="T1727" s="17" t="s">
        <v>8326</v>
      </c>
      <c r="U1727" t="s">
        <v>8348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YEAR(S1728)</f>
        <v>2014</v>
      </c>
      <c r="P1728" s="12">
        <f>ROUND(E1728/D1728*100,0)</f>
        <v>34</v>
      </c>
      <c r="Q1728" s="15">
        <f t="shared" si="26"/>
        <v>137.25</v>
      </c>
      <c r="R1728" s="10">
        <f>(((I1728/60)/60)/24)+DATE(1970,1,1)</f>
        <v>41817.919722222221</v>
      </c>
      <c r="S1728" s="21">
        <f>(((J1728/60)/60)/24)+DATE(1970,1,1)</f>
        <v>41788.919722222221</v>
      </c>
      <c r="T1728" s="17" t="s">
        <v>8326</v>
      </c>
      <c r="U1728" t="s">
        <v>8348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YEAR(S1729)</f>
        <v>2015</v>
      </c>
      <c r="P1729" s="12">
        <f>ROUND(E1729/D1729*100,0)</f>
        <v>0</v>
      </c>
      <c r="Q1729" s="15">
        <f t="shared" si="26"/>
        <v>1</v>
      </c>
      <c r="R1729" s="10">
        <f>(((I1729/60)/60)/24)+DATE(1970,1,1)</f>
        <v>42099.458333333328</v>
      </c>
      <c r="S1729" s="21">
        <f>(((J1729/60)/60)/24)+DATE(1970,1,1)</f>
        <v>42044.927974537044</v>
      </c>
      <c r="T1729" s="17" t="s">
        <v>8326</v>
      </c>
      <c r="U1729" t="s">
        <v>8348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YEAR(S1730)</f>
        <v>2015</v>
      </c>
      <c r="P1730" s="12">
        <f>ROUND(E1730/D1730*100,0)</f>
        <v>68</v>
      </c>
      <c r="Q1730" s="15">
        <f t="shared" si="26"/>
        <v>122.14</v>
      </c>
      <c r="R1730" s="10">
        <f>(((I1730/60)/60)/24)+DATE(1970,1,1)</f>
        <v>42298.625856481478</v>
      </c>
      <c r="S1730" s="21">
        <f>(((J1730/60)/60)/24)+DATE(1970,1,1)</f>
        <v>42268.625856481478</v>
      </c>
      <c r="T1730" s="17" t="s">
        <v>8326</v>
      </c>
      <c r="U1730" t="s">
        <v>8348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YEAR(S1731)</f>
        <v>2016</v>
      </c>
      <c r="P1731" s="12">
        <f>ROUND(E1731/D1731*100,0)</f>
        <v>0</v>
      </c>
      <c r="Q1731" s="15" t="str">
        <f t="shared" ref="Q1731:Q1794" si="27">IFERROR(ROUND(E1731/L1731,2),"N/A")</f>
        <v>N/A</v>
      </c>
      <c r="R1731" s="10">
        <f>(((I1731/60)/60)/24)+DATE(1970,1,1)</f>
        <v>42531.052152777775</v>
      </c>
      <c r="S1731" s="21">
        <f>(((J1731/60)/60)/24)+DATE(1970,1,1)</f>
        <v>42471.052152777775</v>
      </c>
      <c r="T1731" s="17" t="s">
        <v>8326</v>
      </c>
      <c r="U1731" t="s">
        <v>8348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YEAR(S1732)</f>
        <v>2015</v>
      </c>
      <c r="P1732" s="12">
        <f>ROUND(E1732/D1732*100,0)</f>
        <v>0</v>
      </c>
      <c r="Q1732" s="15" t="str">
        <f t="shared" si="27"/>
        <v>N/A</v>
      </c>
      <c r="R1732" s="10">
        <f>(((I1732/60)/60)/24)+DATE(1970,1,1)</f>
        <v>42302.087766203709</v>
      </c>
      <c r="S1732" s="21">
        <f>(((J1732/60)/60)/24)+DATE(1970,1,1)</f>
        <v>42272.087766203709</v>
      </c>
      <c r="T1732" s="17" t="s">
        <v>8326</v>
      </c>
      <c r="U1732" t="s">
        <v>8348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YEAR(S1733)</f>
        <v>2015</v>
      </c>
      <c r="P1733" s="12">
        <f>ROUND(E1733/D1733*100,0)</f>
        <v>0</v>
      </c>
      <c r="Q1733" s="15" t="str">
        <f t="shared" si="27"/>
        <v>N/A</v>
      </c>
      <c r="R1733" s="10">
        <f>(((I1733/60)/60)/24)+DATE(1970,1,1)</f>
        <v>42166.625</v>
      </c>
      <c r="S1733" s="21">
        <f>(((J1733/60)/60)/24)+DATE(1970,1,1)</f>
        <v>42152.906851851847</v>
      </c>
      <c r="T1733" s="17" t="s">
        <v>8326</v>
      </c>
      <c r="U1733" t="s">
        <v>8348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YEAR(S1734)</f>
        <v>2015</v>
      </c>
      <c r="P1734" s="12">
        <f>ROUND(E1734/D1734*100,0)</f>
        <v>0</v>
      </c>
      <c r="Q1734" s="15" t="str">
        <f t="shared" si="27"/>
        <v>N/A</v>
      </c>
      <c r="R1734" s="10">
        <f>(((I1734/60)/60)/24)+DATE(1970,1,1)</f>
        <v>42385.208333333328</v>
      </c>
      <c r="S1734" s="21">
        <f>(((J1734/60)/60)/24)+DATE(1970,1,1)</f>
        <v>42325.683807870373</v>
      </c>
      <c r="T1734" s="17" t="s">
        <v>8326</v>
      </c>
      <c r="U1734" t="s">
        <v>8348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YEAR(S1735)</f>
        <v>2016</v>
      </c>
      <c r="P1735" s="12">
        <f>ROUND(E1735/D1735*100,0)</f>
        <v>0</v>
      </c>
      <c r="Q1735" s="15" t="str">
        <f t="shared" si="27"/>
        <v>N/A</v>
      </c>
      <c r="R1735" s="10">
        <f>(((I1735/60)/60)/24)+DATE(1970,1,1)</f>
        <v>42626.895833333328</v>
      </c>
      <c r="S1735" s="21">
        <f>(((J1735/60)/60)/24)+DATE(1970,1,1)</f>
        <v>42614.675625000003</v>
      </c>
      <c r="T1735" s="17" t="s">
        <v>8326</v>
      </c>
      <c r="U1735" t="s">
        <v>8348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YEAR(S1736)</f>
        <v>2015</v>
      </c>
      <c r="P1736" s="12">
        <f>ROUND(E1736/D1736*100,0)</f>
        <v>0</v>
      </c>
      <c r="Q1736" s="15">
        <f t="shared" si="27"/>
        <v>1</v>
      </c>
      <c r="R1736" s="10">
        <f>(((I1736/60)/60)/24)+DATE(1970,1,1)</f>
        <v>42132.036527777775</v>
      </c>
      <c r="S1736" s="21">
        <f>(((J1736/60)/60)/24)+DATE(1970,1,1)</f>
        <v>42102.036527777775</v>
      </c>
      <c r="T1736" s="17" t="s">
        <v>8326</v>
      </c>
      <c r="U1736" t="s">
        <v>8348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YEAR(S1737)</f>
        <v>2016</v>
      </c>
      <c r="P1737" s="12">
        <f>ROUND(E1737/D1737*100,0)</f>
        <v>11</v>
      </c>
      <c r="Q1737" s="15">
        <f t="shared" si="27"/>
        <v>55</v>
      </c>
      <c r="R1737" s="10">
        <f>(((I1737/60)/60)/24)+DATE(1970,1,1)</f>
        <v>42589.814178240747</v>
      </c>
      <c r="S1737" s="21">
        <f>(((J1737/60)/60)/24)+DATE(1970,1,1)</f>
        <v>42559.814178240747</v>
      </c>
      <c r="T1737" s="17" t="s">
        <v>8326</v>
      </c>
      <c r="U1737" t="s">
        <v>8348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YEAR(S1738)</f>
        <v>2015</v>
      </c>
      <c r="P1738" s="12">
        <f>ROUND(E1738/D1738*100,0)</f>
        <v>1</v>
      </c>
      <c r="Q1738" s="15">
        <f t="shared" si="27"/>
        <v>22</v>
      </c>
      <c r="R1738" s="10">
        <f>(((I1738/60)/60)/24)+DATE(1970,1,1)</f>
        <v>42316.90315972222</v>
      </c>
      <c r="S1738" s="21">
        <f>(((J1738/60)/60)/24)+DATE(1970,1,1)</f>
        <v>42286.861493055556</v>
      </c>
      <c r="T1738" s="17" t="s">
        <v>8326</v>
      </c>
      <c r="U1738" t="s">
        <v>8348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YEAR(S1739)</f>
        <v>2015</v>
      </c>
      <c r="P1739" s="12">
        <f>ROUND(E1739/D1739*100,0)</f>
        <v>21</v>
      </c>
      <c r="Q1739" s="15">
        <f t="shared" si="27"/>
        <v>56.67</v>
      </c>
      <c r="R1739" s="10">
        <f>(((I1739/60)/60)/24)+DATE(1970,1,1)</f>
        <v>42205.948981481488</v>
      </c>
      <c r="S1739" s="21">
        <f>(((J1739/60)/60)/24)+DATE(1970,1,1)</f>
        <v>42175.948981481488</v>
      </c>
      <c r="T1739" s="17" t="s">
        <v>8326</v>
      </c>
      <c r="U1739" t="s">
        <v>8348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YEAR(S1740)</f>
        <v>2014</v>
      </c>
      <c r="P1740" s="12">
        <f>ROUND(E1740/D1740*100,0)</f>
        <v>0</v>
      </c>
      <c r="Q1740" s="15">
        <f t="shared" si="27"/>
        <v>20</v>
      </c>
      <c r="R1740" s="10">
        <f>(((I1740/60)/60)/24)+DATE(1970,1,1)</f>
        <v>41914.874328703707</v>
      </c>
      <c r="S1740" s="21">
        <f>(((J1740/60)/60)/24)+DATE(1970,1,1)</f>
        <v>41884.874328703707</v>
      </c>
      <c r="T1740" s="17" t="s">
        <v>8326</v>
      </c>
      <c r="U1740" t="s">
        <v>8348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YEAR(S1741)</f>
        <v>2016</v>
      </c>
      <c r="P1741" s="12">
        <f>ROUND(E1741/D1741*100,0)</f>
        <v>0</v>
      </c>
      <c r="Q1741" s="15">
        <f t="shared" si="27"/>
        <v>1</v>
      </c>
      <c r="R1741" s="10">
        <f>(((I1741/60)/60)/24)+DATE(1970,1,1)</f>
        <v>42494.832546296297</v>
      </c>
      <c r="S1741" s="21">
        <f>(((J1741/60)/60)/24)+DATE(1970,1,1)</f>
        <v>42435.874212962968</v>
      </c>
      <c r="T1741" s="17" t="s">
        <v>8326</v>
      </c>
      <c r="U1741" t="s">
        <v>8348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YEAR(S1742)</f>
        <v>2015</v>
      </c>
      <c r="P1742" s="12">
        <f>ROUND(E1742/D1742*100,0)</f>
        <v>0</v>
      </c>
      <c r="Q1742" s="15" t="str">
        <f t="shared" si="27"/>
        <v>N/A</v>
      </c>
      <c r="R1742" s="10">
        <f>(((I1742/60)/60)/24)+DATE(1970,1,1)</f>
        <v>42201.817384259266</v>
      </c>
      <c r="S1742" s="21">
        <f>(((J1742/60)/60)/24)+DATE(1970,1,1)</f>
        <v>42171.817384259266</v>
      </c>
      <c r="T1742" s="17" t="s">
        <v>8326</v>
      </c>
      <c r="U1742" t="s">
        <v>8348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YEAR(S1743)</f>
        <v>2015</v>
      </c>
      <c r="P1743" s="12">
        <f>ROUND(E1743/D1743*100,0)</f>
        <v>111</v>
      </c>
      <c r="Q1743" s="15">
        <f t="shared" si="27"/>
        <v>25.58</v>
      </c>
      <c r="R1743" s="10">
        <f>(((I1743/60)/60)/24)+DATE(1970,1,1)</f>
        <v>42165.628136574072</v>
      </c>
      <c r="S1743" s="21">
        <f>(((J1743/60)/60)/24)+DATE(1970,1,1)</f>
        <v>42120.628136574072</v>
      </c>
      <c r="T1743" s="17" t="s">
        <v>8339</v>
      </c>
      <c r="U1743" t="s">
        <v>8340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YEAR(S1744)</f>
        <v>2016</v>
      </c>
      <c r="P1744" s="12">
        <f>ROUND(E1744/D1744*100,0)</f>
        <v>109</v>
      </c>
      <c r="Q1744" s="15">
        <f t="shared" si="27"/>
        <v>63.97</v>
      </c>
      <c r="R1744" s="10">
        <f>(((I1744/60)/60)/24)+DATE(1970,1,1)</f>
        <v>42742.875</v>
      </c>
      <c r="S1744" s="21">
        <f>(((J1744/60)/60)/24)+DATE(1970,1,1)</f>
        <v>42710.876967592587</v>
      </c>
      <c r="T1744" s="17" t="s">
        <v>8339</v>
      </c>
      <c r="U1744" t="s">
        <v>8340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YEAR(S1745)</f>
        <v>2016</v>
      </c>
      <c r="P1745" s="12">
        <f>ROUND(E1745/D1745*100,0)</f>
        <v>100</v>
      </c>
      <c r="Q1745" s="15">
        <f t="shared" si="27"/>
        <v>89.93</v>
      </c>
      <c r="R1745" s="10">
        <f>(((I1745/60)/60)/24)+DATE(1970,1,1)</f>
        <v>42609.165972222225</v>
      </c>
      <c r="S1745" s="21">
        <f>(((J1745/60)/60)/24)+DATE(1970,1,1)</f>
        <v>42586.925636574073</v>
      </c>
      <c r="T1745" s="17" t="s">
        <v>8339</v>
      </c>
      <c r="U1745" t="s">
        <v>8340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YEAR(S1746)</f>
        <v>2015</v>
      </c>
      <c r="P1746" s="12">
        <f>ROUND(E1746/D1746*100,0)</f>
        <v>118</v>
      </c>
      <c r="Q1746" s="15">
        <f t="shared" si="27"/>
        <v>93.07</v>
      </c>
      <c r="R1746" s="10">
        <f>(((I1746/60)/60)/24)+DATE(1970,1,1)</f>
        <v>42071.563391203701</v>
      </c>
      <c r="S1746" s="21">
        <f>(((J1746/60)/60)/24)+DATE(1970,1,1)</f>
        <v>42026.605057870373</v>
      </c>
      <c r="T1746" s="17" t="s">
        <v>8339</v>
      </c>
      <c r="U1746" t="s">
        <v>8340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YEAR(S1747)</f>
        <v>2016</v>
      </c>
      <c r="P1747" s="12">
        <f>ROUND(E1747/D1747*100,0)</f>
        <v>114</v>
      </c>
      <c r="Q1747" s="15">
        <f t="shared" si="27"/>
        <v>89.67</v>
      </c>
      <c r="R1747" s="10">
        <f>(((I1747/60)/60)/24)+DATE(1970,1,1)</f>
        <v>42726.083333333328</v>
      </c>
      <c r="S1747" s="21">
        <f>(((J1747/60)/60)/24)+DATE(1970,1,1)</f>
        <v>42690.259699074071</v>
      </c>
      <c r="T1747" s="17" t="s">
        <v>8339</v>
      </c>
      <c r="U1747" t="s">
        <v>8340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YEAR(S1748)</f>
        <v>2016</v>
      </c>
      <c r="P1748" s="12">
        <f>ROUND(E1748/D1748*100,0)</f>
        <v>148</v>
      </c>
      <c r="Q1748" s="15">
        <f t="shared" si="27"/>
        <v>207.62</v>
      </c>
      <c r="R1748" s="10">
        <f>(((I1748/60)/60)/24)+DATE(1970,1,1)</f>
        <v>42698.083333333328</v>
      </c>
      <c r="S1748" s="21">
        <f>(((J1748/60)/60)/24)+DATE(1970,1,1)</f>
        <v>42668.176701388889</v>
      </c>
      <c r="T1748" s="17" t="s">
        <v>8339</v>
      </c>
      <c r="U1748" t="s">
        <v>8340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YEAR(S1749)</f>
        <v>2015</v>
      </c>
      <c r="P1749" s="12">
        <f>ROUND(E1749/D1749*100,0)</f>
        <v>105</v>
      </c>
      <c r="Q1749" s="15">
        <f t="shared" si="27"/>
        <v>59.41</v>
      </c>
      <c r="R1749" s="10">
        <f>(((I1749/60)/60)/24)+DATE(1970,1,1)</f>
        <v>42321.625</v>
      </c>
      <c r="S1749" s="21">
        <f>(((J1749/60)/60)/24)+DATE(1970,1,1)</f>
        <v>42292.435532407413</v>
      </c>
      <c r="T1749" s="17" t="s">
        <v>8339</v>
      </c>
      <c r="U1749" t="s">
        <v>8340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YEAR(S1750)</f>
        <v>2015</v>
      </c>
      <c r="P1750" s="12">
        <f>ROUND(E1750/D1750*100,0)</f>
        <v>130</v>
      </c>
      <c r="Q1750" s="15">
        <f t="shared" si="27"/>
        <v>358.97</v>
      </c>
      <c r="R1750" s="10">
        <f>(((I1750/60)/60)/24)+DATE(1970,1,1)</f>
        <v>42249.950729166667</v>
      </c>
      <c r="S1750" s="21">
        <f>(((J1750/60)/60)/24)+DATE(1970,1,1)</f>
        <v>42219.950729166667</v>
      </c>
      <c r="T1750" s="17" t="s">
        <v>8339</v>
      </c>
      <c r="U1750" t="s">
        <v>8340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YEAR(S1751)</f>
        <v>2017</v>
      </c>
      <c r="P1751" s="12">
        <f>ROUND(E1751/D1751*100,0)</f>
        <v>123</v>
      </c>
      <c r="Q1751" s="15">
        <f t="shared" si="27"/>
        <v>94.74</v>
      </c>
      <c r="R1751" s="10">
        <f>(((I1751/60)/60)/24)+DATE(1970,1,1)</f>
        <v>42795.791666666672</v>
      </c>
      <c r="S1751" s="21">
        <f>(((J1751/60)/60)/24)+DATE(1970,1,1)</f>
        <v>42758.975937499999</v>
      </c>
      <c r="T1751" s="17" t="s">
        <v>8339</v>
      </c>
      <c r="U1751" t="s">
        <v>8340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YEAR(S1752)</f>
        <v>2016</v>
      </c>
      <c r="P1752" s="12">
        <f>ROUND(E1752/D1752*100,0)</f>
        <v>202</v>
      </c>
      <c r="Q1752" s="15">
        <f t="shared" si="27"/>
        <v>80.650000000000006</v>
      </c>
      <c r="R1752" s="10">
        <f>(((I1752/60)/60)/24)+DATE(1970,1,1)</f>
        <v>42479.836851851855</v>
      </c>
      <c r="S1752" s="21">
        <f>(((J1752/60)/60)/24)+DATE(1970,1,1)</f>
        <v>42454.836851851855</v>
      </c>
      <c r="T1752" s="17" t="s">
        <v>8339</v>
      </c>
      <c r="U1752" t="s">
        <v>8340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YEAR(S1753)</f>
        <v>2015</v>
      </c>
      <c r="P1753" s="12">
        <f>ROUND(E1753/D1753*100,0)</f>
        <v>103</v>
      </c>
      <c r="Q1753" s="15">
        <f t="shared" si="27"/>
        <v>168.69</v>
      </c>
      <c r="R1753" s="10">
        <f>(((I1753/60)/60)/24)+DATE(1970,1,1)</f>
        <v>42082.739849537036</v>
      </c>
      <c r="S1753" s="21">
        <f>(((J1753/60)/60)/24)+DATE(1970,1,1)</f>
        <v>42052.7815162037</v>
      </c>
      <c r="T1753" s="17" t="s">
        <v>8339</v>
      </c>
      <c r="U1753" t="s">
        <v>8340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YEAR(S1754)</f>
        <v>2016</v>
      </c>
      <c r="P1754" s="12">
        <f>ROUND(E1754/D1754*100,0)</f>
        <v>260</v>
      </c>
      <c r="Q1754" s="15">
        <f t="shared" si="27"/>
        <v>34.69</v>
      </c>
      <c r="R1754" s="10">
        <f>(((I1754/60)/60)/24)+DATE(1970,1,1)</f>
        <v>42657.253263888888</v>
      </c>
      <c r="S1754" s="21">
        <f>(((J1754/60)/60)/24)+DATE(1970,1,1)</f>
        <v>42627.253263888888</v>
      </c>
      <c r="T1754" s="17" t="s">
        <v>8339</v>
      </c>
      <c r="U1754" t="s">
        <v>8340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YEAR(S1755)</f>
        <v>2016</v>
      </c>
      <c r="P1755" s="12">
        <f>ROUND(E1755/D1755*100,0)</f>
        <v>108</v>
      </c>
      <c r="Q1755" s="15">
        <f t="shared" si="27"/>
        <v>462.86</v>
      </c>
      <c r="R1755" s="10">
        <f>(((I1755/60)/60)/24)+DATE(1970,1,1)</f>
        <v>42450.707962962959</v>
      </c>
      <c r="S1755" s="21">
        <f>(((J1755/60)/60)/24)+DATE(1970,1,1)</f>
        <v>42420.74962962963</v>
      </c>
      <c r="T1755" s="17" t="s">
        <v>8339</v>
      </c>
      <c r="U1755" t="s">
        <v>8340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YEAR(S1756)</f>
        <v>2015</v>
      </c>
      <c r="P1756" s="12">
        <f>ROUND(E1756/D1756*100,0)</f>
        <v>111</v>
      </c>
      <c r="Q1756" s="15">
        <f t="shared" si="27"/>
        <v>104.39</v>
      </c>
      <c r="R1756" s="10">
        <f>(((I1756/60)/60)/24)+DATE(1970,1,1)</f>
        <v>42097.835104166668</v>
      </c>
      <c r="S1756" s="21">
        <f>(((J1756/60)/60)/24)+DATE(1970,1,1)</f>
        <v>42067.876770833333</v>
      </c>
      <c r="T1756" s="17" t="s">
        <v>8339</v>
      </c>
      <c r="U1756" t="s">
        <v>8340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YEAR(S1757)</f>
        <v>2015</v>
      </c>
      <c r="P1757" s="12">
        <f>ROUND(E1757/D1757*100,0)</f>
        <v>120</v>
      </c>
      <c r="Q1757" s="15">
        <f t="shared" si="27"/>
        <v>7.5</v>
      </c>
      <c r="R1757" s="10">
        <f>(((I1757/60)/60)/24)+DATE(1970,1,1)</f>
        <v>42282.788900462961</v>
      </c>
      <c r="S1757" s="21">
        <f>(((J1757/60)/60)/24)+DATE(1970,1,1)</f>
        <v>42252.788900462961</v>
      </c>
      <c r="T1757" s="17" t="s">
        <v>8339</v>
      </c>
      <c r="U1757" t="s">
        <v>8340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YEAR(S1758)</f>
        <v>2016</v>
      </c>
      <c r="P1758" s="12">
        <f>ROUND(E1758/D1758*100,0)</f>
        <v>103</v>
      </c>
      <c r="Q1758" s="15">
        <f t="shared" si="27"/>
        <v>47.13</v>
      </c>
      <c r="R1758" s="10">
        <f>(((I1758/60)/60)/24)+DATE(1970,1,1)</f>
        <v>42611.167465277773</v>
      </c>
      <c r="S1758" s="21">
        <f>(((J1758/60)/60)/24)+DATE(1970,1,1)</f>
        <v>42571.167465277773</v>
      </c>
      <c r="T1758" s="17" t="s">
        <v>8339</v>
      </c>
      <c r="U1758" t="s">
        <v>8340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YEAR(S1759)</f>
        <v>2016</v>
      </c>
      <c r="P1759" s="12">
        <f>ROUND(E1759/D1759*100,0)</f>
        <v>116</v>
      </c>
      <c r="Q1759" s="15">
        <f t="shared" si="27"/>
        <v>414.29</v>
      </c>
      <c r="R1759" s="10">
        <f>(((I1759/60)/60)/24)+DATE(1970,1,1)</f>
        <v>42763.811805555553</v>
      </c>
      <c r="S1759" s="21">
        <f>(((J1759/60)/60)/24)+DATE(1970,1,1)</f>
        <v>42733.827349537038</v>
      </c>
      <c r="T1759" s="17" t="s">
        <v>8339</v>
      </c>
      <c r="U1759" t="s">
        <v>8340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YEAR(S1760)</f>
        <v>2016</v>
      </c>
      <c r="P1760" s="12">
        <f>ROUND(E1760/D1760*100,0)</f>
        <v>115</v>
      </c>
      <c r="Q1760" s="15">
        <f t="shared" si="27"/>
        <v>42.48</v>
      </c>
      <c r="R1760" s="10">
        <f>(((I1760/60)/60)/24)+DATE(1970,1,1)</f>
        <v>42565.955925925926</v>
      </c>
      <c r="S1760" s="21">
        <f>(((J1760/60)/60)/24)+DATE(1970,1,1)</f>
        <v>42505.955925925926</v>
      </c>
      <c r="T1760" s="17" t="s">
        <v>8339</v>
      </c>
      <c r="U1760" t="s">
        <v>8340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YEAR(S1761)</f>
        <v>2015</v>
      </c>
      <c r="P1761" s="12">
        <f>ROUND(E1761/D1761*100,0)</f>
        <v>107</v>
      </c>
      <c r="Q1761" s="15">
        <f t="shared" si="27"/>
        <v>108.78</v>
      </c>
      <c r="R1761" s="10">
        <f>(((I1761/60)/60)/24)+DATE(1970,1,1)</f>
        <v>42088.787372685183</v>
      </c>
      <c r="S1761" s="21">
        <f>(((J1761/60)/60)/24)+DATE(1970,1,1)</f>
        <v>42068.829039351855</v>
      </c>
      <c r="T1761" s="17" t="s">
        <v>8339</v>
      </c>
      <c r="U1761" t="s">
        <v>8340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YEAR(S1762)</f>
        <v>2016</v>
      </c>
      <c r="P1762" s="12">
        <f>ROUND(E1762/D1762*100,0)</f>
        <v>165</v>
      </c>
      <c r="Q1762" s="15">
        <f t="shared" si="27"/>
        <v>81.099999999999994</v>
      </c>
      <c r="R1762" s="10">
        <f>(((I1762/60)/60)/24)+DATE(1970,1,1)</f>
        <v>42425.67260416667</v>
      </c>
      <c r="S1762" s="21">
        <f>(((J1762/60)/60)/24)+DATE(1970,1,1)</f>
        <v>42405.67260416667</v>
      </c>
      <c r="T1762" s="17" t="s">
        <v>8339</v>
      </c>
      <c r="U1762" t="s">
        <v>8340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YEAR(S1763)</f>
        <v>2015</v>
      </c>
      <c r="P1763" s="12">
        <f>ROUND(E1763/D1763*100,0)</f>
        <v>155</v>
      </c>
      <c r="Q1763" s="15">
        <f t="shared" si="27"/>
        <v>51.67</v>
      </c>
      <c r="R1763" s="10">
        <f>(((I1763/60)/60)/24)+DATE(1970,1,1)</f>
        <v>42259.567824074074</v>
      </c>
      <c r="S1763" s="21">
        <f>(((J1763/60)/60)/24)+DATE(1970,1,1)</f>
        <v>42209.567824074074</v>
      </c>
      <c r="T1763" s="17" t="s">
        <v>8339</v>
      </c>
      <c r="U1763" t="s">
        <v>8340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YEAR(S1764)</f>
        <v>2016</v>
      </c>
      <c r="P1764" s="12">
        <f>ROUND(E1764/D1764*100,0)</f>
        <v>885</v>
      </c>
      <c r="Q1764" s="15">
        <f t="shared" si="27"/>
        <v>35.4</v>
      </c>
      <c r="R1764" s="10">
        <f>(((I1764/60)/60)/24)+DATE(1970,1,1)</f>
        <v>42440.982002314813</v>
      </c>
      <c r="S1764" s="21">
        <f>(((J1764/60)/60)/24)+DATE(1970,1,1)</f>
        <v>42410.982002314813</v>
      </c>
      <c r="T1764" s="17" t="s">
        <v>8339</v>
      </c>
      <c r="U1764" t="s">
        <v>8340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YEAR(S1765)</f>
        <v>2016</v>
      </c>
      <c r="P1765" s="12">
        <f>ROUND(E1765/D1765*100,0)</f>
        <v>102</v>
      </c>
      <c r="Q1765" s="15">
        <f t="shared" si="27"/>
        <v>103.64</v>
      </c>
      <c r="R1765" s="10">
        <f>(((I1765/60)/60)/24)+DATE(1970,1,1)</f>
        <v>42666.868518518517</v>
      </c>
      <c r="S1765" s="21">
        <f>(((J1765/60)/60)/24)+DATE(1970,1,1)</f>
        <v>42636.868518518517</v>
      </c>
      <c r="T1765" s="17" t="s">
        <v>8339</v>
      </c>
      <c r="U1765" t="s">
        <v>8340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YEAR(S1766)</f>
        <v>2014</v>
      </c>
      <c r="P1766" s="12">
        <f>ROUND(E1766/D1766*100,0)</f>
        <v>20</v>
      </c>
      <c r="Q1766" s="15">
        <f t="shared" si="27"/>
        <v>55.28</v>
      </c>
      <c r="R1766" s="10">
        <f>(((I1766/60)/60)/24)+DATE(1970,1,1)</f>
        <v>41854.485868055555</v>
      </c>
      <c r="S1766" s="21">
        <f>(((J1766/60)/60)/24)+DATE(1970,1,1)</f>
        <v>41825.485868055555</v>
      </c>
      <c r="T1766" s="17" t="s">
        <v>8339</v>
      </c>
      <c r="U1766" t="s">
        <v>8340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YEAR(S1767)</f>
        <v>2014</v>
      </c>
      <c r="P1767" s="12">
        <f>ROUND(E1767/D1767*100,0)</f>
        <v>59</v>
      </c>
      <c r="Q1767" s="15">
        <f t="shared" si="27"/>
        <v>72.17</v>
      </c>
      <c r="R1767" s="10">
        <f>(((I1767/60)/60)/24)+DATE(1970,1,1)</f>
        <v>41864.980462962965</v>
      </c>
      <c r="S1767" s="21">
        <f>(((J1767/60)/60)/24)+DATE(1970,1,1)</f>
        <v>41834.980462962965</v>
      </c>
      <c r="T1767" s="17" t="s">
        <v>8339</v>
      </c>
      <c r="U1767" t="s">
        <v>8340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YEAR(S1768)</f>
        <v>2014</v>
      </c>
      <c r="P1768" s="12">
        <f>ROUND(E1768/D1768*100,0)</f>
        <v>0</v>
      </c>
      <c r="Q1768" s="15" t="str">
        <f t="shared" si="27"/>
        <v>N/A</v>
      </c>
      <c r="R1768" s="10">
        <f>(((I1768/60)/60)/24)+DATE(1970,1,1)</f>
        <v>41876.859814814816</v>
      </c>
      <c r="S1768" s="21">
        <f>(((J1768/60)/60)/24)+DATE(1970,1,1)</f>
        <v>41855.859814814816</v>
      </c>
      <c r="T1768" s="17" t="s">
        <v>8339</v>
      </c>
      <c r="U1768" t="s">
        <v>8340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YEAR(S1769)</f>
        <v>2014</v>
      </c>
      <c r="P1769" s="12">
        <f>ROUND(E1769/D1769*100,0)</f>
        <v>46</v>
      </c>
      <c r="Q1769" s="15">
        <f t="shared" si="27"/>
        <v>58.62</v>
      </c>
      <c r="R1769" s="10">
        <f>(((I1769/60)/60)/24)+DATE(1970,1,1)</f>
        <v>41854.658379629633</v>
      </c>
      <c r="S1769" s="21">
        <f>(((J1769/60)/60)/24)+DATE(1970,1,1)</f>
        <v>41824.658379629633</v>
      </c>
      <c r="T1769" s="17" t="s">
        <v>8339</v>
      </c>
      <c r="U1769" t="s">
        <v>8340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YEAR(S1770)</f>
        <v>2014</v>
      </c>
      <c r="P1770" s="12">
        <f>ROUND(E1770/D1770*100,0)</f>
        <v>4</v>
      </c>
      <c r="Q1770" s="15">
        <f t="shared" si="27"/>
        <v>12.47</v>
      </c>
      <c r="R1770" s="10">
        <f>(((I1770/60)/60)/24)+DATE(1970,1,1)</f>
        <v>41909.560694444444</v>
      </c>
      <c r="S1770" s="21">
        <f>(((J1770/60)/60)/24)+DATE(1970,1,1)</f>
        <v>41849.560694444444</v>
      </c>
      <c r="T1770" s="17" t="s">
        <v>8339</v>
      </c>
      <c r="U1770" t="s">
        <v>8340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YEAR(S1771)</f>
        <v>2014</v>
      </c>
      <c r="P1771" s="12">
        <f>ROUND(E1771/D1771*100,0)</f>
        <v>3</v>
      </c>
      <c r="Q1771" s="15">
        <f t="shared" si="27"/>
        <v>49.14</v>
      </c>
      <c r="R1771" s="10">
        <f>(((I1771/60)/60)/24)+DATE(1970,1,1)</f>
        <v>42017.818969907406</v>
      </c>
      <c r="S1771" s="21">
        <f>(((J1771/60)/60)/24)+DATE(1970,1,1)</f>
        <v>41987.818969907406</v>
      </c>
      <c r="T1771" s="17" t="s">
        <v>8339</v>
      </c>
      <c r="U1771" t="s">
        <v>8340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YEAR(S1772)</f>
        <v>2014</v>
      </c>
      <c r="P1772" s="12">
        <f>ROUND(E1772/D1772*100,0)</f>
        <v>57</v>
      </c>
      <c r="Q1772" s="15">
        <f t="shared" si="27"/>
        <v>150.5</v>
      </c>
      <c r="R1772" s="10">
        <f>(((I1772/60)/60)/24)+DATE(1970,1,1)</f>
        <v>41926.780023148152</v>
      </c>
      <c r="S1772" s="21">
        <f>(((J1772/60)/60)/24)+DATE(1970,1,1)</f>
        <v>41891.780023148152</v>
      </c>
      <c r="T1772" s="17" t="s">
        <v>8339</v>
      </c>
      <c r="U1772" t="s">
        <v>8340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YEAR(S1773)</f>
        <v>2014</v>
      </c>
      <c r="P1773" s="12">
        <f>ROUND(E1773/D1773*100,0)</f>
        <v>21</v>
      </c>
      <c r="Q1773" s="15">
        <f t="shared" si="27"/>
        <v>35.799999999999997</v>
      </c>
      <c r="R1773" s="10">
        <f>(((I1773/60)/60)/24)+DATE(1970,1,1)</f>
        <v>41935.979629629634</v>
      </c>
      <c r="S1773" s="21">
        <f>(((J1773/60)/60)/24)+DATE(1970,1,1)</f>
        <v>41905.979629629634</v>
      </c>
      <c r="T1773" s="17" t="s">
        <v>8339</v>
      </c>
      <c r="U1773" t="s">
        <v>8340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YEAR(S1774)</f>
        <v>2014</v>
      </c>
      <c r="P1774" s="12">
        <f>ROUND(E1774/D1774*100,0)</f>
        <v>16</v>
      </c>
      <c r="Q1774" s="15">
        <f t="shared" si="27"/>
        <v>45.16</v>
      </c>
      <c r="R1774" s="10">
        <f>(((I1774/60)/60)/24)+DATE(1970,1,1)</f>
        <v>41826.718009259261</v>
      </c>
      <c r="S1774" s="21">
        <f>(((J1774/60)/60)/24)+DATE(1970,1,1)</f>
        <v>41766.718009259261</v>
      </c>
      <c r="T1774" s="17" t="s">
        <v>8339</v>
      </c>
      <c r="U1774" t="s">
        <v>8340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YEAR(S1775)</f>
        <v>2014</v>
      </c>
      <c r="P1775" s="12">
        <f>ROUND(E1775/D1775*100,0)</f>
        <v>6</v>
      </c>
      <c r="Q1775" s="15">
        <f t="shared" si="27"/>
        <v>98.79</v>
      </c>
      <c r="R1775" s="10">
        <f>(((I1775/60)/60)/24)+DATE(1970,1,1)</f>
        <v>42023.760393518518</v>
      </c>
      <c r="S1775" s="21">
        <f>(((J1775/60)/60)/24)+DATE(1970,1,1)</f>
        <v>41978.760393518518</v>
      </c>
      <c r="T1775" s="17" t="s">
        <v>8339</v>
      </c>
      <c r="U1775" t="s">
        <v>8340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YEAR(S1776)</f>
        <v>2014</v>
      </c>
      <c r="P1776" s="12">
        <f>ROUND(E1776/D1776*100,0)</f>
        <v>46</v>
      </c>
      <c r="Q1776" s="15">
        <f t="shared" si="27"/>
        <v>88.31</v>
      </c>
      <c r="R1776" s="10">
        <f>(((I1776/60)/60)/24)+DATE(1970,1,1)</f>
        <v>41972.624305555553</v>
      </c>
      <c r="S1776" s="21">
        <f>(((J1776/60)/60)/24)+DATE(1970,1,1)</f>
        <v>41930.218657407408</v>
      </c>
      <c r="T1776" s="17" t="s">
        <v>8339</v>
      </c>
      <c r="U1776" t="s">
        <v>8340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YEAR(S1777)</f>
        <v>2014</v>
      </c>
      <c r="P1777" s="12">
        <f>ROUND(E1777/D1777*100,0)</f>
        <v>65</v>
      </c>
      <c r="Q1777" s="15">
        <f t="shared" si="27"/>
        <v>170.63</v>
      </c>
      <c r="R1777" s="10">
        <f>(((I1777/60)/60)/24)+DATE(1970,1,1)</f>
        <v>41936.976388888892</v>
      </c>
      <c r="S1777" s="21">
        <f>(((J1777/60)/60)/24)+DATE(1970,1,1)</f>
        <v>41891.976388888892</v>
      </c>
      <c r="T1777" s="17" t="s">
        <v>8339</v>
      </c>
      <c r="U1777" t="s">
        <v>8340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YEAR(S1778)</f>
        <v>2014</v>
      </c>
      <c r="P1778" s="12">
        <f>ROUND(E1778/D1778*100,0)</f>
        <v>7</v>
      </c>
      <c r="Q1778" s="15">
        <f t="shared" si="27"/>
        <v>83.75</v>
      </c>
      <c r="R1778" s="10">
        <f>(((I1778/60)/60)/24)+DATE(1970,1,1)</f>
        <v>41941.95684027778</v>
      </c>
      <c r="S1778" s="21">
        <f>(((J1778/60)/60)/24)+DATE(1970,1,1)</f>
        <v>41905.95684027778</v>
      </c>
      <c r="T1778" s="17" t="s">
        <v>8339</v>
      </c>
      <c r="U1778" t="s">
        <v>8340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YEAR(S1779)</f>
        <v>2015</v>
      </c>
      <c r="P1779" s="12">
        <f>ROUND(E1779/D1779*100,0)</f>
        <v>14</v>
      </c>
      <c r="Q1779" s="15">
        <f t="shared" si="27"/>
        <v>65.099999999999994</v>
      </c>
      <c r="R1779" s="10">
        <f>(((I1779/60)/60)/24)+DATE(1970,1,1)</f>
        <v>42055.357094907406</v>
      </c>
      <c r="S1779" s="21">
        <f>(((J1779/60)/60)/24)+DATE(1970,1,1)</f>
        <v>42025.357094907406</v>
      </c>
      <c r="T1779" s="17" t="s">
        <v>8339</v>
      </c>
      <c r="U1779" t="s">
        <v>8340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YEAR(S1780)</f>
        <v>2015</v>
      </c>
      <c r="P1780" s="12">
        <f>ROUND(E1780/D1780*100,0)</f>
        <v>2</v>
      </c>
      <c r="Q1780" s="15">
        <f t="shared" si="27"/>
        <v>66.33</v>
      </c>
      <c r="R1780" s="10">
        <f>(((I1780/60)/60)/24)+DATE(1970,1,1)</f>
        <v>42090.821701388893</v>
      </c>
      <c r="S1780" s="21">
        <f>(((J1780/60)/60)/24)+DATE(1970,1,1)</f>
        <v>42045.86336805555</v>
      </c>
      <c r="T1780" s="17" t="s">
        <v>8339</v>
      </c>
      <c r="U1780" t="s">
        <v>8340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YEAR(S1781)</f>
        <v>2016</v>
      </c>
      <c r="P1781" s="12">
        <f>ROUND(E1781/D1781*100,0)</f>
        <v>36</v>
      </c>
      <c r="Q1781" s="15">
        <f t="shared" si="27"/>
        <v>104.89</v>
      </c>
      <c r="R1781" s="10">
        <f>(((I1781/60)/60)/24)+DATE(1970,1,1)</f>
        <v>42615.691898148143</v>
      </c>
      <c r="S1781" s="21">
        <f>(((J1781/60)/60)/24)+DATE(1970,1,1)</f>
        <v>42585.691898148143</v>
      </c>
      <c r="T1781" s="17" t="s">
        <v>8339</v>
      </c>
      <c r="U1781" t="s">
        <v>8340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YEAR(S1782)</f>
        <v>2016</v>
      </c>
      <c r="P1782" s="12">
        <f>ROUND(E1782/D1782*100,0)</f>
        <v>40</v>
      </c>
      <c r="Q1782" s="15">
        <f t="shared" si="27"/>
        <v>78.44</v>
      </c>
      <c r="R1782" s="10">
        <f>(((I1782/60)/60)/24)+DATE(1970,1,1)</f>
        <v>42553.600810185191</v>
      </c>
      <c r="S1782" s="21">
        <f>(((J1782/60)/60)/24)+DATE(1970,1,1)</f>
        <v>42493.600810185191</v>
      </c>
      <c r="T1782" s="17" t="s">
        <v>8339</v>
      </c>
      <c r="U1782" t="s">
        <v>8340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YEAR(S1783)</f>
        <v>2016</v>
      </c>
      <c r="P1783" s="12">
        <f>ROUND(E1783/D1783*100,0)</f>
        <v>26</v>
      </c>
      <c r="Q1783" s="15">
        <f t="shared" si="27"/>
        <v>59.04</v>
      </c>
      <c r="R1783" s="10">
        <f>(((I1783/60)/60)/24)+DATE(1970,1,1)</f>
        <v>42628.617418981477</v>
      </c>
      <c r="S1783" s="21">
        <f>(((J1783/60)/60)/24)+DATE(1970,1,1)</f>
        <v>42597.617418981477</v>
      </c>
      <c r="T1783" s="17" t="s">
        <v>8339</v>
      </c>
      <c r="U1783" t="s">
        <v>8340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YEAR(S1784)</f>
        <v>2016</v>
      </c>
      <c r="P1784" s="12">
        <f>ROUND(E1784/D1784*100,0)</f>
        <v>15</v>
      </c>
      <c r="Q1784" s="15">
        <f t="shared" si="27"/>
        <v>71.34</v>
      </c>
      <c r="R1784" s="10">
        <f>(((I1784/60)/60)/24)+DATE(1970,1,1)</f>
        <v>42421.575104166666</v>
      </c>
      <c r="S1784" s="21">
        <f>(((J1784/60)/60)/24)+DATE(1970,1,1)</f>
        <v>42388.575104166666</v>
      </c>
      <c r="T1784" s="17" t="s">
        <v>8339</v>
      </c>
      <c r="U1784" t="s">
        <v>8340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YEAR(S1785)</f>
        <v>2015</v>
      </c>
      <c r="P1785" s="12">
        <f>ROUND(E1785/D1785*100,0)</f>
        <v>24</v>
      </c>
      <c r="Q1785" s="15">
        <f t="shared" si="27"/>
        <v>51.23</v>
      </c>
      <c r="R1785" s="10">
        <f>(((I1785/60)/60)/24)+DATE(1970,1,1)</f>
        <v>42145.949976851851</v>
      </c>
      <c r="S1785" s="21">
        <f>(((J1785/60)/60)/24)+DATE(1970,1,1)</f>
        <v>42115.949976851851</v>
      </c>
      <c r="T1785" s="17" t="s">
        <v>8339</v>
      </c>
      <c r="U1785" t="s">
        <v>8340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YEAR(S1786)</f>
        <v>2014</v>
      </c>
      <c r="P1786" s="12">
        <f>ROUND(E1786/D1786*100,0)</f>
        <v>40</v>
      </c>
      <c r="Q1786" s="15">
        <f t="shared" si="27"/>
        <v>60.24</v>
      </c>
      <c r="R1786" s="10">
        <f>(((I1786/60)/60)/24)+DATE(1970,1,1)</f>
        <v>42035.142361111109</v>
      </c>
      <c r="S1786" s="21">
        <f>(((J1786/60)/60)/24)+DATE(1970,1,1)</f>
        <v>42003.655555555553</v>
      </c>
      <c r="T1786" s="17" t="s">
        <v>8339</v>
      </c>
      <c r="U1786" t="s">
        <v>8340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YEAR(S1787)</f>
        <v>2014</v>
      </c>
      <c r="P1787" s="12">
        <f>ROUND(E1787/D1787*100,0)</f>
        <v>20</v>
      </c>
      <c r="Q1787" s="15">
        <f t="shared" si="27"/>
        <v>44.94</v>
      </c>
      <c r="R1787" s="10">
        <f>(((I1787/60)/60)/24)+DATE(1970,1,1)</f>
        <v>41928</v>
      </c>
      <c r="S1787" s="21">
        <f>(((J1787/60)/60)/24)+DATE(1970,1,1)</f>
        <v>41897.134895833333</v>
      </c>
      <c r="T1787" s="17" t="s">
        <v>8339</v>
      </c>
      <c r="U1787" t="s">
        <v>8340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YEAR(S1788)</f>
        <v>2014</v>
      </c>
      <c r="P1788" s="12">
        <f>ROUND(E1788/D1788*100,0)</f>
        <v>48</v>
      </c>
      <c r="Q1788" s="15">
        <f t="shared" si="27"/>
        <v>31.21</v>
      </c>
      <c r="R1788" s="10">
        <f>(((I1788/60)/60)/24)+DATE(1970,1,1)</f>
        <v>41988.550659722227</v>
      </c>
      <c r="S1788" s="21">
        <f>(((J1788/60)/60)/24)+DATE(1970,1,1)</f>
        <v>41958.550659722227</v>
      </c>
      <c r="T1788" s="17" t="s">
        <v>8339</v>
      </c>
      <c r="U1788" t="s">
        <v>8340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YEAR(S1789)</f>
        <v>2015</v>
      </c>
      <c r="P1789" s="12">
        <f>ROUND(E1789/D1789*100,0)</f>
        <v>15</v>
      </c>
      <c r="Q1789" s="15">
        <f t="shared" si="27"/>
        <v>63.88</v>
      </c>
      <c r="R1789" s="10">
        <f>(((I1789/60)/60)/24)+DATE(1970,1,1)</f>
        <v>42098.613854166666</v>
      </c>
      <c r="S1789" s="21">
        <f>(((J1789/60)/60)/24)+DATE(1970,1,1)</f>
        <v>42068.65552083333</v>
      </c>
      <c r="T1789" s="17" t="s">
        <v>8339</v>
      </c>
      <c r="U1789" t="s">
        <v>8340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YEAR(S1790)</f>
        <v>2014</v>
      </c>
      <c r="P1790" s="12">
        <f>ROUND(E1790/D1790*100,0)</f>
        <v>1</v>
      </c>
      <c r="Q1790" s="15">
        <f t="shared" si="27"/>
        <v>19</v>
      </c>
      <c r="R1790" s="10">
        <f>(((I1790/60)/60)/24)+DATE(1970,1,1)</f>
        <v>41943.94840277778</v>
      </c>
      <c r="S1790" s="21">
        <f>(((J1790/60)/60)/24)+DATE(1970,1,1)</f>
        <v>41913.94840277778</v>
      </c>
      <c r="T1790" s="17" t="s">
        <v>8339</v>
      </c>
      <c r="U1790" t="s">
        <v>8340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YEAR(S1791)</f>
        <v>2014</v>
      </c>
      <c r="P1791" s="12">
        <f>ROUND(E1791/D1791*100,0)</f>
        <v>1</v>
      </c>
      <c r="Q1791" s="15">
        <f t="shared" si="27"/>
        <v>10</v>
      </c>
      <c r="R1791" s="10">
        <f>(((I1791/60)/60)/24)+DATE(1970,1,1)</f>
        <v>42016.250034722223</v>
      </c>
      <c r="S1791" s="21">
        <f>(((J1791/60)/60)/24)+DATE(1970,1,1)</f>
        <v>41956.250034722223</v>
      </c>
      <c r="T1791" s="17" t="s">
        <v>8339</v>
      </c>
      <c r="U1791" t="s">
        <v>8340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YEAR(S1792)</f>
        <v>2015</v>
      </c>
      <c r="P1792" s="12">
        <f>ROUND(E1792/D1792*100,0)</f>
        <v>5</v>
      </c>
      <c r="Q1792" s="15">
        <f t="shared" si="27"/>
        <v>109.07</v>
      </c>
      <c r="R1792" s="10">
        <f>(((I1792/60)/60)/24)+DATE(1970,1,1)</f>
        <v>42040.674513888895</v>
      </c>
      <c r="S1792" s="21">
        <f>(((J1792/60)/60)/24)+DATE(1970,1,1)</f>
        <v>42010.674513888895</v>
      </c>
      <c r="T1792" s="17" t="s">
        <v>8339</v>
      </c>
      <c r="U1792" t="s">
        <v>8340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YEAR(S1793)</f>
        <v>2014</v>
      </c>
      <c r="P1793" s="12">
        <f>ROUND(E1793/D1793*100,0)</f>
        <v>4</v>
      </c>
      <c r="Q1793" s="15">
        <f t="shared" si="27"/>
        <v>26.75</v>
      </c>
      <c r="R1793" s="10">
        <f>(((I1793/60)/60)/24)+DATE(1970,1,1)</f>
        <v>42033.740335648152</v>
      </c>
      <c r="S1793" s="21">
        <f>(((J1793/60)/60)/24)+DATE(1970,1,1)</f>
        <v>41973.740335648152</v>
      </c>
      <c r="T1793" s="17" t="s">
        <v>8339</v>
      </c>
      <c r="U1793" t="s">
        <v>8340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YEAR(S1794)</f>
        <v>2015</v>
      </c>
      <c r="P1794" s="12">
        <f>ROUND(E1794/D1794*100,0)</f>
        <v>61</v>
      </c>
      <c r="Q1794" s="15">
        <f t="shared" si="27"/>
        <v>109.94</v>
      </c>
      <c r="R1794" s="10">
        <f>(((I1794/60)/60)/24)+DATE(1970,1,1)</f>
        <v>42226.290972222225</v>
      </c>
      <c r="S1794" s="21">
        <f>(((J1794/60)/60)/24)+DATE(1970,1,1)</f>
        <v>42189.031041666662</v>
      </c>
      <c r="T1794" s="17" t="s">
        <v>8339</v>
      </c>
      <c r="U1794" t="s">
        <v>8340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YEAR(S1795)</f>
        <v>2014</v>
      </c>
      <c r="P1795" s="12">
        <f>ROUND(E1795/D1795*100,0)</f>
        <v>1</v>
      </c>
      <c r="Q1795" s="15">
        <f t="shared" ref="Q1795:Q1858" si="28">IFERROR(ROUND(E1795/L1795,2),"N/A")</f>
        <v>20</v>
      </c>
      <c r="R1795" s="10">
        <f>(((I1795/60)/60)/24)+DATE(1970,1,1)</f>
        <v>41970.933333333334</v>
      </c>
      <c r="S1795" s="21">
        <f>(((J1795/60)/60)/24)+DATE(1970,1,1)</f>
        <v>41940.89166666667</v>
      </c>
      <c r="T1795" s="17" t="s">
        <v>8339</v>
      </c>
      <c r="U1795" t="s">
        <v>8340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YEAR(S1796)</f>
        <v>2015</v>
      </c>
      <c r="P1796" s="12">
        <f>ROUND(E1796/D1796*100,0)</f>
        <v>11</v>
      </c>
      <c r="Q1796" s="15">
        <f t="shared" si="28"/>
        <v>55.39</v>
      </c>
      <c r="R1796" s="10">
        <f>(((I1796/60)/60)/24)+DATE(1970,1,1)</f>
        <v>42046.551180555558</v>
      </c>
      <c r="S1796" s="21">
        <f>(((J1796/60)/60)/24)+DATE(1970,1,1)</f>
        <v>42011.551180555558</v>
      </c>
      <c r="T1796" s="17" t="s">
        <v>8339</v>
      </c>
      <c r="U1796" t="s">
        <v>8340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YEAR(S1797)</f>
        <v>2016</v>
      </c>
      <c r="P1797" s="12">
        <f>ROUND(E1797/D1797*100,0)</f>
        <v>39</v>
      </c>
      <c r="Q1797" s="15">
        <f t="shared" si="28"/>
        <v>133.9</v>
      </c>
      <c r="R1797" s="10">
        <f>(((I1797/60)/60)/24)+DATE(1970,1,1)</f>
        <v>42657.666666666672</v>
      </c>
      <c r="S1797" s="21">
        <f>(((J1797/60)/60)/24)+DATE(1970,1,1)</f>
        <v>42628.288668981477</v>
      </c>
      <c r="T1797" s="17" t="s">
        <v>8339</v>
      </c>
      <c r="U1797" t="s">
        <v>8340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YEAR(S1798)</f>
        <v>2016</v>
      </c>
      <c r="P1798" s="12">
        <f>ROUND(E1798/D1798*100,0)</f>
        <v>22</v>
      </c>
      <c r="Q1798" s="15">
        <f t="shared" si="28"/>
        <v>48.72</v>
      </c>
      <c r="R1798" s="10">
        <f>(((I1798/60)/60)/24)+DATE(1970,1,1)</f>
        <v>42575.439421296294</v>
      </c>
      <c r="S1798" s="21">
        <f>(((J1798/60)/60)/24)+DATE(1970,1,1)</f>
        <v>42515.439421296294</v>
      </c>
      <c r="T1798" s="17" t="s">
        <v>8339</v>
      </c>
      <c r="U1798" t="s">
        <v>8340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YEAR(S1799)</f>
        <v>2016</v>
      </c>
      <c r="P1799" s="12">
        <f>ROUND(E1799/D1799*100,0)</f>
        <v>68</v>
      </c>
      <c r="Q1799" s="15">
        <f t="shared" si="28"/>
        <v>48.25</v>
      </c>
      <c r="R1799" s="10">
        <f>(((I1799/60)/60)/24)+DATE(1970,1,1)</f>
        <v>42719.56931712963</v>
      </c>
      <c r="S1799" s="21">
        <f>(((J1799/60)/60)/24)+DATE(1970,1,1)</f>
        <v>42689.56931712963</v>
      </c>
      <c r="T1799" s="17" t="s">
        <v>8339</v>
      </c>
      <c r="U1799" t="s">
        <v>8340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YEAR(S1800)</f>
        <v>2015</v>
      </c>
      <c r="P1800" s="12">
        <f>ROUND(E1800/D1800*100,0)</f>
        <v>14</v>
      </c>
      <c r="Q1800" s="15">
        <f t="shared" si="28"/>
        <v>58.97</v>
      </c>
      <c r="R1800" s="10">
        <f>(((I1800/60)/60)/24)+DATE(1970,1,1)</f>
        <v>42404.32677083333</v>
      </c>
      <c r="S1800" s="21">
        <f>(((J1800/60)/60)/24)+DATE(1970,1,1)</f>
        <v>42344.32677083333</v>
      </c>
      <c r="T1800" s="17" t="s">
        <v>8339</v>
      </c>
      <c r="U1800" t="s">
        <v>8340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YEAR(S1801)</f>
        <v>2014</v>
      </c>
      <c r="P1801" s="12">
        <f>ROUND(E1801/D1801*100,0)</f>
        <v>2</v>
      </c>
      <c r="Q1801" s="15">
        <f t="shared" si="28"/>
        <v>11.64</v>
      </c>
      <c r="R1801" s="10">
        <f>(((I1801/60)/60)/24)+DATE(1970,1,1)</f>
        <v>41954.884351851855</v>
      </c>
      <c r="S1801" s="21">
        <f>(((J1801/60)/60)/24)+DATE(1970,1,1)</f>
        <v>41934.842685185184</v>
      </c>
      <c r="T1801" s="17" t="s">
        <v>8339</v>
      </c>
      <c r="U1801" t="s">
        <v>8340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YEAR(S1802)</f>
        <v>2016</v>
      </c>
      <c r="P1802" s="12">
        <f>ROUND(E1802/D1802*100,0)</f>
        <v>20</v>
      </c>
      <c r="Q1802" s="15">
        <f t="shared" si="28"/>
        <v>83.72</v>
      </c>
      <c r="R1802" s="10">
        <f>(((I1802/60)/60)/24)+DATE(1970,1,1)</f>
        <v>42653.606134259258</v>
      </c>
      <c r="S1802" s="21">
        <f>(((J1802/60)/60)/24)+DATE(1970,1,1)</f>
        <v>42623.606134259258</v>
      </c>
      <c r="T1802" s="17" t="s">
        <v>8339</v>
      </c>
      <c r="U1802" t="s">
        <v>8340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YEAR(S1803)</f>
        <v>2015</v>
      </c>
      <c r="P1803" s="12">
        <f>ROUND(E1803/D1803*100,0)</f>
        <v>14</v>
      </c>
      <c r="Q1803" s="15">
        <f t="shared" si="28"/>
        <v>63.65</v>
      </c>
      <c r="R1803" s="10">
        <f>(((I1803/60)/60)/24)+DATE(1970,1,1)</f>
        <v>42353.506944444445</v>
      </c>
      <c r="S1803" s="21">
        <f>(((J1803/60)/60)/24)+DATE(1970,1,1)</f>
        <v>42321.660509259258</v>
      </c>
      <c r="T1803" s="17" t="s">
        <v>8339</v>
      </c>
      <c r="U1803" t="s">
        <v>8340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YEAR(S1804)</f>
        <v>2015</v>
      </c>
      <c r="P1804" s="12">
        <f>ROUND(E1804/D1804*100,0)</f>
        <v>48</v>
      </c>
      <c r="Q1804" s="15">
        <f t="shared" si="28"/>
        <v>94.28</v>
      </c>
      <c r="R1804" s="10">
        <f>(((I1804/60)/60)/24)+DATE(1970,1,1)</f>
        <v>42182.915972222225</v>
      </c>
      <c r="S1804" s="21">
        <f>(((J1804/60)/60)/24)+DATE(1970,1,1)</f>
        <v>42159.47256944445</v>
      </c>
      <c r="T1804" s="17" t="s">
        <v>8339</v>
      </c>
      <c r="U1804" t="s">
        <v>8340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YEAR(S1805)</f>
        <v>2015</v>
      </c>
      <c r="P1805" s="12">
        <f>ROUND(E1805/D1805*100,0)</f>
        <v>31</v>
      </c>
      <c r="Q1805" s="15">
        <f t="shared" si="28"/>
        <v>71.87</v>
      </c>
      <c r="R1805" s="10">
        <f>(((I1805/60)/60)/24)+DATE(1970,1,1)</f>
        <v>42049.071550925932</v>
      </c>
      <c r="S1805" s="21">
        <f>(((J1805/60)/60)/24)+DATE(1970,1,1)</f>
        <v>42018.071550925932</v>
      </c>
      <c r="T1805" s="17" t="s">
        <v>8339</v>
      </c>
      <c r="U1805" t="s">
        <v>8340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YEAR(S1806)</f>
        <v>2015</v>
      </c>
      <c r="P1806" s="12">
        <f>ROUND(E1806/D1806*100,0)</f>
        <v>35</v>
      </c>
      <c r="Q1806" s="15">
        <f t="shared" si="28"/>
        <v>104.85</v>
      </c>
      <c r="R1806" s="10">
        <f>(((I1806/60)/60)/24)+DATE(1970,1,1)</f>
        <v>42322.719953703709</v>
      </c>
      <c r="S1806" s="21">
        <f>(((J1806/60)/60)/24)+DATE(1970,1,1)</f>
        <v>42282.678287037037</v>
      </c>
      <c r="T1806" s="17" t="s">
        <v>8339</v>
      </c>
      <c r="U1806" t="s">
        <v>8340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YEAR(S1807)</f>
        <v>2015</v>
      </c>
      <c r="P1807" s="12">
        <f>ROUND(E1807/D1807*100,0)</f>
        <v>36</v>
      </c>
      <c r="Q1807" s="15">
        <f t="shared" si="28"/>
        <v>67.14</v>
      </c>
      <c r="R1807" s="10">
        <f>(((I1807/60)/60)/24)+DATE(1970,1,1)</f>
        <v>42279.75</v>
      </c>
      <c r="S1807" s="21">
        <f>(((J1807/60)/60)/24)+DATE(1970,1,1)</f>
        <v>42247.803912037038</v>
      </c>
      <c r="T1807" s="17" t="s">
        <v>8339</v>
      </c>
      <c r="U1807" t="s">
        <v>8340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YEAR(S1808)</f>
        <v>2014</v>
      </c>
      <c r="P1808" s="12">
        <f>ROUND(E1808/D1808*100,0)</f>
        <v>3</v>
      </c>
      <c r="Q1808" s="15">
        <f t="shared" si="28"/>
        <v>73.88</v>
      </c>
      <c r="R1808" s="10">
        <f>(((I1808/60)/60)/24)+DATE(1970,1,1)</f>
        <v>41912.638298611113</v>
      </c>
      <c r="S1808" s="21">
        <f>(((J1808/60)/60)/24)+DATE(1970,1,1)</f>
        <v>41877.638298611113</v>
      </c>
      <c r="T1808" s="17" t="s">
        <v>8339</v>
      </c>
      <c r="U1808" t="s">
        <v>8340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YEAR(S1809)</f>
        <v>2014</v>
      </c>
      <c r="P1809" s="12">
        <f>ROUND(E1809/D1809*100,0)</f>
        <v>11</v>
      </c>
      <c r="Q1809" s="15">
        <f t="shared" si="28"/>
        <v>69.13</v>
      </c>
      <c r="R1809" s="10">
        <f>(((I1809/60)/60)/24)+DATE(1970,1,1)</f>
        <v>41910.068437499998</v>
      </c>
      <c r="S1809" s="21">
        <f>(((J1809/60)/60)/24)+DATE(1970,1,1)</f>
        <v>41880.068437499998</v>
      </c>
      <c r="T1809" s="17" t="s">
        <v>8339</v>
      </c>
      <c r="U1809" t="s">
        <v>8340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YEAR(S1810)</f>
        <v>2017</v>
      </c>
      <c r="P1810" s="12">
        <f>ROUND(E1810/D1810*100,0)</f>
        <v>41</v>
      </c>
      <c r="Q1810" s="15">
        <f t="shared" si="28"/>
        <v>120.77</v>
      </c>
      <c r="R1810" s="10">
        <f>(((I1810/60)/60)/24)+DATE(1970,1,1)</f>
        <v>42777.680902777778</v>
      </c>
      <c r="S1810" s="21">
        <f>(((J1810/60)/60)/24)+DATE(1970,1,1)</f>
        <v>42742.680902777778</v>
      </c>
      <c r="T1810" s="17" t="s">
        <v>8339</v>
      </c>
      <c r="U1810" t="s">
        <v>8340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YEAR(S1811)</f>
        <v>2015</v>
      </c>
      <c r="P1811" s="12">
        <f>ROUND(E1811/D1811*100,0)</f>
        <v>11</v>
      </c>
      <c r="Q1811" s="15">
        <f t="shared" si="28"/>
        <v>42.22</v>
      </c>
      <c r="R1811" s="10">
        <f>(((I1811/60)/60)/24)+DATE(1970,1,1)</f>
        <v>42064.907858796301</v>
      </c>
      <c r="S1811" s="21">
        <f>(((J1811/60)/60)/24)+DATE(1970,1,1)</f>
        <v>42029.907858796301</v>
      </c>
      <c r="T1811" s="17" t="s">
        <v>8339</v>
      </c>
      <c r="U1811" t="s">
        <v>8340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YEAR(S1812)</f>
        <v>2014</v>
      </c>
      <c r="P1812" s="12">
        <f>ROUND(E1812/D1812*100,0)</f>
        <v>3</v>
      </c>
      <c r="Q1812" s="15">
        <f t="shared" si="28"/>
        <v>7.5</v>
      </c>
      <c r="R1812" s="10">
        <f>(((I1812/60)/60)/24)+DATE(1970,1,1)</f>
        <v>41872.91002314815</v>
      </c>
      <c r="S1812" s="21">
        <f>(((J1812/60)/60)/24)+DATE(1970,1,1)</f>
        <v>41860.91002314815</v>
      </c>
      <c r="T1812" s="17" t="s">
        <v>8339</v>
      </c>
      <c r="U1812" t="s">
        <v>8340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YEAR(S1813)</f>
        <v>2014</v>
      </c>
      <c r="P1813" s="12">
        <f>ROUND(E1813/D1813*100,0)</f>
        <v>0</v>
      </c>
      <c r="Q1813" s="15">
        <f t="shared" si="28"/>
        <v>1.54</v>
      </c>
      <c r="R1813" s="10">
        <f>(((I1813/60)/60)/24)+DATE(1970,1,1)</f>
        <v>41936.166666666664</v>
      </c>
      <c r="S1813" s="21">
        <f>(((J1813/60)/60)/24)+DATE(1970,1,1)</f>
        <v>41876.433680555558</v>
      </c>
      <c r="T1813" s="17" t="s">
        <v>8339</v>
      </c>
      <c r="U1813" t="s">
        <v>8340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YEAR(S1814)</f>
        <v>2016</v>
      </c>
      <c r="P1814" s="12">
        <f>ROUND(E1814/D1814*100,0)</f>
        <v>13</v>
      </c>
      <c r="Q1814" s="15">
        <f t="shared" si="28"/>
        <v>37.61</v>
      </c>
      <c r="R1814" s="10">
        <f>(((I1814/60)/60)/24)+DATE(1970,1,1)</f>
        <v>42554.318703703699</v>
      </c>
      <c r="S1814" s="21">
        <f>(((J1814/60)/60)/24)+DATE(1970,1,1)</f>
        <v>42524.318703703699</v>
      </c>
      <c r="T1814" s="17" t="s">
        <v>8339</v>
      </c>
      <c r="U1814" t="s">
        <v>8340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YEAR(S1815)</f>
        <v>2014</v>
      </c>
      <c r="P1815" s="12">
        <f>ROUND(E1815/D1815*100,0)</f>
        <v>0</v>
      </c>
      <c r="Q1815" s="15" t="str">
        <f t="shared" si="28"/>
        <v>N/A</v>
      </c>
      <c r="R1815" s="10">
        <f>(((I1815/60)/60)/24)+DATE(1970,1,1)</f>
        <v>41859.889027777775</v>
      </c>
      <c r="S1815" s="21">
        <f>(((J1815/60)/60)/24)+DATE(1970,1,1)</f>
        <v>41829.889027777775</v>
      </c>
      <c r="T1815" s="17" t="s">
        <v>8339</v>
      </c>
      <c r="U1815" t="s">
        <v>8340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YEAR(S1816)</f>
        <v>2015</v>
      </c>
      <c r="P1816" s="12">
        <f>ROUND(E1816/D1816*100,0)</f>
        <v>49</v>
      </c>
      <c r="Q1816" s="15">
        <f t="shared" si="28"/>
        <v>42.16</v>
      </c>
      <c r="R1816" s="10">
        <f>(((I1816/60)/60)/24)+DATE(1970,1,1)</f>
        <v>42063.314074074078</v>
      </c>
      <c r="S1816" s="21">
        <f>(((J1816/60)/60)/24)+DATE(1970,1,1)</f>
        <v>42033.314074074078</v>
      </c>
      <c r="T1816" s="17" t="s">
        <v>8339</v>
      </c>
      <c r="U1816" t="s">
        <v>8340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YEAR(S1817)</f>
        <v>2015</v>
      </c>
      <c r="P1817" s="12">
        <f>ROUND(E1817/D1817*100,0)</f>
        <v>0</v>
      </c>
      <c r="Q1817" s="15" t="str">
        <f t="shared" si="28"/>
        <v>N/A</v>
      </c>
      <c r="R1817" s="10">
        <f>(((I1817/60)/60)/24)+DATE(1970,1,1)</f>
        <v>42186.906678240746</v>
      </c>
      <c r="S1817" s="21">
        <f>(((J1817/60)/60)/24)+DATE(1970,1,1)</f>
        <v>42172.906678240746</v>
      </c>
      <c r="T1817" s="17" t="s">
        <v>8339</v>
      </c>
      <c r="U1817" t="s">
        <v>8340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YEAR(S1818)</f>
        <v>2016</v>
      </c>
      <c r="P1818" s="12">
        <f>ROUND(E1818/D1818*100,0)</f>
        <v>2</v>
      </c>
      <c r="Q1818" s="15">
        <f t="shared" si="28"/>
        <v>84.83</v>
      </c>
      <c r="R1818" s="10">
        <f>(((I1818/60)/60)/24)+DATE(1970,1,1)</f>
        <v>42576.791666666672</v>
      </c>
      <c r="S1818" s="21">
        <f>(((J1818/60)/60)/24)+DATE(1970,1,1)</f>
        <v>42548.876192129625</v>
      </c>
      <c r="T1818" s="17" t="s">
        <v>8339</v>
      </c>
      <c r="U1818" t="s">
        <v>8340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YEAR(S1819)</f>
        <v>2016</v>
      </c>
      <c r="P1819" s="12">
        <f>ROUND(E1819/D1819*100,0)</f>
        <v>52</v>
      </c>
      <c r="Q1819" s="15">
        <f t="shared" si="28"/>
        <v>94.19</v>
      </c>
      <c r="R1819" s="10">
        <f>(((I1819/60)/60)/24)+DATE(1970,1,1)</f>
        <v>42765.290972222225</v>
      </c>
      <c r="S1819" s="21">
        <f>(((J1819/60)/60)/24)+DATE(1970,1,1)</f>
        <v>42705.662118055552</v>
      </c>
      <c r="T1819" s="17" t="s">
        <v>8339</v>
      </c>
      <c r="U1819" t="s">
        <v>8340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YEAR(S1820)</f>
        <v>2015</v>
      </c>
      <c r="P1820" s="12">
        <f>ROUND(E1820/D1820*100,0)</f>
        <v>0</v>
      </c>
      <c r="Q1820" s="15" t="str">
        <f t="shared" si="28"/>
        <v>N/A</v>
      </c>
      <c r="R1820" s="10">
        <f>(((I1820/60)/60)/24)+DATE(1970,1,1)</f>
        <v>42097.192708333328</v>
      </c>
      <c r="S1820" s="21">
        <f>(((J1820/60)/60)/24)+DATE(1970,1,1)</f>
        <v>42067.234375</v>
      </c>
      <c r="T1820" s="17" t="s">
        <v>8339</v>
      </c>
      <c r="U1820" t="s">
        <v>8340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YEAR(S1821)</f>
        <v>2014</v>
      </c>
      <c r="P1821" s="12">
        <f>ROUND(E1821/D1821*100,0)</f>
        <v>2</v>
      </c>
      <c r="Q1821" s="15">
        <f t="shared" si="28"/>
        <v>6.25</v>
      </c>
      <c r="R1821" s="10">
        <f>(((I1821/60)/60)/24)+DATE(1970,1,1)</f>
        <v>41850.752268518518</v>
      </c>
      <c r="S1821" s="21">
        <f>(((J1821/60)/60)/24)+DATE(1970,1,1)</f>
        <v>41820.752268518518</v>
      </c>
      <c r="T1821" s="17" t="s">
        <v>8339</v>
      </c>
      <c r="U1821" t="s">
        <v>8340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YEAR(S1822)</f>
        <v>2015</v>
      </c>
      <c r="P1822" s="12">
        <f>ROUND(E1822/D1822*100,0)</f>
        <v>7</v>
      </c>
      <c r="Q1822" s="15">
        <f t="shared" si="28"/>
        <v>213.38</v>
      </c>
      <c r="R1822" s="10">
        <f>(((I1822/60)/60)/24)+DATE(1970,1,1)</f>
        <v>42095.042708333334</v>
      </c>
      <c r="S1822" s="21">
        <f>(((J1822/60)/60)/24)+DATE(1970,1,1)</f>
        <v>42065.084375000006</v>
      </c>
      <c r="T1822" s="17" t="s">
        <v>8339</v>
      </c>
      <c r="U1822" t="s">
        <v>8340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YEAR(S1823)</f>
        <v>2012</v>
      </c>
      <c r="P1823" s="12">
        <f>ROUND(E1823/D1823*100,0)</f>
        <v>135</v>
      </c>
      <c r="Q1823" s="15">
        <f t="shared" si="28"/>
        <v>59.16</v>
      </c>
      <c r="R1823" s="10">
        <f>(((I1823/60)/60)/24)+DATE(1970,1,1)</f>
        <v>40971.319062499999</v>
      </c>
      <c r="S1823" s="21">
        <f>(((J1823/60)/60)/24)+DATE(1970,1,1)</f>
        <v>40926.319062499999</v>
      </c>
      <c r="T1823" s="17" t="s">
        <v>8326</v>
      </c>
      <c r="U1823" t="s">
        <v>8327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YEAR(S1824)</f>
        <v>2013</v>
      </c>
      <c r="P1824" s="12">
        <f>ROUND(E1824/D1824*100,0)</f>
        <v>100</v>
      </c>
      <c r="Q1824" s="15">
        <f t="shared" si="28"/>
        <v>27.27</v>
      </c>
      <c r="R1824" s="10">
        <f>(((I1824/60)/60)/24)+DATE(1970,1,1)</f>
        <v>41670.792361111111</v>
      </c>
      <c r="S1824" s="21">
        <f>(((J1824/60)/60)/24)+DATE(1970,1,1)</f>
        <v>41634.797013888885</v>
      </c>
      <c r="T1824" s="17" t="s">
        <v>8326</v>
      </c>
      <c r="U1824" t="s">
        <v>8327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YEAR(S1825)</f>
        <v>2012</v>
      </c>
      <c r="P1825" s="12">
        <f>ROUND(E1825/D1825*100,0)</f>
        <v>116</v>
      </c>
      <c r="Q1825" s="15">
        <f t="shared" si="28"/>
        <v>24.58</v>
      </c>
      <c r="R1825" s="10">
        <f>(((I1825/60)/60)/24)+DATE(1970,1,1)</f>
        <v>41206.684907407405</v>
      </c>
      <c r="S1825" s="21">
        <f>(((J1825/60)/60)/24)+DATE(1970,1,1)</f>
        <v>41176.684907407405</v>
      </c>
      <c r="T1825" s="17" t="s">
        <v>8326</v>
      </c>
      <c r="U1825" t="s">
        <v>8327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YEAR(S1826)</f>
        <v>2013</v>
      </c>
      <c r="P1826" s="12">
        <f>ROUND(E1826/D1826*100,0)</f>
        <v>100</v>
      </c>
      <c r="Q1826" s="15">
        <f t="shared" si="28"/>
        <v>75.05</v>
      </c>
      <c r="R1826" s="10">
        <f>(((I1826/60)/60)/24)+DATE(1970,1,1)</f>
        <v>41647.088888888888</v>
      </c>
      <c r="S1826" s="21">
        <f>(((J1826/60)/60)/24)+DATE(1970,1,1)</f>
        <v>41626.916284722225</v>
      </c>
      <c r="T1826" s="17" t="s">
        <v>8326</v>
      </c>
      <c r="U1826" t="s">
        <v>8327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YEAR(S1827)</f>
        <v>2013</v>
      </c>
      <c r="P1827" s="12">
        <f>ROUND(E1827/D1827*100,0)</f>
        <v>105</v>
      </c>
      <c r="Q1827" s="15">
        <f t="shared" si="28"/>
        <v>42.02</v>
      </c>
      <c r="R1827" s="10">
        <f>(((I1827/60)/60)/24)+DATE(1970,1,1)</f>
        <v>41466.83452546296</v>
      </c>
      <c r="S1827" s="21">
        <f>(((J1827/60)/60)/24)+DATE(1970,1,1)</f>
        <v>41443.83452546296</v>
      </c>
      <c r="T1827" s="17" t="s">
        <v>8326</v>
      </c>
      <c r="U1827" t="s">
        <v>8327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YEAR(S1828)</f>
        <v>2014</v>
      </c>
      <c r="P1828" s="12">
        <f>ROUND(E1828/D1828*100,0)</f>
        <v>101</v>
      </c>
      <c r="Q1828" s="15">
        <f t="shared" si="28"/>
        <v>53.16</v>
      </c>
      <c r="R1828" s="10">
        <f>(((I1828/60)/60)/24)+DATE(1970,1,1)</f>
        <v>41687.923807870371</v>
      </c>
      <c r="S1828" s="21">
        <f>(((J1828/60)/60)/24)+DATE(1970,1,1)</f>
        <v>41657.923807870371</v>
      </c>
      <c r="T1828" s="17" t="s">
        <v>8326</v>
      </c>
      <c r="U1828" t="s">
        <v>8327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YEAR(S1829)</f>
        <v>2011</v>
      </c>
      <c r="P1829" s="12">
        <f>ROUND(E1829/D1829*100,0)</f>
        <v>101</v>
      </c>
      <c r="Q1829" s="15">
        <f t="shared" si="28"/>
        <v>83.89</v>
      </c>
      <c r="R1829" s="10">
        <f>(((I1829/60)/60)/24)+DATE(1970,1,1)</f>
        <v>40605.325937499998</v>
      </c>
      <c r="S1829" s="21">
        <f>(((J1829/60)/60)/24)+DATE(1970,1,1)</f>
        <v>40555.325937499998</v>
      </c>
      <c r="T1829" s="17" t="s">
        <v>8326</v>
      </c>
      <c r="U1829" t="s">
        <v>8327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YEAR(S1830)</f>
        <v>2014</v>
      </c>
      <c r="P1830" s="12">
        <f>ROUND(E1830/D1830*100,0)</f>
        <v>100</v>
      </c>
      <c r="Q1830" s="15">
        <f t="shared" si="28"/>
        <v>417.33</v>
      </c>
      <c r="R1830" s="10">
        <f>(((I1830/60)/60)/24)+DATE(1970,1,1)</f>
        <v>41768.916666666664</v>
      </c>
      <c r="S1830" s="21">
        <f>(((J1830/60)/60)/24)+DATE(1970,1,1)</f>
        <v>41736.899652777778</v>
      </c>
      <c r="T1830" s="17" t="s">
        <v>8326</v>
      </c>
      <c r="U1830" t="s">
        <v>8327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YEAR(S1831)</f>
        <v>2010</v>
      </c>
      <c r="P1831" s="12">
        <f>ROUND(E1831/D1831*100,0)</f>
        <v>167</v>
      </c>
      <c r="Q1831" s="15">
        <f t="shared" si="28"/>
        <v>75.77</v>
      </c>
      <c r="R1831" s="10">
        <f>(((I1831/60)/60)/24)+DATE(1970,1,1)</f>
        <v>40564.916666666664</v>
      </c>
      <c r="S1831" s="21">
        <f>(((J1831/60)/60)/24)+DATE(1970,1,1)</f>
        <v>40516.087627314817</v>
      </c>
      <c r="T1831" s="17" t="s">
        <v>8326</v>
      </c>
      <c r="U1831" t="s">
        <v>8327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YEAR(S1832)</f>
        <v>2014</v>
      </c>
      <c r="P1832" s="12">
        <f>ROUND(E1832/D1832*100,0)</f>
        <v>102</v>
      </c>
      <c r="Q1832" s="15">
        <f t="shared" si="28"/>
        <v>67.39</v>
      </c>
      <c r="R1832" s="10">
        <f>(((I1832/60)/60)/24)+DATE(1970,1,1)</f>
        <v>41694.684108796297</v>
      </c>
      <c r="S1832" s="21">
        <f>(((J1832/60)/60)/24)+DATE(1970,1,1)</f>
        <v>41664.684108796297</v>
      </c>
      <c r="T1832" s="17" t="s">
        <v>8326</v>
      </c>
      <c r="U1832" t="s">
        <v>8327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YEAR(S1833)</f>
        <v>2012</v>
      </c>
      <c r="P1833" s="12">
        <f>ROUND(E1833/D1833*100,0)</f>
        <v>103</v>
      </c>
      <c r="Q1833" s="15">
        <f t="shared" si="28"/>
        <v>73.569999999999993</v>
      </c>
      <c r="R1833" s="10">
        <f>(((I1833/60)/60)/24)+DATE(1970,1,1)</f>
        <v>41041.996099537035</v>
      </c>
      <c r="S1833" s="21">
        <f>(((J1833/60)/60)/24)+DATE(1970,1,1)</f>
        <v>41026.996099537035</v>
      </c>
      <c r="T1833" s="17" t="s">
        <v>8326</v>
      </c>
      <c r="U1833" t="s">
        <v>8327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YEAR(S1834)</f>
        <v>2011</v>
      </c>
      <c r="P1834" s="12">
        <f>ROUND(E1834/D1834*100,0)</f>
        <v>143</v>
      </c>
      <c r="Q1834" s="15">
        <f t="shared" si="28"/>
        <v>25</v>
      </c>
      <c r="R1834" s="10">
        <f>(((I1834/60)/60)/24)+DATE(1970,1,1)</f>
        <v>40606.539664351854</v>
      </c>
      <c r="S1834" s="21">
        <f>(((J1834/60)/60)/24)+DATE(1970,1,1)</f>
        <v>40576.539664351854</v>
      </c>
      <c r="T1834" s="17" t="s">
        <v>8326</v>
      </c>
      <c r="U1834" t="s">
        <v>8327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YEAR(S1835)</f>
        <v>2013</v>
      </c>
      <c r="P1835" s="12">
        <f>ROUND(E1835/D1835*100,0)</f>
        <v>263</v>
      </c>
      <c r="Q1835" s="15">
        <f t="shared" si="28"/>
        <v>42</v>
      </c>
      <c r="R1835" s="10">
        <f>(((I1835/60)/60)/24)+DATE(1970,1,1)</f>
        <v>41335.332638888889</v>
      </c>
      <c r="S1835" s="21">
        <f>(((J1835/60)/60)/24)+DATE(1970,1,1)</f>
        <v>41303.044016203705</v>
      </c>
      <c r="T1835" s="17" t="s">
        <v>8326</v>
      </c>
      <c r="U1835" t="s">
        <v>8327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YEAR(S1836)</f>
        <v>2014</v>
      </c>
      <c r="P1836" s="12">
        <f>ROUND(E1836/D1836*100,0)</f>
        <v>118</v>
      </c>
      <c r="Q1836" s="15">
        <f t="shared" si="28"/>
        <v>131.16999999999999</v>
      </c>
      <c r="R1836" s="10">
        <f>(((I1836/60)/60)/24)+DATE(1970,1,1)</f>
        <v>42028.964062500003</v>
      </c>
      <c r="S1836" s="21">
        <f>(((J1836/60)/60)/24)+DATE(1970,1,1)</f>
        <v>41988.964062500003</v>
      </c>
      <c r="T1836" s="17" t="s">
        <v>8326</v>
      </c>
      <c r="U1836" t="s">
        <v>8327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YEAR(S1837)</f>
        <v>2016</v>
      </c>
      <c r="P1837" s="12">
        <f>ROUND(E1837/D1837*100,0)</f>
        <v>104</v>
      </c>
      <c r="Q1837" s="15">
        <f t="shared" si="28"/>
        <v>47.27</v>
      </c>
      <c r="R1837" s="10">
        <f>(((I1837/60)/60)/24)+DATE(1970,1,1)</f>
        <v>42460.660543981481</v>
      </c>
      <c r="S1837" s="21">
        <f>(((J1837/60)/60)/24)+DATE(1970,1,1)</f>
        <v>42430.702210648145</v>
      </c>
      <c r="T1837" s="17" t="s">
        <v>8326</v>
      </c>
      <c r="U1837" t="s">
        <v>8327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YEAR(S1838)</f>
        <v>2013</v>
      </c>
      <c r="P1838" s="12">
        <f>ROUND(E1838/D1838*100,0)</f>
        <v>200</v>
      </c>
      <c r="Q1838" s="15">
        <f t="shared" si="28"/>
        <v>182.13</v>
      </c>
      <c r="R1838" s="10">
        <f>(((I1838/60)/60)/24)+DATE(1970,1,1)</f>
        <v>41322.809363425928</v>
      </c>
      <c r="S1838" s="21">
        <f>(((J1838/60)/60)/24)+DATE(1970,1,1)</f>
        <v>41305.809363425928</v>
      </c>
      <c r="T1838" s="17" t="s">
        <v>8326</v>
      </c>
      <c r="U1838" t="s">
        <v>8327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YEAR(S1839)</f>
        <v>2012</v>
      </c>
      <c r="P1839" s="12">
        <f>ROUND(E1839/D1839*100,0)</f>
        <v>307</v>
      </c>
      <c r="Q1839" s="15">
        <f t="shared" si="28"/>
        <v>61.37</v>
      </c>
      <c r="R1839" s="10">
        <f>(((I1839/60)/60)/24)+DATE(1970,1,1)</f>
        <v>40986.006192129629</v>
      </c>
      <c r="S1839" s="21">
        <f>(((J1839/60)/60)/24)+DATE(1970,1,1)</f>
        <v>40926.047858796301</v>
      </c>
      <c r="T1839" s="17" t="s">
        <v>8326</v>
      </c>
      <c r="U1839" t="s">
        <v>8327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YEAR(S1840)</f>
        <v>2011</v>
      </c>
      <c r="P1840" s="12">
        <f>ROUND(E1840/D1840*100,0)</f>
        <v>100</v>
      </c>
      <c r="Q1840" s="15">
        <f t="shared" si="28"/>
        <v>35.770000000000003</v>
      </c>
      <c r="R1840" s="10">
        <f>(((I1840/60)/60)/24)+DATE(1970,1,1)</f>
        <v>40817.125</v>
      </c>
      <c r="S1840" s="21">
        <f>(((J1840/60)/60)/24)+DATE(1970,1,1)</f>
        <v>40788.786539351851</v>
      </c>
      <c r="T1840" s="17" t="s">
        <v>8326</v>
      </c>
      <c r="U1840" t="s">
        <v>8327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YEAR(S1841)</f>
        <v>2016</v>
      </c>
      <c r="P1841" s="12">
        <f>ROUND(E1841/D1841*100,0)</f>
        <v>205</v>
      </c>
      <c r="Q1841" s="15">
        <f t="shared" si="28"/>
        <v>45.62</v>
      </c>
      <c r="R1841" s="10">
        <f>(((I1841/60)/60)/24)+DATE(1970,1,1)</f>
        <v>42644.722013888888</v>
      </c>
      <c r="S1841" s="21">
        <f>(((J1841/60)/60)/24)+DATE(1970,1,1)</f>
        <v>42614.722013888888</v>
      </c>
      <c r="T1841" s="17" t="s">
        <v>8326</v>
      </c>
      <c r="U1841" t="s">
        <v>8327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YEAR(S1842)</f>
        <v>2013</v>
      </c>
      <c r="P1842" s="12">
        <f>ROUND(E1842/D1842*100,0)</f>
        <v>109</v>
      </c>
      <c r="Q1842" s="15">
        <f t="shared" si="28"/>
        <v>75.38</v>
      </c>
      <c r="R1842" s="10">
        <f>(((I1842/60)/60)/24)+DATE(1970,1,1)</f>
        <v>41401.207638888889</v>
      </c>
      <c r="S1842" s="21">
        <f>(((J1842/60)/60)/24)+DATE(1970,1,1)</f>
        <v>41382.096180555556</v>
      </c>
      <c r="T1842" s="17" t="s">
        <v>8326</v>
      </c>
      <c r="U1842" t="s">
        <v>8327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YEAR(S1843)</f>
        <v>2014</v>
      </c>
      <c r="P1843" s="12">
        <f>ROUND(E1843/D1843*100,0)</f>
        <v>102</v>
      </c>
      <c r="Q1843" s="15">
        <f t="shared" si="28"/>
        <v>50.88</v>
      </c>
      <c r="R1843" s="10">
        <f>(((I1843/60)/60)/24)+DATE(1970,1,1)</f>
        <v>41779.207638888889</v>
      </c>
      <c r="S1843" s="21">
        <f>(((J1843/60)/60)/24)+DATE(1970,1,1)</f>
        <v>41745.84542824074</v>
      </c>
      <c r="T1843" s="17" t="s">
        <v>8326</v>
      </c>
      <c r="U1843" t="s">
        <v>8327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YEAR(S1844)</f>
        <v>2015</v>
      </c>
      <c r="P1844" s="12">
        <f>ROUND(E1844/D1844*100,0)</f>
        <v>125</v>
      </c>
      <c r="Q1844" s="15">
        <f t="shared" si="28"/>
        <v>119.29</v>
      </c>
      <c r="R1844" s="10">
        <f>(((I1844/60)/60)/24)+DATE(1970,1,1)</f>
        <v>42065.249305555553</v>
      </c>
      <c r="S1844" s="21">
        <f>(((J1844/60)/60)/24)+DATE(1970,1,1)</f>
        <v>42031.631724537037</v>
      </c>
      <c r="T1844" s="17" t="s">
        <v>8326</v>
      </c>
      <c r="U1844" t="s">
        <v>8327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YEAR(S1845)</f>
        <v>2011</v>
      </c>
      <c r="P1845" s="12">
        <f>ROUND(E1845/D1845*100,0)</f>
        <v>124</v>
      </c>
      <c r="Q1845" s="15">
        <f t="shared" si="28"/>
        <v>92.54</v>
      </c>
      <c r="R1845" s="10">
        <f>(((I1845/60)/60)/24)+DATE(1970,1,1)</f>
        <v>40594.994837962964</v>
      </c>
      <c r="S1845" s="21">
        <f>(((J1845/60)/60)/24)+DATE(1970,1,1)</f>
        <v>40564.994837962964</v>
      </c>
      <c r="T1845" s="17" t="s">
        <v>8326</v>
      </c>
      <c r="U1845" t="s">
        <v>8327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YEAR(S1846)</f>
        <v>2011</v>
      </c>
      <c r="P1846" s="12">
        <f>ROUND(E1846/D1846*100,0)</f>
        <v>101</v>
      </c>
      <c r="Q1846" s="15">
        <f t="shared" si="28"/>
        <v>76.05</v>
      </c>
      <c r="R1846" s="10">
        <f>(((I1846/60)/60)/24)+DATE(1970,1,1)</f>
        <v>40705.125</v>
      </c>
      <c r="S1846" s="21">
        <f>(((J1846/60)/60)/24)+DATE(1970,1,1)</f>
        <v>40666.973541666666</v>
      </c>
      <c r="T1846" s="17" t="s">
        <v>8326</v>
      </c>
      <c r="U1846" t="s">
        <v>8327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YEAR(S1847)</f>
        <v>2016</v>
      </c>
      <c r="P1847" s="12">
        <f>ROUND(E1847/D1847*100,0)</f>
        <v>100</v>
      </c>
      <c r="Q1847" s="15">
        <f t="shared" si="28"/>
        <v>52.63</v>
      </c>
      <c r="R1847" s="10">
        <f>(((I1847/60)/60)/24)+DATE(1970,1,1)</f>
        <v>42538.204861111109</v>
      </c>
      <c r="S1847" s="21">
        <f>(((J1847/60)/60)/24)+DATE(1970,1,1)</f>
        <v>42523.333310185189</v>
      </c>
      <c r="T1847" s="17" t="s">
        <v>8326</v>
      </c>
      <c r="U1847" t="s">
        <v>8327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YEAR(S1848)</f>
        <v>2012</v>
      </c>
      <c r="P1848" s="12">
        <f>ROUND(E1848/D1848*100,0)</f>
        <v>138</v>
      </c>
      <c r="Q1848" s="15">
        <f t="shared" si="28"/>
        <v>98.99</v>
      </c>
      <c r="R1848" s="10">
        <f>(((I1848/60)/60)/24)+DATE(1970,1,1)</f>
        <v>41258.650196759263</v>
      </c>
      <c r="S1848" s="21">
        <f>(((J1848/60)/60)/24)+DATE(1970,1,1)</f>
        <v>41228.650196759263</v>
      </c>
      <c r="T1848" s="17" t="s">
        <v>8326</v>
      </c>
      <c r="U1848" t="s">
        <v>8327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YEAR(S1849)</f>
        <v>2015</v>
      </c>
      <c r="P1849" s="12">
        <f>ROUND(E1849/D1849*100,0)</f>
        <v>121</v>
      </c>
      <c r="Q1849" s="15">
        <f t="shared" si="28"/>
        <v>79.53</v>
      </c>
      <c r="R1849" s="10">
        <f>(((I1849/60)/60)/24)+DATE(1970,1,1)</f>
        <v>42115.236481481479</v>
      </c>
      <c r="S1849" s="21">
        <f>(((J1849/60)/60)/24)+DATE(1970,1,1)</f>
        <v>42094.236481481479</v>
      </c>
      <c r="T1849" s="17" t="s">
        <v>8326</v>
      </c>
      <c r="U1849" t="s">
        <v>8327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YEAR(S1850)</f>
        <v>2011</v>
      </c>
      <c r="P1850" s="12">
        <f>ROUND(E1850/D1850*100,0)</f>
        <v>107</v>
      </c>
      <c r="Q1850" s="15">
        <f t="shared" si="28"/>
        <v>134.21</v>
      </c>
      <c r="R1850" s="10">
        <f>(((I1850/60)/60)/24)+DATE(1970,1,1)</f>
        <v>40755.290972222225</v>
      </c>
      <c r="S1850" s="21">
        <f>(((J1850/60)/60)/24)+DATE(1970,1,1)</f>
        <v>40691.788055555553</v>
      </c>
      <c r="T1850" s="17" t="s">
        <v>8326</v>
      </c>
      <c r="U1850" t="s">
        <v>8327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YEAR(S1851)</f>
        <v>2012</v>
      </c>
      <c r="P1851" s="12">
        <f>ROUND(E1851/D1851*100,0)</f>
        <v>100</v>
      </c>
      <c r="Q1851" s="15">
        <f t="shared" si="28"/>
        <v>37.630000000000003</v>
      </c>
      <c r="R1851" s="10">
        <f>(((I1851/60)/60)/24)+DATE(1970,1,1)</f>
        <v>41199.845590277779</v>
      </c>
      <c r="S1851" s="21">
        <f>(((J1851/60)/60)/24)+DATE(1970,1,1)</f>
        <v>41169.845590277779</v>
      </c>
      <c r="T1851" s="17" t="s">
        <v>8326</v>
      </c>
      <c r="U1851" t="s">
        <v>8327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YEAR(S1852)</f>
        <v>2014</v>
      </c>
      <c r="P1852" s="12">
        <f>ROUND(E1852/D1852*100,0)</f>
        <v>102</v>
      </c>
      <c r="Q1852" s="15">
        <f t="shared" si="28"/>
        <v>51.04</v>
      </c>
      <c r="R1852" s="10">
        <f>(((I1852/60)/60)/24)+DATE(1970,1,1)</f>
        <v>41830.959490740745</v>
      </c>
      <c r="S1852" s="21">
        <f>(((J1852/60)/60)/24)+DATE(1970,1,1)</f>
        <v>41800.959490740745</v>
      </c>
      <c r="T1852" s="17" t="s">
        <v>8326</v>
      </c>
      <c r="U1852" t="s">
        <v>8327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YEAR(S1853)</f>
        <v>2014</v>
      </c>
      <c r="P1853" s="12">
        <f>ROUND(E1853/D1853*100,0)</f>
        <v>100</v>
      </c>
      <c r="Q1853" s="15">
        <f t="shared" si="28"/>
        <v>50.04</v>
      </c>
      <c r="R1853" s="10">
        <f>(((I1853/60)/60)/24)+DATE(1970,1,1)</f>
        <v>41848.041666666664</v>
      </c>
      <c r="S1853" s="21">
        <f>(((J1853/60)/60)/24)+DATE(1970,1,1)</f>
        <v>41827.906689814816</v>
      </c>
      <c r="T1853" s="17" t="s">
        <v>8326</v>
      </c>
      <c r="U1853" t="s">
        <v>8327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YEAR(S1854)</f>
        <v>2015</v>
      </c>
      <c r="P1854" s="12">
        <f>ROUND(E1854/D1854*100,0)</f>
        <v>117</v>
      </c>
      <c r="Q1854" s="15">
        <f t="shared" si="28"/>
        <v>133.93</v>
      </c>
      <c r="R1854" s="10">
        <f>(((I1854/60)/60)/24)+DATE(1970,1,1)</f>
        <v>42119</v>
      </c>
      <c r="S1854" s="21">
        <f>(((J1854/60)/60)/24)+DATE(1970,1,1)</f>
        <v>42081.77143518519</v>
      </c>
      <c r="T1854" s="17" t="s">
        <v>8326</v>
      </c>
      <c r="U1854" t="s">
        <v>8327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YEAR(S1855)</f>
        <v>2012</v>
      </c>
      <c r="P1855" s="12">
        <f>ROUND(E1855/D1855*100,0)</f>
        <v>102</v>
      </c>
      <c r="Q1855" s="15">
        <f t="shared" si="28"/>
        <v>58.21</v>
      </c>
      <c r="R1855" s="10">
        <f>(((I1855/60)/60)/24)+DATE(1970,1,1)</f>
        <v>41227.102048611108</v>
      </c>
      <c r="S1855" s="21">
        <f>(((J1855/60)/60)/24)+DATE(1970,1,1)</f>
        <v>41177.060381944444</v>
      </c>
      <c r="T1855" s="17" t="s">
        <v>8326</v>
      </c>
      <c r="U1855" t="s">
        <v>8327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YEAR(S1856)</f>
        <v>2013</v>
      </c>
      <c r="P1856" s="12">
        <f>ROUND(E1856/D1856*100,0)</f>
        <v>102</v>
      </c>
      <c r="Q1856" s="15">
        <f t="shared" si="28"/>
        <v>88.04</v>
      </c>
      <c r="R1856" s="10">
        <f>(((I1856/60)/60)/24)+DATE(1970,1,1)</f>
        <v>41418.021261574075</v>
      </c>
      <c r="S1856" s="21">
        <f>(((J1856/60)/60)/24)+DATE(1970,1,1)</f>
        <v>41388.021261574075</v>
      </c>
      <c r="T1856" s="17" t="s">
        <v>8326</v>
      </c>
      <c r="U1856" t="s">
        <v>8327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YEAR(S1857)</f>
        <v>2013</v>
      </c>
      <c r="P1857" s="12">
        <f>ROUND(E1857/D1857*100,0)</f>
        <v>154</v>
      </c>
      <c r="Q1857" s="15">
        <f t="shared" si="28"/>
        <v>70.58</v>
      </c>
      <c r="R1857" s="10">
        <f>(((I1857/60)/60)/24)+DATE(1970,1,1)</f>
        <v>41645.538657407407</v>
      </c>
      <c r="S1857" s="21">
        <f>(((J1857/60)/60)/24)+DATE(1970,1,1)</f>
        <v>41600.538657407407</v>
      </c>
      <c r="T1857" s="17" t="s">
        <v>8326</v>
      </c>
      <c r="U1857" t="s">
        <v>8327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YEAR(S1858)</f>
        <v>2014</v>
      </c>
      <c r="P1858" s="12">
        <f>ROUND(E1858/D1858*100,0)</f>
        <v>101</v>
      </c>
      <c r="Q1858" s="15">
        <f t="shared" si="28"/>
        <v>53.29</v>
      </c>
      <c r="R1858" s="10">
        <f>(((I1858/60)/60)/24)+DATE(1970,1,1)</f>
        <v>41838.854999999996</v>
      </c>
      <c r="S1858" s="21">
        <f>(((J1858/60)/60)/24)+DATE(1970,1,1)</f>
        <v>41817.854999999996</v>
      </c>
      <c r="T1858" s="17" t="s">
        <v>8326</v>
      </c>
      <c r="U1858" t="s">
        <v>8327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YEAR(S1859)</f>
        <v>2014</v>
      </c>
      <c r="P1859" s="12">
        <f>ROUND(E1859/D1859*100,0)</f>
        <v>100</v>
      </c>
      <c r="Q1859" s="15">
        <f t="shared" ref="Q1859:Q1922" si="29">IFERROR(ROUND(E1859/L1859,2),"N/A")</f>
        <v>136.36000000000001</v>
      </c>
      <c r="R1859" s="10">
        <f>(((I1859/60)/60)/24)+DATE(1970,1,1)</f>
        <v>41894.76866898148</v>
      </c>
      <c r="S1859" s="21">
        <f>(((J1859/60)/60)/24)+DATE(1970,1,1)</f>
        <v>41864.76866898148</v>
      </c>
      <c r="T1859" s="17" t="s">
        <v>8326</v>
      </c>
      <c r="U1859" t="s">
        <v>8327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YEAR(S1860)</f>
        <v>2011</v>
      </c>
      <c r="P1860" s="12">
        <f>ROUND(E1860/D1860*100,0)</f>
        <v>109</v>
      </c>
      <c r="Q1860" s="15">
        <f t="shared" si="29"/>
        <v>40.549999999999997</v>
      </c>
      <c r="R1860" s="10">
        <f>(((I1860/60)/60)/24)+DATE(1970,1,1)</f>
        <v>40893.242141203707</v>
      </c>
      <c r="S1860" s="21">
        <f>(((J1860/60)/60)/24)+DATE(1970,1,1)</f>
        <v>40833.200474537036</v>
      </c>
      <c r="T1860" s="17" t="s">
        <v>8326</v>
      </c>
      <c r="U1860" t="s">
        <v>8327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YEAR(S1861)</f>
        <v>2011</v>
      </c>
      <c r="P1861" s="12">
        <f>ROUND(E1861/D1861*100,0)</f>
        <v>132</v>
      </c>
      <c r="Q1861" s="15">
        <f t="shared" si="29"/>
        <v>70.63</v>
      </c>
      <c r="R1861" s="10">
        <f>(((I1861/60)/60)/24)+DATE(1970,1,1)</f>
        <v>40808.770011574074</v>
      </c>
      <c r="S1861" s="21">
        <f>(((J1861/60)/60)/24)+DATE(1970,1,1)</f>
        <v>40778.770011574074</v>
      </c>
      <c r="T1861" s="17" t="s">
        <v>8326</v>
      </c>
      <c r="U1861" t="s">
        <v>8327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YEAR(S1862)</f>
        <v>2014</v>
      </c>
      <c r="P1862" s="12">
        <f>ROUND(E1862/D1862*100,0)</f>
        <v>133</v>
      </c>
      <c r="Q1862" s="15">
        <f t="shared" si="29"/>
        <v>52.68</v>
      </c>
      <c r="R1862" s="10">
        <f>(((I1862/60)/60)/24)+DATE(1970,1,1)</f>
        <v>41676.709305555552</v>
      </c>
      <c r="S1862" s="21">
        <f>(((J1862/60)/60)/24)+DATE(1970,1,1)</f>
        <v>41655.709305555552</v>
      </c>
      <c r="T1862" s="17" t="s">
        <v>8326</v>
      </c>
      <c r="U1862" t="s">
        <v>8327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YEAR(S1863)</f>
        <v>2014</v>
      </c>
      <c r="P1863" s="12">
        <f>ROUND(E1863/D1863*100,0)</f>
        <v>0</v>
      </c>
      <c r="Q1863" s="15" t="str">
        <f t="shared" si="29"/>
        <v>N/A</v>
      </c>
      <c r="R1863" s="10">
        <f>(((I1863/60)/60)/24)+DATE(1970,1,1)</f>
        <v>42030.300243055557</v>
      </c>
      <c r="S1863" s="21">
        <f>(((J1863/60)/60)/24)+DATE(1970,1,1)</f>
        <v>42000.300243055557</v>
      </c>
      <c r="T1863" s="17" t="s">
        <v>8334</v>
      </c>
      <c r="U1863" t="s">
        <v>8336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YEAR(S1864)</f>
        <v>2017</v>
      </c>
      <c r="P1864" s="12">
        <f>ROUND(E1864/D1864*100,0)</f>
        <v>8</v>
      </c>
      <c r="Q1864" s="15">
        <f t="shared" si="29"/>
        <v>90.94</v>
      </c>
      <c r="R1864" s="10">
        <f>(((I1864/60)/60)/24)+DATE(1970,1,1)</f>
        <v>42802.3125</v>
      </c>
      <c r="S1864" s="21">
        <f>(((J1864/60)/60)/24)+DATE(1970,1,1)</f>
        <v>42755.492754629624</v>
      </c>
      <c r="T1864" s="17" t="s">
        <v>8334</v>
      </c>
      <c r="U1864" t="s">
        <v>8336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YEAR(S1865)</f>
        <v>2014</v>
      </c>
      <c r="P1865" s="12">
        <f>ROUND(E1865/D1865*100,0)</f>
        <v>0</v>
      </c>
      <c r="Q1865" s="15">
        <f t="shared" si="29"/>
        <v>5</v>
      </c>
      <c r="R1865" s="10">
        <f>(((I1865/60)/60)/24)+DATE(1970,1,1)</f>
        <v>41802.797280092593</v>
      </c>
      <c r="S1865" s="21">
        <f>(((J1865/60)/60)/24)+DATE(1970,1,1)</f>
        <v>41772.797280092593</v>
      </c>
      <c r="T1865" s="17" t="s">
        <v>8334</v>
      </c>
      <c r="U1865" t="s">
        <v>8336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YEAR(S1866)</f>
        <v>2014</v>
      </c>
      <c r="P1866" s="12">
        <f>ROUND(E1866/D1866*100,0)</f>
        <v>43</v>
      </c>
      <c r="Q1866" s="15">
        <f t="shared" si="29"/>
        <v>58.08</v>
      </c>
      <c r="R1866" s="10">
        <f>(((I1866/60)/60)/24)+DATE(1970,1,1)</f>
        <v>41763.716435185182</v>
      </c>
      <c r="S1866" s="21">
        <f>(((J1866/60)/60)/24)+DATE(1970,1,1)</f>
        <v>41733.716435185182</v>
      </c>
      <c r="T1866" s="17" t="s">
        <v>8334</v>
      </c>
      <c r="U1866" t="s">
        <v>8336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YEAR(S1867)</f>
        <v>2016</v>
      </c>
      <c r="P1867" s="12">
        <f>ROUND(E1867/D1867*100,0)</f>
        <v>0</v>
      </c>
      <c r="Q1867" s="15">
        <f t="shared" si="29"/>
        <v>2</v>
      </c>
      <c r="R1867" s="10">
        <f>(((I1867/60)/60)/24)+DATE(1970,1,1)</f>
        <v>42680.409108796302</v>
      </c>
      <c r="S1867" s="21">
        <f>(((J1867/60)/60)/24)+DATE(1970,1,1)</f>
        <v>42645.367442129631</v>
      </c>
      <c r="T1867" s="17" t="s">
        <v>8334</v>
      </c>
      <c r="U1867" t="s">
        <v>8336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YEAR(S1868)</f>
        <v>2017</v>
      </c>
      <c r="P1868" s="12">
        <f>ROUND(E1868/D1868*100,0)</f>
        <v>1</v>
      </c>
      <c r="Q1868" s="15">
        <f t="shared" si="29"/>
        <v>62.5</v>
      </c>
      <c r="R1868" s="10">
        <f>(((I1868/60)/60)/24)+DATE(1970,1,1)</f>
        <v>42795.166666666672</v>
      </c>
      <c r="S1868" s="21">
        <f>(((J1868/60)/60)/24)+DATE(1970,1,1)</f>
        <v>42742.246493055558</v>
      </c>
      <c r="T1868" s="17" t="s">
        <v>8334</v>
      </c>
      <c r="U1868" t="s">
        <v>8336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YEAR(S1869)</f>
        <v>2016</v>
      </c>
      <c r="P1869" s="12">
        <f>ROUND(E1869/D1869*100,0)</f>
        <v>0</v>
      </c>
      <c r="Q1869" s="15">
        <f t="shared" si="29"/>
        <v>10</v>
      </c>
      <c r="R1869" s="10">
        <f>(((I1869/60)/60)/24)+DATE(1970,1,1)</f>
        <v>42679.924907407403</v>
      </c>
      <c r="S1869" s="21">
        <f>(((J1869/60)/60)/24)+DATE(1970,1,1)</f>
        <v>42649.924907407403</v>
      </c>
      <c r="T1869" s="17" t="s">
        <v>8334</v>
      </c>
      <c r="U1869" t="s">
        <v>8336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YEAR(S1870)</f>
        <v>2015</v>
      </c>
      <c r="P1870" s="12">
        <f>ROUND(E1870/D1870*100,0)</f>
        <v>5</v>
      </c>
      <c r="Q1870" s="15">
        <f t="shared" si="29"/>
        <v>71.59</v>
      </c>
      <c r="R1870" s="10">
        <f>(((I1870/60)/60)/24)+DATE(1970,1,1)</f>
        <v>42353.332638888889</v>
      </c>
      <c r="S1870" s="21">
        <f>(((J1870/60)/60)/24)+DATE(1970,1,1)</f>
        <v>42328.779224537036</v>
      </c>
      <c r="T1870" s="17" t="s">
        <v>8334</v>
      </c>
      <c r="U1870" t="s">
        <v>8336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YEAR(S1871)</f>
        <v>2016</v>
      </c>
      <c r="P1871" s="12">
        <f>ROUND(E1871/D1871*100,0)</f>
        <v>0</v>
      </c>
      <c r="Q1871" s="15" t="str">
        <f t="shared" si="29"/>
        <v>N/A</v>
      </c>
      <c r="R1871" s="10">
        <f>(((I1871/60)/60)/24)+DATE(1970,1,1)</f>
        <v>42739.002881944441</v>
      </c>
      <c r="S1871" s="21">
        <f>(((J1871/60)/60)/24)+DATE(1970,1,1)</f>
        <v>42709.002881944441</v>
      </c>
      <c r="T1871" s="17" t="s">
        <v>8334</v>
      </c>
      <c r="U1871" t="s">
        <v>8336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YEAR(S1872)</f>
        <v>2016</v>
      </c>
      <c r="P1872" s="12">
        <f>ROUND(E1872/D1872*100,0)</f>
        <v>10</v>
      </c>
      <c r="Q1872" s="15">
        <f t="shared" si="29"/>
        <v>32.82</v>
      </c>
      <c r="R1872" s="10">
        <f>(((I1872/60)/60)/24)+DATE(1970,1,1)</f>
        <v>42400.178472222222</v>
      </c>
      <c r="S1872" s="21">
        <f>(((J1872/60)/60)/24)+DATE(1970,1,1)</f>
        <v>42371.355729166666</v>
      </c>
      <c r="T1872" s="17" t="s">
        <v>8334</v>
      </c>
      <c r="U1872" t="s">
        <v>8336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YEAR(S1873)</f>
        <v>2014</v>
      </c>
      <c r="P1873" s="12">
        <f>ROUND(E1873/D1873*100,0)</f>
        <v>72</v>
      </c>
      <c r="Q1873" s="15">
        <f t="shared" si="29"/>
        <v>49.12</v>
      </c>
      <c r="R1873" s="10">
        <f>(((I1873/60)/60)/24)+DATE(1970,1,1)</f>
        <v>41963.825243055559</v>
      </c>
      <c r="S1873" s="21">
        <f>(((J1873/60)/60)/24)+DATE(1970,1,1)</f>
        <v>41923.783576388887</v>
      </c>
      <c r="T1873" s="17" t="s">
        <v>8334</v>
      </c>
      <c r="U1873" t="s">
        <v>8336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YEAR(S1874)</f>
        <v>2015</v>
      </c>
      <c r="P1874" s="12">
        <f>ROUND(E1874/D1874*100,0)</f>
        <v>1</v>
      </c>
      <c r="Q1874" s="15">
        <f t="shared" si="29"/>
        <v>16.309999999999999</v>
      </c>
      <c r="R1874" s="10">
        <f>(((I1874/60)/60)/24)+DATE(1970,1,1)</f>
        <v>42185.129652777774</v>
      </c>
      <c r="S1874" s="21">
        <f>(((J1874/60)/60)/24)+DATE(1970,1,1)</f>
        <v>42155.129652777774</v>
      </c>
      <c r="T1874" s="17" t="s">
        <v>8334</v>
      </c>
      <c r="U1874" t="s">
        <v>8336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YEAR(S1875)</f>
        <v>2015</v>
      </c>
      <c r="P1875" s="12">
        <f>ROUND(E1875/D1875*100,0)</f>
        <v>0</v>
      </c>
      <c r="Q1875" s="15">
        <f t="shared" si="29"/>
        <v>18</v>
      </c>
      <c r="R1875" s="10">
        <f>(((I1875/60)/60)/24)+DATE(1970,1,1)</f>
        <v>42193.697916666672</v>
      </c>
      <c r="S1875" s="21">
        <f>(((J1875/60)/60)/24)+DATE(1970,1,1)</f>
        <v>42164.615856481483</v>
      </c>
      <c r="T1875" s="17" t="s">
        <v>8334</v>
      </c>
      <c r="U1875" t="s">
        <v>8336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YEAR(S1876)</f>
        <v>2016</v>
      </c>
      <c r="P1876" s="12">
        <f>ROUND(E1876/D1876*100,0)</f>
        <v>0</v>
      </c>
      <c r="Q1876" s="15">
        <f t="shared" si="29"/>
        <v>13</v>
      </c>
      <c r="R1876" s="10">
        <f>(((I1876/60)/60)/24)+DATE(1970,1,1)</f>
        <v>42549.969131944439</v>
      </c>
      <c r="S1876" s="21">
        <f>(((J1876/60)/60)/24)+DATE(1970,1,1)</f>
        <v>42529.969131944439</v>
      </c>
      <c r="T1876" s="17" t="s">
        <v>8334</v>
      </c>
      <c r="U1876" t="s">
        <v>8336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YEAR(S1877)</f>
        <v>2016</v>
      </c>
      <c r="P1877" s="12">
        <f>ROUND(E1877/D1877*100,0)</f>
        <v>1</v>
      </c>
      <c r="Q1877" s="15">
        <f t="shared" si="29"/>
        <v>17</v>
      </c>
      <c r="R1877" s="10">
        <f>(((I1877/60)/60)/24)+DATE(1970,1,1)</f>
        <v>42588.899398148147</v>
      </c>
      <c r="S1877" s="21">
        <f>(((J1877/60)/60)/24)+DATE(1970,1,1)</f>
        <v>42528.899398148147</v>
      </c>
      <c r="T1877" s="17" t="s">
        <v>8334</v>
      </c>
      <c r="U1877" t="s">
        <v>8336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YEAR(S1878)</f>
        <v>2014</v>
      </c>
      <c r="P1878" s="12">
        <f>ROUND(E1878/D1878*100,0)</f>
        <v>0</v>
      </c>
      <c r="Q1878" s="15" t="str">
        <f t="shared" si="29"/>
        <v>N/A</v>
      </c>
      <c r="R1878" s="10">
        <f>(((I1878/60)/60)/24)+DATE(1970,1,1)</f>
        <v>41806.284780092588</v>
      </c>
      <c r="S1878" s="21">
        <f>(((J1878/60)/60)/24)+DATE(1970,1,1)</f>
        <v>41776.284780092588</v>
      </c>
      <c r="T1878" s="17" t="s">
        <v>8334</v>
      </c>
      <c r="U1878" t="s">
        <v>8336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YEAR(S1879)</f>
        <v>2015</v>
      </c>
      <c r="P1879" s="12">
        <f>ROUND(E1879/D1879*100,0)</f>
        <v>0</v>
      </c>
      <c r="Q1879" s="15" t="str">
        <f t="shared" si="29"/>
        <v>N/A</v>
      </c>
      <c r="R1879" s="10">
        <f>(((I1879/60)/60)/24)+DATE(1970,1,1)</f>
        <v>42064.029224537036</v>
      </c>
      <c r="S1879" s="21">
        <f>(((J1879/60)/60)/24)+DATE(1970,1,1)</f>
        <v>42035.029224537036</v>
      </c>
      <c r="T1879" s="17" t="s">
        <v>8334</v>
      </c>
      <c r="U1879" t="s">
        <v>8336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YEAR(S1880)</f>
        <v>2014</v>
      </c>
      <c r="P1880" s="12">
        <f>ROUND(E1880/D1880*100,0)</f>
        <v>0</v>
      </c>
      <c r="Q1880" s="15" t="str">
        <f t="shared" si="29"/>
        <v>N/A</v>
      </c>
      <c r="R1880" s="10">
        <f>(((I1880/60)/60)/24)+DATE(1970,1,1)</f>
        <v>41803.008738425924</v>
      </c>
      <c r="S1880" s="21">
        <f>(((J1880/60)/60)/24)+DATE(1970,1,1)</f>
        <v>41773.008738425924</v>
      </c>
      <c r="T1880" s="17" t="s">
        <v>8334</v>
      </c>
      <c r="U1880" t="s">
        <v>8336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YEAR(S1881)</f>
        <v>2016</v>
      </c>
      <c r="P1881" s="12">
        <f>ROUND(E1881/D1881*100,0)</f>
        <v>0</v>
      </c>
      <c r="Q1881" s="15">
        <f t="shared" si="29"/>
        <v>3</v>
      </c>
      <c r="R1881" s="10">
        <f>(((I1881/60)/60)/24)+DATE(1970,1,1)</f>
        <v>42443.607974537037</v>
      </c>
      <c r="S1881" s="21">
        <f>(((J1881/60)/60)/24)+DATE(1970,1,1)</f>
        <v>42413.649641203709</v>
      </c>
      <c r="T1881" s="17" t="s">
        <v>8334</v>
      </c>
      <c r="U1881" t="s">
        <v>8336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YEAR(S1882)</f>
        <v>2016</v>
      </c>
      <c r="P1882" s="12">
        <f>ROUND(E1882/D1882*100,0)</f>
        <v>20</v>
      </c>
      <c r="Q1882" s="15">
        <f t="shared" si="29"/>
        <v>41.83</v>
      </c>
      <c r="R1882" s="10">
        <f>(((I1882/60)/60)/24)+DATE(1970,1,1)</f>
        <v>42459.525231481486</v>
      </c>
      <c r="S1882" s="21">
        <f>(((J1882/60)/60)/24)+DATE(1970,1,1)</f>
        <v>42430.566898148143</v>
      </c>
      <c r="T1882" s="17" t="s">
        <v>8334</v>
      </c>
      <c r="U1882" t="s">
        <v>8336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YEAR(S1883)</f>
        <v>2015</v>
      </c>
      <c r="P1883" s="12">
        <f>ROUND(E1883/D1883*100,0)</f>
        <v>173</v>
      </c>
      <c r="Q1883" s="15">
        <f t="shared" si="29"/>
        <v>49.34</v>
      </c>
      <c r="R1883" s="10">
        <f>(((I1883/60)/60)/24)+DATE(1970,1,1)</f>
        <v>42073.110983796301</v>
      </c>
      <c r="S1883" s="21">
        <f>(((J1883/60)/60)/24)+DATE(1970,1,1)</f>
        <v>42043.152650462958</v>
      </c>
      <c r="T1883" s="17" t="s">
        <v>8326</v>
      </c>
      <c r="U1883" t="s">
        <v>8330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YEAR(S1884)</f>
        <v>2012</v>
      </c>
      <c r="P1884" s="12">
        <f>ROUND(E1884/D1884*100,0)</f>
        <v>101</v>
      </c>
      <c r="Q1884" s="15">
        <f t="shared" si="29"/>
        <v>41.73</v>
      </c>
      <c r="R1884" s="10">
        <f>(((I1884/60)/60)/24)+DATE(1970,1,1)</f>
        <v>41100.991666666669</v>
      </c>
      <c r="S1884" s="21">
        <f>(((J1884/60)/60)/24)+DATE(1970,1,1)</f>
        <v>41067.949212962965</v>
      </c>
      <c r="T1884" s="17" t="s">
        <v>8326</v>
      </c>
      <c r="U1884" t="s">
        <v>8330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YEAR(S1885)</f>
        <v>2012</v>
      </c>
      <c r="P1885" s="12">
        <f>ROUND(E1885/D1885*100,0)</f>
        <v>105</v>
      </c>
      <c r="Q1885" s="15">
        <f t="shared" si="29"/>
        <v>32.72</v>
      </c>
      <c r="R1885" s="10">
        <f>(((I1885/60)/60)/24)+DATE(1970,1,1)</f>
        <v>41007.906342592592</v>
      </c>
      <c r="S1885" s="21">
        <f>(((J1885/60)/60)/24)+DATE(1970,1,1)</f>
        <v>40977.948009259257</v>
      </c>
      <c r="T1885" s="17" t="s">
        <v>8326</v>
      </c>
      <c r="U1885" t="s">
        <v>8330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YEAR(S1886)</f>
        <v>2012</v>
      </c>
      <c r="P1886" s="12">
        <f>ROUND(E1886/D1886*100,0)</f>
        <v>135</v>
      </c>
      <c r="Q1886" s="15">
        <f t="shared" si="29"/>
        <v>51.96</v>
      </c>
      <c r="R1886" s="10">
        <f>(((I1886/60)/60)/24)+DATE(1970,1,1)</f>
        <v>41240.5</v>
      </c>
      <c r="S1886" s="21">
        <f>(((J1886/60)/60)/24)+DATE(1970,1,1)</f>
        <v>41205.198321759257</v>
      </c>
      <c r="T1886" s="17" t="s">
        <v>8326</v>
      </c>
      <c r="U1886" t="s">
        <v>8330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YEAR(S1887)</f>
        <v>2012</v>
      </c>
      <c r="P1887" s="12">
        <f>ROUND(E1887/D1887*100,0)</f>
        <v>116</v>
      </c>
      <c r="Q1887" s="15">
        <f t="shared" si="29"/>
        <v>50.69</v>
      </c>
      <c r="R1887" s="10">
        <f>(((I1887/60)/60)/24)+DATE(1970,1,1)</f>
        <v>41131.916666666664</v>
      </c>
      <c r="S1887" s="21">
        <f>(((J1887/60)/60)/24)+DATE(1970,1,1)</f>
        <v>41099.093865740739</v>
      </c>
      <c r="T1887" s="17" t="s">
        <v>8326</v>
      </c>
      <c r="U1887" t="s">
        <v>8330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YEAR(S1888)</f>
        <v>2014</v>
      </c>
      <c r="P1888" s="12">
        <f>ROUND(E1888/D1888*100,0)</f>
        <v>102</v>
      </c>
      <c r="Q1888" s="15">
        <f t="shared" si="29"/>
        <v>42.24</v>
      </c>
      <c r="R1888" s="10">
        <f>(((I1888/60)/60)/24)+DATE(1970,1,1)</f>
        <v>41955.94835648148</v>
      </c>
      <c r="S1888" s="21">
        <f>(((J1888/60)/60)/24)+DATE(1970,1,1)</f>
        <v>41925.906689814816</v>
      </c>
      <c r="T1888" s="17" t="s">
        <v>8326</v>
      </c>
      <c r="U1888" t="s">
        <v>8330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YEAR(S1889)</f>
        <v>2015</v>
      </c>
      <c r="P1889" s="12">
        <f>ROUND(E1889/D1889*100,0)</f>
        <v>111</v>
      </c>
      <c r="Q1889" s="15">
        <f t="shared" si="29"/>
        <v>416.88</v>
      </c>
      <c r="R1889" s="10">
        <f>(((I1889/60)/60)/24)+DATE(1970,1,1)</f>
        <v>42341.895833333328</v>
      </c>
      <c r="S1889" s="21">
        <f>(((J1889/60)/60)/24)+DATE(1970,1,1)</f>
        <v>42323.800138888888</v>
      </c>
      <c r="T1889" s="17" t="s">
        <v>8326</v>
      </c>
      <c r="U1889" t="s">
        <v>8330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YEAR(S1890)</f>
        <v>2010</v>
      </c>
      <c r="P1890" s="12">
        <f>ROUND(E1890/D1890*100,0)</f>
        <v>166</v>
      </c>
      <c r="Q1890" s="15">
        <f t="shared" si="29"/>
        <v>46.65</v>
      </c>
      <c r="R1890" s="10">
        <f>(((I1890/60)/60)/24)+DATE(1970,1,1)</f>
        <v>40330.207638888889</v>
      </c>
      <c r="S1890" s="21">
        <f>(((J1890/60)/60)/24)+DATE(1970,1,1)</f>
        <v>40299.239953703705</v>
      </c>
      <c r="T1890" s="17" t="s">
        <v>8326</v>
      </c>
      <c r="U1890" t="s">
        <v>8330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YEAR(S1891)</f>
        <v>2013</v>
      </c>
      <c r="P1891" s="12">
        <f>ROUND(E1891/D1891*100,0)</f>
        <v>107</v>
      </c>
      <c r="Q1891" s="15">
        <f t="shared" si="29"/>
        <v>48.45</v>
      </c>
      <c r="R1891" s="10">
        <f>(((I1891/60)/60)/24)+DATE(1970,1,1)</f>
        <v>41344.751689814817</v>
      </c>
      <c r="S1891" s="21">
        <f>(((J1891/60)/60)/24)+DATE(1970,1,1)</f>
        <v>41299.793356481481</v>
      </c>
      <c r="T1891" s="17" t="s">
        <v>8326</v>
      </c>
      <c r="U1891" t="s">
        <v>8330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YEAR(S1892)</f>
        <v>2012</v>
      </c>
      <c r="P1892" s="12">
        <f>ROUND(E1892/D1892*100,0)</f>
        <v>145</v>
      </c>
      <c r="Q1892" s="15">
        <f t="shared" si="29"/>
        <v>70.53</v>
      </c>
      <c r="R1892" s="10">
        <f>(((I1892/60)/60)/24)+DATE(1970,1,1)</f>
        <v>41258.786203703705</v>
      </c>
      <c r="S1892" s="21">
        <f>(((J1892/60)/60)/24)+DATE(1970,1,1)</f>
        <v>41228.786203703705</v>
      </c>
      <c r="T1892" s="17" t="s">
        <v>8326</v>
      </c>
      <c r="U1892" t="s">
        <v>8330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YEAR(S1893)</f>
        <v>2010</v>
      </c>
      <c r="P1893" s="12">
        <f>ROUND(E1893/D1893*100,0)</f>
        <v>106</v>
      </c>
      <c r="Q1893" s="15">
        <f t="shared" si="29"/>
        <v>87.96</v>
      </c>
      <c r="R1893" s="10">
        <f>(((I1893/60)/60)/24)+DATE(1970,1,1)</f>
        <v>40381.25</v>
      </c>
      <c r="S1893" s="21">
        <f>(((J1893/60)/60)/24)+DATE(1970,1,1)</f>
        <v>40335.798078703701</v>
      </c>
      <c r="T1893" s="17" t="s">
        <v>8326</v>
      </c>
      <c r="U1893" t="s">
        <v>8330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YEAR(S1894)</f>
        <v>2011</v>
      </c>
      <c r="P1894" s="12">
        <f>ROUND(E1894/D1894*100,0)</f>
        <v>137</v>
      </c>
      <c r="Q1894" s="15">
        <f t="shared" si="29"/>
        <v>26.27</v>
      </c>
      <c r="R1894" s="10">
        <f>(((I1894/60)/60)/24)+DATE(1970,1,1)</f>
        <v>40701.637511574074</v>
      </c>
      <c r="S1894" s="21">
        <f>(((J1894/60)/60)/24)+DATE(1970,1,1)</f>
        <v>40671.637511574074</v>
      </c>
      <c r="T1894" s="17" t="s">
        <v>8326</v>
      </c>
      <c r="U1894" t="s">
        <v>8330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YEAR(S1895)</f>
        <v>2011</v>
      </c>
      <c r="P1895" s="12">
        <f>ROUND(E1895/D1895*100,0)</f>
        <v>104</v>
      </c>
      <c r="Q1895" s="15">
        <f t="shared" si="29"/>
        <v>57.78</v>
      </c>
      <c r="R1895" s="10">
        <f>(((I1895/60)/60)/24)+DATE(1970,1,1)</f>
        <v>40649.165972222225</v>
      </c>
      <c r="S1895" s="21">
        <f>(((J1895/60)/60)/24)+DATE(1970,1,1)</f>
        <v>40632.94195601852</v>
      </c>
      <c r="T1895" s="17" t="s">
        <v>8326</v>
      </c>
      <c r="U1895" t="s">
        <v>8330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YEAR(S1896)</f>
        <v>2012</v>
      </c>
      <c r="P1896" s="12">
        <f>ROUND(E1896/D1896*100,0)</f>
        <v>115</v>
      </c>
      <c r="Q1896" s="15">
        <f t="shared" si="29"/>
        <v>57.25</v>
      </c>
      <c r="R1896" s="10">
        <f>(((I1896/60)/60)/24)+DATE(1970,1,1)</f>
        <v>40951.904895833337</v>
      </c>
      <c r="S1896" s="21">
        <f>(((J1896/60)/60)/24)+DATE(1970,1,1)</f>
        <v>40920.904895833337</v>
      </c>
      <c r="T1896" s="17" t="s">
        <v>8326</v>
      </c>
      <c r="U1896" t="s">
        <v>8330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YEAR(S1897)</f>
        <v>2015</v>
      </c>
      <c r="P1897" s="12">
        <f>ROUND(E1897/D1897*100,0)</f>
        <v>102</v>
      </c>
      <c r="Q1897" s="15">
        <f t="shared" si="29"/>
        <v>196.34</v>
      </c>
      <c r="R1897" s="10">
        <f>(((I1897/60)/60)/24)+DATE(1970,1,1)</f>
        <v>42297.746782407412</v>
      </c>
      <c r="S1897" s="21">
        <f>(((J1897/60)/60)/24)+DATE(1970,1,1)</f>
        <v>42267.746782407412</v>
      </c>
      <c r="T1897" s="17" t="s">
        <v>8326</v>
      </c>
      <c r="U1897" t="s">
        <v>8330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YEAR(S1898)</f>
        <v>2012</v>
      </c>
      <c r="P1898" s="12">
        <f>ROUND(E1898/D1898*100,0)</f>
        <v>124</v>
      </c>
      <c r="Q1898" s="15">
        <f t="shared" si="29"/>
        <v>43</v>
      </c>
      <c r="R1898" s="10">
        <f>(((I1898/60)/60)/24)+DATE(1970,1,1)</f>
        <v>41011.710243055553</v>
      </c>
      <c r="S1898" s="21">
        <f>(((J1898/60)/60)/24)+DATE(1970,1,1)</f>
        <v>40981.710243055553</v>
      </c>
      <c r="T1898" s="17" t="s">
        <v>8326</v>
      </c>
      <c r="U1898" t="s">
        <v>8330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YEAR(S1899)</f>
        <v>2014</v>
      </c>
      <c r="P1899" s="12">
        <f>ROUND(E1899/D1899*100,0)</f>
        <v>102</v>
      </c>
      <c r="Q1899" s="15">
        <f t="shared" si="29"/>
        <v>35.549999999999997</v>
      </c>
      <c r="R1899" s="10">
        <f>(((I1899/60)/60)/24)+DATE(1970,1,1)</f>
        <v>41702.875</v>
      </c>
      <c r="S1899" s="21">
        <f>(((J1899/60)/60)/24)+DATE(1970,1,1)</f>
        <v>41680.583402777782</v>
      </c>
      <c r="T1899" s="17" t="s">
        <v>8326</v>
      </c>
      <c r="U1899" t="s">
        <v>8330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YEAR(S1900)</f>
        <v>2015</v>
      </c>
      <c r="P1900" s="12">
        <f>ROUND(E1900/D1900*100,0)</f>
        <v>145</v>
      </c>
      <c r="Q1900" s="15">
        <f t="shared" si="29"/>
        <v>68.81</v>
      </c>
      <c r="R1900" s="10">
        <f>(((I1900/60)/60)/24)+DATE(1970,1,1)</f>
        <v>42401.75</v>
      </c>
      <c r="S1900" s="21">
        <f>(((J1900/60)/60)/24)+DATE(1970,1,1)</f>
        <v>42366.192974537036</v>
      </c>
      <c r="T1900" s="17" t="s">
        <v>8326</v>
      </c>
      <c r="U1900" t="s">
        <v>8330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YEAR(S1901)</f>
        <v>2015</v>
      </c>
      <c r="P1901" s="12">
        <f>ROUND(E1901/D1901*100,0)</f>
        <v>133</v>
      </c>
      <c r="Q1901" s="15">
        <f t="shared" si="29"/>
        <v>28.57</v>
      </c>
      <c r="R1901" s="10">
        <f>(((I1901/60)/60)/24)+DATE(1970,1,1)</f>
        <v>42088.90006944444</v>
      </c>
      <c r="S1901" s="21">
        <f>(((J1901/60)/60)/24)+DATE(1970,1,1)</f>
        <v>42058.941736111112</v>
      </c>
      <c r="T1901" s="17" t="s">
        <v>8326</v>
      </c>
      <c r="U1901" t="s">
        <v>8330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YEAR(S1902)</f>
        <v>2012</v>
      </c>
      <c r="P1902" s="12">
        <f>ROUND(E1902/D1902*100,0)</f>
        <v>109</v>
      </c>
      <c r="Q1902" s="15">
        <f t="shared" si="29"/>
        <v>50.63</v>
      </c>
      <c r="R1902" s="10">
        <f>(((I1902/60)/60)/24)+DATE(1970,1,1)</f>
        <v>41188.415972222225</v>
      </c>
      <c r="S1902" s="21">
        <f>(((J1902/60)/60)/24)+DATE(1970,1,1)</f>
        <v>41160.871886574074</v>
      </c>
      <c r="T1902" s="17" t="s">
        <v>8326</v>
      </c>
      <c r="U1902" t="s">
        <v>8330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YEAR(S1903)</f>
        <v>2015</v>
      </c>
      <c r="P1903" s="12">
        <f>ROUND(E1903/D1903*100,0)</f>
        <v>3</v>
      </c>
      <c r="Q1903" s="15">
        <f t="shared" si="29"/>
        <v>106.8</v>
      </c>
      <c r="R1903" s="10">
        <f>(((I1903/60)/60)/24)+DATE(1970,1,1)</f>
        <v>42146.541666666672</v>
      </c>
      <c r="S1903" s="21">
        <f>(((J1903/60)/60)/24)+DATE(1970,1,1)</f>
        <v>42116.54315972222</v>
      </c>
      <c r="T1903" s="17" t="s">
        <v>8320</v>
      </c>
      <c r="U1903" t="s">
        <v>8349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YEAR(S1904)</f>
        <v>2015</v>
      </c>
      <c r="P1904" s="12">
        <f>ROUND(E1904/D1904*100,0)</f>
        <v>1</v>
      </c>
      <c r="Q1904" s="15">
        <f t="shared" si="29"/>
        <v>4</v>
      </c>
      <c r="R1904" s="10">
        <f>(((I1904/60)/60)/24)+DATE(1970,1,1)</f>
        <v>42067.789895833332</v>
      </c>
      <c r="S1904" s="21">
        <f>(((J1904/60)/60)/24)+DATE(1970,1,1)</f>
        <v>42037.789895833332</v>
      </c>
      <c r="T1904" s="17" t="s">
        <v>8320</v>
      </c>
      <c r="U1904" t="s">
        <v>8349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YEAR(S1905)</f>
        <v>2016</v>
      </c>
      <c r="P1905" s="12">
        <f>ROUND(E1905/D1905*100,0)</f>
        <v>47</v>
      </c>
      <c r="Q1905" s="15">
        <f t="shared" si="29"/>
        <v>34.1</v>
      </c>
      <c r="R1905" s="10">
        <f>(((I1905/60)/60)/24)+DATE(1970,1,1)</f>
        <v>42762.770729166667</v>
      </c>
      <c r="S1905" s="21">
        <f>(((J1905/60)/60)/24)+DATE(1970,1,1)</f>
        <v>42702.770729166667</v>
      </c>
      <c r="T1905" s="17" t="s">
        <v>8320</v>
      </c>
      <c r="U1905" t="s">
        <v>8349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YEAR(S1906)</f>
        <v>2015</v>
      </c>
      <c r="P1906" s="12">
        <f>ROUND(E1906/D1906*100,0)</f>
        <v>0</v>
      </c>
      <c r="Q1906" s="15">
        <f t="shared" si="29"/>
        <v>25</v>
      </c>
      <c r="R1906" s="10">
        <f>(((I1906/60)/60)/24)+DATE(1970,1,1)</f>
        <v>42371.685428240744</v>
      </c>
      <c r="S1906" s="21">
        <f>(((J1906/60)/60)/24)+DATE(1970,1,1)</f>
        <v>42326.685428240744</v>
      </c>
      <c r="T1906" s="17" t="s">
        <v>8320</v>
      </c>
      <c r="U1906" t="s">
        <v>8349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YEAR(S1907)</f>
        <v>2014</v>
      </c>
      <c r="P1907" s="12">
        <f>ROUND(E1907/D1907*100,0)</f>
        <v>0</v>
      </c>
      <c r="Q1907" s="15">
        <f t="shared" si="29"/>
        <v>10.5</v>
      </c>
      <c r="R1907" s="10">
        <f>(((I1907/60)/60)/24)+DATE(1970,1,1)</f>
        <v>41889.925856481481</v>
      </c>
      <c r="S1907" s="21">
        <f>(((J1907/60)/60)/24)+DATE(1970,1,1)</f>
        <v>41859.925856481481</v>
      </c>
      <c r="T1907" s="17" t="s">
        <v>8320</v>
      </c>
      <c r="U1907" t="s">
        <v>8349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YEAR(S1908)</f>
        <v>2016</v>
      </c>
      <c r="P1908" s="12">
        <f>ROUND(E1908/D1908*100,0)</f>
        <v>43</v>
      </c>
      <c r="Q1908" s="15">
        <f t="shared" si="29"/>
        <v>215.96</v>
      </c>
      <c r="R1908" s="10">
        <f>(((I1908/60)/60)/24)+DATE(1970,1,1)</f>
        <v>42544.671099537038</v>
      </c>
      <c r="S1908" s="21">
        <f>(((J1908/60)/60)/24)+DATE(1970,1,1)</f>
        <v>42514.671099537038</v>
      </c>
      <c r="T1908" s="17" t="s">
        <v>8320</v>
      </c>
      <c r="U1908" t="s">
        <v>8349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YEAR(S1909)</f>
        <v>2014</v>
      </c>
      <c r="P1909" s="12">
        <f>ROUND(E1909/D1909*100,0)</f>
        <v>0</v>
      </c>
      <c r="Q1909" s="15">
        <f t="shared" si="29"/>
        <v>21.25</v>
      </c>
      <c r="R1909" s="10">
        <f>(((I1909/60)/60)/24)+DATE(1970,1,1)</f>
        <v>41782.587094907409</v>
      </c>
      <c r="S1909" s="21">
        <f>(((J1909/60)/60)/24)+DATE(1970,1,1)</f>
        <v>41767.587094907409</v>
      </c>
      <c r="T1909" s="17" t="s">
        <v>8320</v>
      </c>
      <c r="U1909" t="s">
        <v>8349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YEAR(S1910)</f>
        <v>2016</v>
      </c>
      <c r="P1910" s="12">
        <f>ROUND(E1910/D1910*100,0)</f>
        <v>2</v>
      </c>
      <c r="Q1910" s="15">
        <f t="shared" si="29"/>
        <v>108.25</v>
      </c>
      <c r="R1910" s="10">
        <f>(((I1910/60)/60)/24)+DATE(1970,1,1)</f>
        <v>42733.917824074073</v>
      </c>
      <c r="S1910" s="21">
        <f>(((J1910/60)/60)/24)+DATE(1970,1,1)</f>
        <v>42703.917824074073</v>
      </c>
      <c r="T1910" s="17" t="s">
        <v>8320</v>
      </c>
      <c r="U1910" t="s">
        <v>8349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YEAR(S1911)</f>
        <v>2014</v>
      </c>
      <c r="P1911" s="12">
        <f>ROUND(E1911/D1911*100,0)</f>
        <v>14</v>
      </c>
      <c r="Q1911" s="15">
        <f t="shared" si="29"/>
        <v>129.97</v>
      </c>
      <c r="R1911" s="10">
        <f>(((I1911/60)/60)/24)+DATE(1970,1,1)</f>
        <v>41935.429155092592</v>
      </c>
      <c r="S1911" s="21">
        <f>(((J1911/60)/60)/24)+DATE(1970,1,1)</f>
        <v>41905.429155092592</v>
      </c>
      <c r="T1911" s="17" t="s">
        <v>8320</v>
      </c>
      <c r="U1911" t="s">
        <v>8349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YEAR(S1912)</f>
        <v>2015</v>
      </c>
      <c r="P1912" s="12">
        <f>ROUND(E1912/D1912*100,0)</f>
        <v>39</v>
      </c>
      <c r="Q1912" s="15">
        <f t="shared" si="29"/>
        <v>117.49</v>
      </c>
      <c r="R1912" s="10">
        <f>(((I1912/60)/60)/24)+DATE(1970,1,1)</f>
        <v>42308.947916666672</v>
      </c>
      <c r="S1912" s="21">
        <f>(((J1912/60)/60)/24)+DATE(1970,1,1)</f>
        <v>42264.963159722218</v>
      </c>
      <c r="T1912" s="17" t="s">
        <v>8320</v>
      </c>
      <c r="U1912" t="s">
        <v>8349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YEAR(S1913)</f>
        <v>2014</v>
      </c>
      <c r="P1913" s="12">
        <f>ROUND(E1913/D1913*100,0)</f>
        <v>0</v>
      </c>
      <c r="Q1913" s="15">
        <f t="shared" si="29"/>
        <v>10</v>
      </c>
      <c r="R1913" s="10">
        <f>(((I1913/60)/60)/24)+DATE(1970,1,1)</f>
        <v>41860.033958333333</v>
      </c>
      <c r="S1913" s="21">
        <f>(((J1913/60)/60)/24)+DATE(1970,1,1)</f>
        <v>41830.033958333333</v>
      </c>
      <c r="T1913" s="17" t="s">
        <v>8320</v>
      </c>
      <c r="U1913" t="s">
        <v>8349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YEAR(S1914)</f>
        <v>2015</v>
      </c>
      <c r="P1914" s="12">
        <f>ROUND(E1914/D1914*100,0)</f>
        <v>59</v>
      </c>
      <c r="Q1914" s="15">
        <f t="shared" si="29"/>
        <v>70.599999999999994</v>
      </c>
      <c r="R1914" s="10">
        <f>(((I1914/60)/60)/24)+DATE(1970,1,1)</f>
        <v>42159.226388888885</v>
      </c>
      <c r="S1914" s="21">
        <f>(((J1914/60)/60)/24)+DATE(1970,1,1)</f>
        <v>42129.226388888885</v>
      </c>
      <c r="T1914" s="17" t="s">
        <v>8320</v>
      </c>
      <c r="U1914" t="s">
        <v>8349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YEAR(S1915)</f>
        <v>2014</v>
      </c>
      <c r="P1915" s="12">
        <f>ROUND(E1915/D1915*100,0)</f>
        <v>1</v>
      </c>
      <c r="Q1915" s="15">
        <f t="shared" si="29"/>
        <v>24.5</v>
      </c>
      <c r="R1915" s="10">
        <f>(((I1915/60)/60)/24)+DATE(1970,1,1)</f>
        <v>41920.511319444442</v>
      </c>
      <c r="S1915" s="21">
        <f>(((J1915/60)/60)/24)+DATE(1970,1,1)</f>
        <v>41890.511319444442</v>
      </c>
      <c r="T1915" s="17" t="s">
        <v>8320</v>
      </c>
      <c r="U1915" t="s">
        <v>8349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YEAR(S1916)</f>
        <v>2014</v>
      </c>
      <c r="P1916" s="12">
        <f>ROUND(E1916/D1916*100,0)</f>
        <v>9</v>
      </c>
      <c r="Q1916" s="15">
        <f t="shared" si="29"/>
        <v>30</v>
      </c>
      <c r="R1916" s="10">
        <f>(((I1916/60)/60)/24)+DATE(1970,1,1)</f>
        <v>41944.165972222225</v>
      </c>
      <c r="S1916" s="21">
        <f>(((J1916/60)/60)/24)+DATE(1970,1,1)</f>
        <v>41929.174456018518</v>
      </c>
      <c r="T1916" s="17" t="s">
        <v>8320</v>
      </c>
      <c r="U1916" t="s">
        <v>8349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YEAR(S1917)</f>
        <v>2014</v>
      </c>
      <c r="P1917" s="12">
        <f>ROUND(E1917/D1917*100,0)</f>
        <v>2</v>
      </c>
      <c r="Q1917" s="15">
        <f t="shared" si="29"/>
        <v>2</v>
      </c>
      <c r="R1917" s="10">
        <f>(((I1917/60)/60)/24)+DATE(1970,1,1)</f>
        <v>41884.04886574074</v>
      </c>
      <c r="S1917" s="21">
        <f>(((J1917/60)/60)/24)+DATE(1970,1,1)</f>
        <v>41864.04886574074</v>
      </c>
      <c r="T1917" s="17" t="s">
        <v>8320</v>
      </c>
      <c r="U1917" t="s">
        <v>8349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YEAR(S1918)</f>
        <v>2016</v>
      </c>
      <c r="P1918" s="12">
        <f>ROUND(E1918/D1918*100,0)</f>
        <v>1</v>
      </c>
      <c r="Q1918" s="15">
        <f t="shared" si="29"/>
        <v>17</v>
      </c>
      <c r="R1918" s="10">
        <f>(((I1918/60)/60)/24)+DATE(1970,1,1)</f>
        <v>42681.758969907409</v>
      </c>
      <c r="S1918" s="21">
        <f>(((J1918/60)/60)/24)+DATE(1970,1,1)</f>
        <v>42656.717303240745</v>
      </c>
      <c r="T1918" s="17" t="s">
        <v>8320</v>
      </c>
      <c r="U1918" t="s">
        <v>8349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YEAR(S1919)</f>
        <v>2017</v>
      </c>
      <c r="P1919" s="12">
        <f>ROUND(E1919/D1919*100,0)</f>
        <v>53</v>
      </c>
      <c r="Q1919" s="15">
        <f t="shared" si="29"/>
        <v>2928.93</v>
      </c>
      <c r="R1919" s="10">
        <f>(((I1919/60)/60)/24)+DATE(1970,1,1)</f>
        <v>42776.270057870366</v>
      </c>
      <c r="S1919" s="21">
        <f>(((J1919/60)/60)/24)+DATE(1970,1,1)</f>
        <v>42746.270057870366</v>
      </c>
      <c r="T1919" s="17" t="s">
        <v>8320</v>
      </c>
      <c r="U1919" t="s">
        <v>8349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YEAR(S1920)</f>
        <v>2014</v>
      </c>
      <c r="P1920" s="12">
        <f>ROUND(E1920/D1920*100,0)</f>
        <v>1</v>
      </c>
      <c r="Q1920" s="15">
        <f t="shared" si="29"/>
        <v>28.89</v>
      </c>
      <c r="R1920" s="10">
        <f>(((I1920/60)/60)/24)+DATE(1970,1,1)</f>
        <v>41863.789942129632</v>
      </c>
      <c r="S1920" s="21">
        <f>(((J1920/60)/60)/24)+DATE(1970,1,1)</f>
        <v>41828.789942129632</v>
      </c>
      <c r="T1920" s="17" t="s">
        <v>8320</v>
      </c>
      <c r="U1920" t="s">
        <v>8349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YEAR(S1921)</f>
        <v>2015</v>
      </c>
      <c r="P1921" s="12">
        <f>ROUND(E1921/D1921*100,0)</f>
        <v>47</v>
      </c>
      <c r="Q1921" s="15">
        <f t="shared" si="29"/>
        <v>29.63</v>
      </c>
      <c r="R1921" s="10">
        <f>(((I1921/60)/60)/24)+DATE(1970,1,1)</f>
        <v>42143.875567129624</v>
      </c>
      <c r="S1921" s="21">
        <f>(((J1921/60)/60)/24)+DATE(1970,1,1)</f>
        <v>42113.875567129624</v>
      </c>
      <c r="T1921" s="17" t="s">
        <v>8320</v>
      </c>
      <c r="U1921" t="s">
        <v>8349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YEAR(S1922)</f>
        <v>2015</v>
      </c>
      <c r="P1922" s="12">
        <f>ROUND(E1922/D1922*100,0)</f>
        <v>43</v>
      </c>
      <c r="Q1922" s="15">
        <f t="shared" si="29"/>
        <v>40.98</v>
      </c>
      <c r="R1922" s="10">
        <f>(((I1922/60)/60)/24)+DATE(1970,1,1)</f>
        <v>42298.958333333328</v>
      </c>
      <c r="S1922" s="21">
        <f>(((J1922/60)/60)/24)+DATE(1970,1,1)</f>
        <v>42270.875706018516</v>
      </c>
      <c r="T1922" s="17" t="s">
        <v>8320</v>
      </c>
      <c r="U1922" t="s">
        <v>8349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YEAR(S1923)</f>
        <v>2012</v>
      </c>
      <c r="P1923" s="12">
        <f>ROUND(E1923/D1923*100,0)</f>
        <v>137</v>
      </c>
      <c r="Q1923" s="15">
        <f t="shared" ref="Q1923:Q1986" si="30">IFERROR(ROUND(E1923/L1923,2),"N/A")</f>
        <v>54</v>
      </c>
      <c r="R1923" s="10">
        <f>(((I1923/60)/60)/24)+DATE(1970,1,1)</f>
        <v>41104.221562500003</v>
      </c>
      <c r="S1923" s="21">
        <f>(((J1923/60)/60)/24)+DATE(1970,1,1)</f>
        <v>41074.221562500003</v>
      </c>
      <c r="T1923" s="17" t="s">
        <v>8326</v>
      </c>
      <c r="U1923" t="s">
        <v>8330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YEAR(S1924)</f>
        <v>2013</v>
      </c>
      <c r="P1924" s="12">
        <f>ROUND(E1924/D1924*100,0)</f>
        <v>116</v>
      </c>
      <c r="Q1924" s="15">
        <f t="shared" si="30"/>
        <v>36.11</v>
      </c>
      <c r="R1924" s="10">
        <f>(((I1924/60)/60)/24)+DATE(1970,1,1)</f>
        <v>41620.255868055552</v>
      </c>
      <c r="S1924" s="21">
        <f>(((J1924/60)/60)/24)+DATE(1970,1,1)</f>
        <v>41590.255868055552</v>
      </c>
      <c r="T1924" s="17" t="s">
        <v>8326</v>
      </c>
      <c r="U1924" t="s">
        <v>8330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YEAR(S1925)</f>
        <v>2011</v>
      </c>
      <c r="P1925" s="12">
        <f>ROUND(E1925/D1925*100,0)</f>
        <v>241</v>
      </c>
      <c r="Q1925" s="15">
        <f t="shared" si="30"/>
        <v>23.15</v>
      </c>
      <c r="R1925" s="10">
        <f>(((I1925/60)/60)/24)+DATE(1970,1,1)</f>
        <v>40813.207638888889</v>
      </c>
      <c r="S1925" s="21">
        <f>(((J1925/60)/60)/24)+DATE(1970,1,1)</f>
        <v>40772.848749999997</v>
      </c>
      <c r="T1925" s="17" t="s">
        <v>8326</v>
      </c>
      <c r="U1925" t="s">
        <v>8330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YEAR(S1926)</f>
        <v>2013</v>
      </c>
      <c r="P1926" s="12">
        <f>ROUND(E1926/D1926*100,0)</f>
        <v>114</v>
      </c>
      <c r="Q1926" s="15">
        <f t="shared" si="30"/>
        <v>104</v>
      </c>
      <c r="R1926" s="10">
        <f>(((I1926/60)/60)/24)+DATE(1970,1,1)</f>
        <v>41654.814583333333</v>
      </c>
      <c r="S1926" s="21">
        <f>(((J1926/60)/60)/24)+DATE(1970,1,1)</f>
        <v>41626.761053240742</v>
      </c>
      <c r="T1926" s="17" t="s">
        <v>8326</v>
      </c>
      <c r="U1926" t="s">
        <v>8330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YEAR(S1927)</f>
        <v>2013</v>
      </c>
      <c r="P1927" s="12">
        <f>ROUND(E1927/D1927*100,0)</f>
        <v>110</v>
      </c>
      <c r="Q1927" s="15">
        <f t="shared" si="30"/>
        <v>31.83</v>
      </c>
      <c r="R1927" s="10">
        <f>(((I1927/60)/60)/24)+DATE(1970,1,1)</f>
        <v>41558</v>
      </c>
      <c r="S1927" s="21">
        <f>(((J1927/60)/60)/24)+DATE(1970,1,1)</f>
        <v>41535.90148148148</v>
      </c>
      <c r="T1927" s="17" t="s">
        <v>8326</v>
      </c>
      <c r="U1927" t="s">
        <v>8330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YEAR(S1928)</f>
        <v>2010</v>
      </c>
      <c r="P1928" s="12">
        <f>ROUND(E1928/D1928*100,0)</f>
        <v>195</v>
      </c>
      <c r="Q1928" s="15">
        <f t="shared" si="30"/>
        <v>27.39</v>
      </c>
      <c r="R1928" s="10">
        <f>(((I1928/60)/60)/24)+DATE(1970,1,1)</f>
        <v>40484.018055555556</v>
      </c>
      <c r="S1928" s="21">
        <f>(((J1928/60)/60)/24)+DATE(1970,1,1)</f>
        <v>40456.954351851848</v>
      </c>
      <c r="T1928" s="17" t="s">
        <v>8326</v>
      </c>
      <c r="U1928" t="s">
        <v>8330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YEAR(S1929)</f>
        <v>2012</v>
      </c>
      <c r="P1929" s="12">
        <f>ROUND(E1929/D1929*100,0)</f>
        <v>103</v>
      </c>
      <c r="Q1929" s="15">
        <f t="shared" si="30"/>
        <v>56.36</v>
      </c>
      <c r="R1929" s="10">
        <f>(((I1929/60)/60)/24)+DATE(1970,1,1)</f>
        <v>40976.207638888889</v>
      </c>
      <c r="S1929" s="21">
        <f>(((J1929/60)/60)/24)+DATE(1970,1,1)</f>
        <v>40960.861562500002</v>
      </c>
      <c r="T1929" s="17" t="s">
        <v>8326</v>
      </c>
      <c r="U1929" t="s">
        <v>8330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YEAR(S1930)</f>
        <v>2013</v>
      </c>
      <c r="P1930" s="12">
        <f>ROUND(E1930/D1930*100,0)</f>
        <v>103</v>
      </c>
      <c r="Q1930" s="15">
        <f t="shared" si="30"/>
        <v>77.349999999999994</v>
      </c>
      <c r="R1930" s="10">
        <f>(((I1930/60)/60)/24)+DATE(1970,1,1)</f>
        <v>41401.648078703707</v>
      </c>
      <c r="S1930" s="21">
        <f>(((J1930/60)/60)/24)+DATE(1970,1,1)</f>
        <v>41371.648078703707</v>
      </c>
      <c r="T1930" s="17" t="s">
        <v>8326</v>
      </c>
      <c r="U1930" t="s">
        <v>8330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YEAR(S1931)</f>
        <v>2011</v>
      </c>
      <c r="P1931" s="12">
        <f>ROUND(E1931/D1931*100,0)</f>
        <v>100</v>
      </c>
      <c r="Q1931" s="15">
        <f t="shared" si="30"/>
        <v>42.8</v>
      </c>
      <c r="R1931" s="10">
        <f>(((I1931/60)/60)/24)+DATE(1970,1,1)</f>
        <v>40729.021597222221</v>
      </c>
      <c r="S1931" s="21">
        <f>(((J1931/60)/60)/24)+DATE(1970,1,1)</f>
        <v>40687.021597222221</v>
      </c>
      <c r="T1931" s="17" t="s">
        <v>8326</v>
      </c>
      <c r="U1931" t="s">
        <v>8330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YEAR(S1932)</f>
        <v>2013</v>
      </c>
      <c r="P1932" s="12">
        <f>ROUND(E1932/D1932*100,0)</f>
        <v>127</v>
      </c>
      <c r="Q1932" s="15">
        <f t="shared" si="30"/>
        <v>48.85</v>
      </c>
      <c r="R1932" s="10">
        <f>(((I1932/60)/60)/24)+DATE(1970,1,1)</f>
        <v>41462.558819444443</v>
      </c>
      <c r="S1932" s="21">
        <f>(((J1932/60)/60)/24)+DATE(1970,1,1)</f>
        <v>41402.558819444443</v>
      </c>
      <c r="T1932" s="17" t="s">
        <v>8326</v>
      </c>
      <c r="U1932" t="s">
        <v>8330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YEAR(S1933)</f>
        <v>2012</v>
      </c>
      <c r="P1933" s="12">
        <f>ROUND(E1933/D1933*100,0)</f>
        <v>121</v>
      </c>
      <c r="Q1933" s="15">
        <f t="shared" si="30"/>
        <v>48.24</v>
      </c>
      <c r="R1933" s="10">
        <f>(((I1933/60)/60)/24)+DATE(1970,1,1)</f>
        <v>41051.145833333336</v>
      </c>
      <c r="S1933" s="21">
        <f>(((J1933/60)/60)/24)+DATE(1970,1,1)</f>
        <v>41037.892465277779</v>
      </c>
      <c r="T1933" s="17" t="s">
        <v>8326</v>
      </c>
      <c r="U1933" t="s">
        <v>8330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YEAR(S1934)</f>
        <v>2012</v>
      </c>
      <c r="P1934" s="12">
        <f>ROUND(E1934/D1934*100,0)</f>
        <v>107</v>
      </c>
      <c r="Q1934" s="15">
        <f t="shared" si="30"/>
        <v>70.209999999999994</v>
      </c>
      <c r="R1934" s="10">
        <f>(((I1934/60)/60)/24)+DATE(1970,1,1)</f>
        <v>40932.809872685182</v>
      </c>
      <c r="S1934" s="21">
        <f>(((J1934/60)/60)/24)+DATE(1970,1,1)</f>
        <v>40911.809872685182</v>
      </c>
      <c r="T1934" s="17" t="s">
        <v>8326</v>
      </c>
      <c r="U1934" t="s">
        <v>8330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YEAR(S1935)</f>
        <v>2014</v>
      </c>
      <c r="P1935" s="12">
        <f>ROUND(E1935/D1935*100,0)</f>
        <v>172</v>
      </c>
      <c r="Q1935" s="15">
        <f t="shared" si="30"/>
        <v>94.05</v>
      </c>
      <c r="R1935" s="10">
        <f>(((I1935/60)/60)/24)+DATE(1970,1,1)</f>
        <v>41909.130868055552</v>
      </c>
      <c r="S1935" s="21">
        <f>(((J1935/60)/60)/24)+DATE(1970,1,1)</f>
        <v>41879.130868055552</v>
      </c>
      <c r="T1935" s="17" t="s">
        <v>8326</v>
      </c>
      <c r="U1935" t="s">
        <v>8330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YEAR(S1936)</f>
        <v>2011</v>
      </c>
      <c r="P1936" s="12">
        <f>ROUND(E1936/D1936*100,0)</f>
        <v>124</v>
      </c>
      <c r="Q1936" s="15">
        <f t="shared" si="30"/>
        <v>80.27</v>
      </c>
      <c r="R1936" s="10">
        <f>(((I1936/60)/60)/24)+DATE(1970,1,1)</f>
        <v>40902.208333333336</v>
      </c>
      <c r="S1936" s="21">
        <f>(((J1936/60)/60)/24)+DATE(1970,1,1)</f>
        <v>40865.867141203707</v>
      </c>
      <c r="T1936" s="17" t="s">
        <v>8326</v>
      </c>
      <c r="U1936" t="s">
        <v>8330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YEAR(S1937)</f>
        <v>2014</v>
      </c>
      <c r="P1937" s="12">
        <f>ROUND(E1937/D1937*100,0)</f>
        <v>108</v>
      </c>
      <c r="Q1937" s="15">
        <f t="shared" si="30"/>
        <v>54.2</v>
      </c>
      <c r="R1937" s="10">
        <f>(((I1937/60)/60)/24)+DATE(1970,1,1)</f>
        <v>41811.207638888889</v>
      </c>
      <c r="S1937" s="21">
        <f>(((J1937/60)/60)/24)+DATE(1970,1,1)</f>
        <v>41773.932534722226</v>
      </c>
      <c r="T1937" s="17" t="s">
        <v>8326</v>
      </c>
      <c r="U1937" t="s">
        <v>8330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YEAR(S1938)</f>
        <v>2011</v>
      </c>
      <c r="P1938" s="12">
        <f>ROUND(E1938/D1938*100,0)</f>
        <v>117</v>
      </c>
      <c r="Q1938" s="15">
        <f t="shared" si="30"/>
        <v>60.27</v>
      </c>
      <c r="R1938" s="10">
        <f>(((I1938/60)/60)/24)+DATE(1970,1,1)</f>
        <v>40883.249305555553</v>
      </c>
      <c r="S1938" s="21">
        <f>(((J1938/60)/60)/24)+DATE(1970,1,1)</f>
        <v>40852.889699074076</v>
      </c>
      <c r="T1938" s="17" t="s">
        <v>8326</v>
      </c>
      <c r="U1938" t="s">
        <v>8330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YEAR(S1939)</f>
        <v>2012</v>
      </c>
      <c r="P1939" s="12">
        <f>ROUND(E1939/D1939*100,0)</f>
        <v>187</v>
      </c>
      <c r="Q1939" s="15">
        <f t="shared" si="30"/>
        <v>38.74</v>
      </c>
      <c r="R1939" s="10">
        <f>(((I1939/60)/60)/24)+DATE(1970,1,1)</f>
        <v>41075.165972222225</v>
      </c>
      <c r="S1939" s="21">
        <f>(((J1939/60)/60)/24)+DATE(1970,1,1)</f>
        <v>41059.118993055556</v>
      </c>
      <c r="T1939" s="17" t="s">
        <v>8326</v>
      </c>
      <c r="U1939" t="s">
        <v>8330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YEAR(S1940)</f>
        <v>2013</v>
      </c>
      <c r="P1940" s="12">
        <f>ROUND(E1940/D1940*100,0)</f>
        <v>116</v>
      </c>
      <c r="Q1940" s="15">
        <f t="shared" si="30"/>
        <v>152.54</v>
      </c>
      <c r="R1940" s="10">
        <f>(((I1940/60)/60)/24)+DATE(1970,1,1)</f>
        <v>41457.208333333336</v>
      </c>
      <c r="S1940" s="21">
        <f>(((J1940/60)/60)/24)+DATE(1970,1,1)</f>
        <v>41426.259618055556</v>
      </c>
      <c r="T1940" s="17" t="s">
        <v>8326</v>
      </c>
      <c r="U1940" t="s">
        <v>8330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YEAR(S1941)</f>
        <v>2013</v>
      </c>
      <c r="P1941" s="12">
        <f>ROUND(E1941/D1941*100,0)</f>
        <v>111</v>
      </c>
      <c r="Q1941" s="15">
        <f t="shared" si="30"/>
        <v>115.31</v>
      </c>
      <c r="R1941" s="10">
        <f>(((I1941/60)/60)/24)+DATE(1970,1,1)</f>
        <v>41343.943379629629</v>
      </c>
      <c r="S1941" s="21">
        <f>(((J1941/60)/60)/24)+DATE(1970,1,1)</f>
        <v>41313.985046296293</v>
      </c>
      <c r="T1941" s="17" t="s">
        <v>8326</v>
      </c>
      <c r="U1941" t="s">
        <v>8330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YEAR(S1942)</f>
        <v>2011</v>
      </c>
      <c r="P1942" s="12">
        <f>ROUND(E1942/D1942*100,0)</f>
        <v>171</v>
      </c>
      <c r="Q1942" s="15">
        <f t="shared" si="30"/>
        <v>35.840000000000003</v>
      </c>
      <c r="R1942" s="10">
        <f>(((I1942/60)/60)/24)+DATE(1970,1,1)</f>
        <v>40709.165972222225</v>
      </c>
      <c r="S1942" s="21">
        <f>(((J1942/60)/60)/24)+DATE(1970,1,1)</f>
        <v>40670.507326388892</v>
      </c>
      <c r="T1942" s="17" t="s">
        <v>8326</v>
      </c>
      <c r="U1942" t="s">
        <v>8330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YEAR(S1943)</f>
        <v>2014</v>
      </c>
      <c r="P1943" s="12">
        <f>ROUND(E1943/D1943*100,0)</f>
        <v>126</v>
      </c>
      <c r="Q1943" s="15">
        <f t="shared" si="30"/>
        <v>64.569999999999993</v>
      </c>
      <c r="R1943" s="10">
        <f>(((I1943/60)/60)/24)+DATE(1970,1,1)</f>
        <v>41774.290868055556</v>
      </c>
      <c r="S1943" s="21">
        <f>(((J1943/60)/60)/24)+DATE(1970,1,1)</f>
        <v>41744.290868055556</v>
      </c>
      <c r="T1943" s="17" t="s">
        <v>8320</v>
      </c>
      <c r="U1943" t="s">
        <v>8350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YEAR(S1944)</f>
        <v>2011</v>
      </c>
      <c r="P1944" s="12">
        <f>ROUND(E1944/D1944*100,0)</f>
        <v>138</v>
      </c>
      <c r="Q1944" s="15">
        <f t="shared" si="30"/>
        <v>87.44</v>
      </c>
      <c r="R1944" s="10">
        <f>(((I1944/60)/60)/24)+DATE(1970,1,1)</f>
        <v>40728.828009259261</v>
      </c>
      <c r="S1944" s="21">
        <f>(((J1944/60)/60)/24)+DATE(1970,1,1)</f>
        <v>40638.828009259261</v>
      </c>
      <c r="T1944" s="17" t="s">
        <v>8320</v>
      </c>
      <c r="U1944" t="s">
        <v>8350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YEAR(S1945)</f>
        <v>2016</v>
      </c>
      <c r="P1945" s="12">
        <f>ROUND(E1945/D1945*100,0)</f>
        <v>1705</v>
      </c>
      <c r="Q1945" s="15">
        <f t="shared" si="30"/>
        <v>68.819999999999993</v>
      </c>
      <c r="R1945" s="10">
        <f>(((I1945/60)/60)/24)+DATE(1970,1,1)</f>
        <v>42593.269861111112</v>
      </c>
      <c r="S1945" s="21">
        <f>(((J1945/60)/60)/24)+DATE(1970,1,1)</f>
        <v>42548.269861111112</v>
      </c>
      <c r="T1945" s="17" t="s">
        <v>8320</v>
      </c>
      <c r="U1945" t="s">
        <v>8350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YEAR(S1946)</f>
        <v>2014</v>
      </c>
      <c r="P1946" s="12">
        <f>ROUND(E1946/D1946*100,0)</f>
        <v>788</v>
      </c>
      <c r="Q1946" s="15">
        <f t="shared" si="30"/>
        <v>176.2</v>
      </c>
      <c r="R1946" s="10">
        <f>(((I1946/60)/60)/24)+DATE(1970,1,1)</f>
        <v>41760.584374999999</v>
      </c>
      <c r="S1946" s="21">
        <f>(((J1946/60)/60)/24)+DATE(1970,1,1)</f>
        <v>41730.584374999999</v>
      </c>
      <c r="T1946" s="17" t="s">
        <v>8320</v>
      </c>
      <c r="U1946" t="s">
        <v>8350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YEAR(S1947)</f>
        <v>2015</v>
      </c>
      <c r="P1947" s="12">
        <f>ROUND(E1947/D1947*100,0)</f>
        <v>348</v>
      </c>
      <c r="Q1947" s="15">
        <f t="shared" si="30"/>
        <v>511.79</v>
      </c>
      <c r="R1947" s="10">
        <f>(((I1947/60)/60)/24)+DATE(1970,1,1)</f>
        <v>42197.251828703709</v>
      </c>
      <c r="S1947" s="21">
        <f>(((J1947/60)/60)/24)+DATE(1970,1,1)</f>
        <v>42157.251828703709</v>
      </c>
      <c r="T1947" s="17" t="s">
        <v>8320</v>
      </c>
      <c r="U1947" t="s">
        <v>8350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YEAR(S1948)</f>
        <v>2014</v>
      </c>
      <c r="P1948" s="12">
        <f>ROUND(E1948/D1948*100,0)</f>
        <v>150</v>
      </c>
      <c r="Q1948" s="15">
        <f t="shared" si="30"/>
        <v>160.44</v>
      </c>
      <c r="R1948" s="10">
        <f>(((I1948/60)/60)/24)+DATE(1970,1,1)</f>
        <v>41749.108344907407</v>
      </c>
      <c r="S1948" s="21">
        <f>(((J1948/60)/60)/24)+DATE(1970,1,1)</f>
        <v>41689.150011574071</v>
      </c>
      <c r="T1948" s="17" t="s">
        <v>8320</v>
      </c>
      <c r="U1948" t="s">
        <v>8350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YEAR(S1949)</f>
        <v>2009</v>
      </c>
      <c r="P1949" s="12">
        <f>ROUND(E1949/D1949*100,0)</f>
        <v>101</v>
      </c>
      <c r="Q1949" s="15">
        <f t="shared" si="30"/>
        <v>35</v>
      </c>
      <c r="R1949" s="10">
        <f>(((I1949/60)/60)/24)+DATE(1970,1,1)</f>
        <v>40140.249305555553</v>
      </c>
      <c r="S1949" s="21">
        <f>(((J1949/60)/60)/24)+DATE(1970,1,1)</f>
        <v>40102.918055555558</v>
      </c>
      <c r="T1949" s="17" t="s">
        <v>8320</v>
      </c>
      <c r="U1949" t="s">
        <v>8350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YEAR(S1950)</f>
        <v>2016</v>
      </c>
      <c r="P1950" s="12">
        <f>ROUND(E1950/D1950*100,0)</f>
        <v>800</v>
      </c>
      <c r="Q1950" s="15">
        <f t="shared" si="30"/>
        <v>188.51</v>
      </c>
      <c r="R1950" s="10">
        <f>(((I1950/60)/60)/24)+DATE(1970,1,1)</f>
        <v>42527.709722222222</v>
      </c>
      <c r="S1950" s="21">
        <f>(((J1950/60)/60)/24)+DATE(1970,1,1)</f>
        <v>42473.604270833333</v>
      </c>
      <c r="T1950" s="17" t="s">
        <v>8320</v>
      </c>
      <c r="U1950" t="s">
        <v>8350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YEAR(S1951)</f>
        <v>2014</v>
      </c>
      <c r="P1951" s="12">
        <f>ROUND(E1951/D1951*100,0)</f>
        <v>106</v>
      </c>
      <c r="Q1951" s="15">
        <f t="shared" si="30"/>
        <v>56.2</v>
      </c>
      <c r="R1951" s="10">
        <f>(((I1951/60)/60)/24)+DATE(1970,1,1)</f>
        <v>41830.423043981478</v>
      </c>
      <c r="S1951" s="21">
        <f>(((J1951/60)/60)/24)+DATE(1970,1,1)</f>
        <v>41800.423043981478</v>
      </c>
      <c r="T1951" s="17" t="s">
        <v>8320</v>
      </c>
      <c r="U1951" t="s">
        <v>8350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YEAR(S1952)</f>
        <v>2011</v>
      </c>
      <c r="P1952" s="12">
        <f>ROUND(E1952/D1952*100,0)</f>
        <v>201</v>
      </c>
      <c r="Q1952" s="15">
        <f t="shared" si="30"/>
        <v>51.31</v>
      </c>
      <c r="R1952" s="10">
        <f>(((I1952/60)/60)/24)+DATE(1970,1,1)</f>
        <v>40655.181400462963</v>
      </c>
      <c r="S1952" s="21">
        <f>(((J1952/60)/60)/24)+DATE(1970,1,1)</f>
        <v>40624.181400462963</v>
      </c>
      <c r="T1952" s="17" t="s">
        <v>8320</v>
      </c>
      <c r="U1952" t="s">
        <v>8350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YEAR(S1953)</f>
        <v>2016</v>
      </c>
      <c r="P1953" s="12">
        <f>ROUND(E1953/D1953*100,0)</f>
        <v>212</v>
      </c>
      <c r="Q1953" s="15">
        <f t="shared" si="30"/>
        <v>127.36</v>
      </c>
      <c r="R1953" s="10">
        <f>(((I1953/60)/60)/24)+DATE(1970,1,1)</f>
        <v>42681.462233796294</v>
      </c>
      <c r="S1953" s="21">
        <f>(((J1953/60)/60)/24)+DATE(1970,1,1)</f>
        <v>42651.420567129629</v>
      </c>
      <c r="T1953" s="17" t="s">
        <v>8320</v>
      </c>
      <c r="U1953" t="s">
        <v>8350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YEAR(S1954)</f>
        <v>2013</v>
      </c>
      <c r="P1954" s="12">
        <f>ROUND(E1954/D1954*100,0)</f>
        <v>198</v>
      </c>
      <c r="Q1954" s="15">
        <f t="shared" si="30"/>
        <v>101.86</v>
      </c>
      <c r="R1954" s="10">
        <f>(((I1954/60)/60)/24)+DATE(1970,1,1)</f>
        <v>41563.60665509259</v>
      </c>
      <c r="S1954" s="21">
        <f>(((J1954/60)/60)/24)+DATE(1970,1,1)</f>
        <v>41526.60665509259</v>
      </c>
      <c r="T1954" s="17" t="s">
        <v>8320</v>
      </c>
      <c r="U1954" t="s">
        <v>8350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YEAR(S1955)</f>
        <v>2012</v>
      </c>
      <c r="P1955" s="12">
        <f>ROUND(E1955/D1955*100,0)</f>
        <v>226</v>
      </c>
      <c r="Q1955" s="15">
        <f t="shared" si="30"/>
        <v>230.56</v>
      </c>
      <c r="R1955" s="10">
        <f>(((I1955/60)/60)/24)+DATE(1970,1,1)</f>
        <v>40970.125</v>
      </c>
      <c r="S1955" s="21">
        <f>(((J1955/60)/60)/24)+DATE(1970,1,1)</f>
        <v>40941.199826388889</v>
      </c>
      <c r="T1955" s="17" t="s">
        <v>8320</v>
      </c>
      <c r="U1955" t="s">
        <v>8350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YEAR(S1956)</f>
        <v>2016</v>
      </c>
      <c r="P1956" s="12">
        <f>ROUND(E1956/D1956*100,0)</f>
        <v>699</v>
      </c>
      <c r="Q1956" s="15">
        <f t="shared" si="30"/>
        <v>842.11</v>
      </c>
      <c r="R1956" s="10">
        <f>(((I1956/60)/60)/24)+DATE(1970,1,1)</f>
        <v>42441.208333333328</v>
      </c>
      <c r="S1956" s="21">
        <f>(((J1956/60)/60)/24)+DATE(1970,1,1)</f>
        <v>42394.580740740741</v>
      </c>
      <c r="T1956" s="17" t="s">
        <v>8320</v>
      </c>
      <c r="U1956" t="s">
        <v>8350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YEAR(S1957)</f>
        <v>2012</v>
      </c>
      <c r="P1957" s="12">
        <f>ROUND(E1957/D1957*100,0)</f>
        <v>399</v>
      </c>
      <c r="Q1957" s="15">
        <f t="shared" si="30"/>
        <v>577.28</v>
      </c>
      <c r="R1957" s="10">
        <f>(((I1957/60)/60)/24)+DATE(1970,1,1)</f>
        <v>41052.791666666664</v>
      </c>
      <c r="S1957" s="21">
        <f>(((J1957/60)/60)/24)+DATE(1970,1,1)</f>
        <v>41020.271770833337</v>
      </c>
      <c r="T1957" s="17" t="s">
        <v>8320</v>
      </c>
      <c r="U1957" t="s">
        <v>8350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YEAR(S1958)</f>
        <v>2015</v>
      </c>
      <c r="P1958" s="12">
        <f>ROUND(E1958/D1958*100,0)</f>
        <v>294</v>
      </c>
      <c r="Q1958" s="15">
        <f t="shared" si="30"/>
        <v>483.34</v>
      </c>
      <c r="R1958" s="10">
        <f>(((I1958/60)/60)/24)+DATE(1970,1,1)</f>
        <v>42112.882002314815</v>
      </c>
      <c r="S1958" s="21">
        <f>(((J1958/60)/60)/24)+DATE(1970,1,1)</f>
        <v>42067.923668981486</v>
      </c>
      <c r="T1958" s="17" t="s">
        <v>8320</v>
      </c>
      <c r="U1958" t="s">
        <v>8350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YEAR(S1959)</f>
        <v>2012</v>
      </c>
      <c r="P1959" s="12">
        <f>ROUND(E1959/D1959*100,0)</f>
        <v>168</v>
      </c>
      <c r="Q1959" s="15">
        <f t="shared" si="30"/>
        <v>76.14</v>
      </c>
      <c r="R1959" s="10">
        <f>(((I1959/60)/60)/24)+DATE(1970,1,1)</f>
        <v>41209.098530092589</v>
      </c>
      <c r="S1959" s="21">
        <f>(((J1959/60)/60)/24)+DATE(1970,1,1)</f>
        <v>41179.098530092589</v>
      </c>
      <c r="T1959" s="17" t="s">
        <v>8320</v>
      </c>
      <c r="U1959" t="s">
        <v>8350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YEAR(S1960)</f>
        <v>2013</v>
      </c>
      <c r="P1960" s="12">
        <f>ROUND(E1960/D1960*100,0)</f>
        <v>1436</v>
      </c>
      <c r="Q1960" s="15">
        <f t="shared" si="30"/>
        <v>74.11</v>
      </c>
      <c r="R1960" s="10">
        <f>(((I1960/60)/60)/24)+DATE(1970,1,1)</f>
        <v>41356.94630787037</v>
      </c>
      <c r="S1960" s="21">
        <f>(((J1960/60)/60)/24)+DATE(1970,1,1)</f>
        <v>41326.987974537034</v>
      </c>
      <c r="T1960" s="17" t="s">
        <v>8320</v>
      </c>
      <c r="U1960" t="s">
        <v>8350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YEAR(S1961)</f>
        <v>2014</v>
      </c>
      <c r="P1961" s="12">
        <f>ROUND(E1961/D1961*100,0)</f>
        <v>157</v>
      </c>
      <c r="Q1961" s="15">
        <f t="shared" si="30"/>
        <v>36.97</v>
      </c>
      <c r="R1961" s="10">
        <f>(((I1961/60)/60)/24)+DATE(1970,1,1)</f>
        <v>41913</v>
      </c>
      <c r="S1961" s="21">
        <f>(((J1961/60)/60)/24)+DATE(1970,1,1)</f>
        <v>41871.845601851855</v>
      </c>
      <c r="T1961" s="17" t="s">
        <v>8320</v>
      </c>
      <c r="U1961" t="s">
        <v>8350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YEAR(S1962)</f>
        <v>2014</v>
      </c>
      <c r="P1962" s="12">
        <f>ROUND(E1962/D1962*100,0)</f>
        <v>118</v>
      </c>
      <c r="Q1962" s="15">
        <f t="shared" si="30"/>
        <v>2500.9699999999998</v>
      </c>
      <c r="R1962" s="10">
        <f>(((I1962/60)/60)/24)+DATE(1970,1,1)</f>
        <v>41994.362743055557</v>
      </c>
      <c r="S1962" s="21">
        <f>(((J1962/60)/60)/24)+DATE(1970,1,1)</f>
        <v>41964.362743055557</v>
      </c>
      <c r="T1962" s="17" t="s">
        <v>8320</v>
      </c>
      <c r="U1962" t="s">
        <v>8350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YEAR(S1963)</f>
        <v>2012</v>
      </c>
      <c r="P1963" s="12">
        <f>ROUND(E1963/D1963*100,0)</f>
        <v>1105</v>
      </c>
      <c r="Q1963" s="15">
        <f t="shared" si="30"/>
        <v>67.69</v>
      </c>
      <c r="R1963" s="10">
        <f>(((I1963/60)/60)/24)+DATE(1970,1,1)</f>
        <v>41188.165972222225</v>
      </c>
      <c r="S1963" s="21">
        <f>(((J1963/60)/60)/24)+DATE(1970,1,1)</f>
        <v>41148.194641203707</v>
      </c>
      <c r="T1963" s="17" t="s">
        <v>8320</v>
      </c>
      <c r="U1963" t="s">
        <v>8350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YEAR(S1964)</f>
        <v>2014</v>
      </c>
      <c r="P1964" s="12">
        <f>ROUND(E1964/D1964*100,0)</f>
        <v>193</v>
      </c>
      <c r="Q1964" s="15">
        <f t="shared" si="30"/>
        <v>63.05</v>
      </c>
      <c r="R1964" s="10">
        <f>(((I1964/60)/60)/24)+DATE(1970,1,1)</f>
        <v>41772.780509259261</v>
      </c>
      <c r="S1964" s="21">
        <f>(((J1964/60)/60)/24)+DATE(1970,1,1)</f>
        <v>41742.780509259261</v>
      </c>
      <c r="T1964" s="17" t="s">
        <v>8320</v>
      </c>
      <c r="U1964" t="s">
        <v>8350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YEAR(S1965)</f>
        <v>2014</v>
      </c>
      <c r="P1965" s="12">
        <f>ROUND(E1965/D1965*100,0)</f>
        <v>127</v>
      </c>
      <c r="Q1965" s="15">
        <f t="shared" si="30"/>
        <v>117.6</v>
      </c>
      <c r="R1965" s="10">
        <f>(((I1965/60)/60)/24)+DATE(1970,1,1)</f>
        <v>41898.429791666669</v>
      </c>
      <c r="S1965" s="21">
        <f>(((J1965/60)/60)/24)+DATE(1970,1,1)</f>
        <v>41863.429791666669</v>
      </c>
      <c r="T1965" s="17" t="s">
        <v>8320</v>
      </c>
      <c r="U1965" t="s">
        <v>8350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YEAR(S1966)</f>
        <v>2016</v>
      </c>
      <c r="P1966" s="12">
        <f>ROUND(E1966/D1966*100,0)</f>
        <v>260</v>
      </c>
      <c r="Q1966" s="15">
        <f t="shared" si="30"/>
        <v>180.75</v>
      </c>
      <c r="R1966" s="10">
        <f>(((I1966/60)/60)/24)+DATE(1970,1,1)</f>
        <v>42482.272824074069</v>
      </c>
      <c r="S1966" s="21">
        <f>(((J1966/60)/60)/24)+DATE(1970,1,1)</f>
        <v>42452.272824074069</v>
      </c>
      <c r="T1966" s="17" t="s">
        <v>8320</v>
      </c>
      <c r="U1966" t="s">
        <v>8350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YEAR(S1967)</f>
        <v>2011</v>
      </c>
      <c r="P1967" s="12">
        <f>ROUND(E1967/D1967*100,0)</f>
        <v>262</v>
      </c>
      <c r="Q1967" s="15">
        <f t="shared" si="30"/>
        <v>127.32</v>
      </c>
      <c r="R1967" s="10">
        <f>(((I1967/60)/60)/24)+DATE(1970,1,1)</f>
        <v>40920.041666666664</v>
      </c>
      <c r="S1967" s="21">
        <f>(((J1967/60)/60)/24)+DATE(1970,1,1)</f>
        <v>40898.089236111111</v>
      </c>
      <c r="T1967" s="17" t="s">
        <v>8320</v>
      </c>
      <c r="U1967" t="s">
        <v>8350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YEAR(S1968)</f>
        <v>2014</v>
      </c>
      <c r="P1968" s="12">
        <f>ROUND(E1968/D1968*100,0)</f>
        <v>207</v>
      </c>
      <c r="Q1968" s="15">
        <f t="shared" si="30"/>
        <v>136.63999999999999</v>
      </c>
      <c r="R1968" s="10">
        <f>(((I1968/60)/60)/24)+DATE(1970,1,1)</f>
        <v>41865.540486111109</v>
      </c>
      <c r="S1968" s="21">
        <f>(((J1968/60)/60)/24)+DATE(1970,1,1)</f>
        <v>41835.540486111109</v>
      </c>
      <c r="T1968" s="17" t="s">
        <v>8320</v>
      </c>
      <c r="U1968" t="s">
        <v>8350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YEAR(S1969)</f>
        <v>2014</v>
      </c>
      <c r="P1969" s="12">
        <f>ROUND(E1969/D1969*100,0)</f>
        <v>370</v>
      </c>
      <c r="Q1969" s="15">
        <f t="shared" si="30"/>
        <v>182.78</v>
      </c>
      <c r="R1969" s="10">
        <f>(((I1969/60)/60)/24)+DATE(1970,1,1)</f>
        <v>41760.663530092592</v>
      </c>
      <c r="S1969" s="21">
        <f>(((J1969/60)/60)/24)+DATE(1970,1,1)</f>
        <v>41730.663530092592</v>
      </c>
      <c r="T1969" s="17" t="s">
        <v>8320</v>
      </c>
      <c r="U1969" t="s">
        <v>8350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YEAR(S1970)</f>
        <v>2016</v>
      </c>
      <c r="P1970" s="12">
        <f>ROUND(E1970/D1970*100,0)</f>
        <v>285</v>
      </c>
      <c r="Q1970" s="15">
        <f t="shared" si="30"/>
        <v>279.38</v>
      </c>
      <c r="R1970" s="10">
        <f>(((I1970/60)/60)/24)+DATE(1970,1,1)</f>
        <v>42707.628645833334</v>
      </c>
      <c r="S1970" s="21">
        <f>(((J1970/60)/60)/24)+DATE(1970,1,1)</f>
        <v>42676.586979166663</v>
      </c>
      <c r="T1970" s="17" t="s">
        <v>8320</v>
      </c>
      <c r="U1970" t="s">
        <v>8350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YEAR(S1971)</f>
        <v>2016</v>
      </c>
      <c r="P1971" s="12">
        <f>ROUND(E1971/D1971*100,0)</f>
        <v>579</v>
      </c>
      <c r="Q1971" s="15">
        <f t="shared" si="30"/>
        <v>61.38</v>
      </c>
      <c r="R1971" s="10">
        <f>(((I1971/60)/60)/24)+DATE(1970,1,1)</f>
        <v>42587.792453703703</v>
      </c>
      <c r="S1971" s="21">
        <f>(((J1971/60)/60)/24)+DATE(1970,1,1)</f>
        <v>42557.792453703703</v>
      </c>
      <c r="T1971" s="17" t="s">
        <v>8320</v>
      </c>
      <c r="U1971" t="s">
        <v>8350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YEAR(S1972)</f>
        <v>2013</v>
      </c>
      <c r="P1972" s="12">
        <f>ROUND(E1972/D1972*100,0)</f>
        <v>1132</v>
      </c>
      <c r="Q1972" s="15">
        <f t="shared" si="30"/>
        <v>80.73</v>
      </c>
      <c r="R1972" s="10">
        <f>(((I1972/60)/60)/24)+DATE(1970,1,1)</f>
        <v>41384.151631944449</v>
      </c>
      <c r="S1972" s="21">
        <f>(((J1972/60)/60)/24)+DATE(1970,1,1)</f>
        <v>41324.193298611113</v>
      </c>
      <c r="T1972" s="17" t="s">
        <v>8320</v>
      </c>
      <c r="U1972" t="s">
        <v>8350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YEAR(S1973)</f>
        <v>2013</v>
      </c>
      <c r="P1973" s="12">
        <f>ROUND(E1973/D1973*100,0)</f>
        <v>263</v>
      </c>
      <c r="Q1973" s="15">
        <f t="shared" si="30"/>
        <v>272.36</v>
      </c>
      <c r="R1973" s="10">
        <f>(((I1973/60)/60)/24)+DATE(1970,1,1)</f>
        <v>41593.166666666664</v>
      </c>
      <c r="S1973" s="21">
        <f>(((J1973/60)/60)/24)+DATE(1970,1,1)</f>
        <v>41561.500706018516</v>
      </c>
      <c r="T1973" s="17" t="s">
        <v>8320</v>
      </c>
      <c r="U1973" t="s">
        <v>8350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YEAR(S1974)</f>
        <v>2012</v>
      </c>
      <c r="P1974" s="12">
        <f>ROUND(E1974/D1974*100,0)</f>
        <v>674</v>
      </c>
      <c r="Q1974" s="15">
        <f t="shared" si="30"/>
        <v>70.849999999999994</v>
      </c>
      <c r="R1974" s="10">
        <f>(((I1974/60)/60)/24)+DATE(1970,1,1)</f>
        <v>41231.053749999999</v>
      </c>
      <c r="S1974" s="21">
        <f>(((J1974/60)/60)/24)+DATE(1970,1,1)</f>
        <v>41201.012083333335</v>
      </c>
      <c r="T1974" s="17" t="s">
        <v>8320</v>
      </c>
      <c r="U1974" t="s">
        <v>8350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YEAR(S1975)</f>
        <v>2016</v>
      </c>
      <c r="P1975" s="12">
        <f>ROUND(E1975/D1975*100,0)</f>
        <v>257</v>
      </c>
      <c r="Q1975" s="15">
        <f t="shared" si="30"/>
        <v>247.94</v>
      </c>
      <c r="R1975" s="10">
        <f>(((I1975/60)/60)/24)+DATE(1970,1,1)</f>
        <v>42588.291666666672</v>
      </c>
      <c r="S1975" s="21">
        <f>(((J1975/60)/60)/24)+DATE(1970,1,1)</f>
        <v>42549.722962962958</v>
      </c>
      <c r="T1975" s="17" t="s">
        <v>8320</v>
      </c>
      <c r="U1975" t="s">
        <v>8350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YEAR(S1976)</f>
        <v>2013</v>
      </c>
      <c r="P1976" s="12">
        <f>ROUND(E1976/D1976*100,0)</f>
        <v>375</v>
      </c>
      <c r="Q1976" s="15">
        <f t="shared" si="30"/>
        <v>186.81</v>
      </c>
      <c r="R1976" s="10">
        <f>(((I1976/60)/60)/24)+DATE(1970,1,1)</f>
        <v>41505.334131944444</v>
      </c>
      <c r="S1976" s="21">
        <f>(((J1976/60)/60)/24)+DATE(1970,1,1)</f>
        <v>41445.334131944444</v>
      </c>
      <c r="T1976" s="17" t="s">
        <v>8320</v>
      </c>
      <c r="U1976" t="s">
        <v>8350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YEAR(S1977)</f>
        <v>2013</v>
      </c>
      <c r="P1977" s="12">
        <f>ROUND(E1977/D1977*100,0)</f>
        <v>209</v>
      </c>
      <c r="Q1977" s="15">
        <f t="shared" si="30"/>
        <v>131.99</v>
      </c>
      <c r="R1977" s="10">
        <f>(((I1977/60)/60)/24)+DATE(1970,1,1)</f>
        <v>41343.755219907405</v>
      </c>
      <c r="S1977" s="21">
        <f>(((J1977/60)/60)/24)+DATE(1970,1,1)</f>
        <v>41313.755219907405</v>
      </c>
      <c r="T1977" s="17" t="s">
        <v>8320</v>
      </c>
      <c r="U1977" t="s">
        <v>8350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YEAR(S1978)</f>
        <v>2013</v>
      </c>
      <c r="P1978" s="12">
        <f>ROUND(E1978/D1978*100,0)</f>
        <v>347</v>
      </c>
      <c r="Q1978" s="15">
        <f t="shared" si="30"/>
        <v>29.31</v>
      </c>
      <c r="R1978" s="10">
        <f>(((I1978/60)/60)/24)+DATE(1970,1,1)</f>
        <v>41468.899594907409</v>
      </c>
      <c r="S1978" s="21">
        <f>(((J1978/60)/60)/24)+DATE(1970,1,1)</f>
        <v>41438.899594907409</v>
      </c>
      <c r="T1978" s="17" t="s">
        <v>8320</v>
      </c>
      <c r="U1978" t="s">
        <v>8350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YEAR(S1979)</f>
        <v>2015</v>
      </c>
      <c r="P1979" s="12">
        <f>ROUND(E1979/D1979*100,0)</f>
        <v>402</v>
      </c>
      <c r="Q1979" s="15">
        <f t="shared" si="30"/>
        <v>245.02</v>
      </c>
      <c r="R1979" s="10">
        <f>(((I1979/60)/60)/24)+DATE(1970,1,1)</f>
        <v>42357.332638888889</v>
      </c>
      <c r="S1979" s="21">
        <f>(((J1979/60)/60)/24)+DATE(1970,1,1)</f>
        <v>42311.216898148152</v>
      </c>
      <c r="T1979" s="17" t="s">
        <v>8320</v>
      </c>
      <c r="U1979" t="s">
        <v>8350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YEAR(S1980)</f>
        <v>2012</v>
      </c>
      <c r="P1980" s="12">
        <f>ROUND(E1980/D1980*100,0)</f>
        <v>1027</v>
      </c>
      <c r="Q1980" s="15">
        <f t="shared" si="30"/>
        <v>1323.25</v>
      </c>
      <c r="R1980" s="10">
        <f>(((I1980/60)/60)/24)+DATE(1970,1,1)</f>
        <v>41072.291666666664</v>
      </c>
      <c r="S1980" s="21">
        <f>(((J1980/60)/60)/24)+DATE(1970,1,1)</f>
        <v>41039.225601851853</v>
      </c>
      <c r="T1980" s="17" t="s">
        <v>8320</v>
      </c>
      <c r="U1980" t="s">
        <v>8350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YEAR(S1981)</f>
        <v>2015</v>
      </c>
      <c r="P1981" s="12">
        <f>ROUND(E1981/D1981*100,0)</f>
        <v>115</v>
      </c>
      <c r="Q1981" s="15">
        <f t="shared" si="30"/>
        <v>282.66000000000003</v>
      </c>
      <c r="R1981" s="10">
        <f>(((I1981/60)/60)/24)+DATE(1970,1,1)</f>
        <v>42327.207638888889</v>
      </c>
      <c r="S1981" s="21">
        <f>(((J1981/60)/60)/24)+DATE(1970,1,1)</f>
        <v>42290.460023148145</v>
      </c>
      <c r="T1981" s="17" t="s">
        <v>8320</v>
      </c>
      <c r="U1981" t="s">
        <v>8350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YEAR(S1982)</f>
        <v>2016</v>
      </c>
      <c r="P1982" s="12">
        <f>ROUND(E1982/D1982*100,0)</f>
        <v>355</v>
      </c>
      <c r="Q1982" s="15">
        <f t="shared" si="30"/>
        <v>91.21</v>
      </c>
      <c r="R1982" s="10">
        <f>(((I1982/60)/60)/24)+DATE(1970,1,1)</f>
        <v>42463.500717592593</v>
      </c>
      <c r="S1982" s="21">
        <f>(((J1982/60)/60)/24)+DATE(1970,1,1)</f>
        <v>42423.542384259257</v>
      </c>
      <c r="T1982" s="17" t="s">
        <v>8320</v>
      </c>
      <c r="U1982" t="s">
        <v>8350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YEAR(S1983)</f>
        <v>2014</v>
      </c>
      <c r="P1983" s="12">
        <f>ROUND(E1983/D1983*100,0)</f>
        <v>5</v>
      </c>
      <c r="Q1983" s="15">
        <f t="shared" si="30"/>
        <v>31.75</v>
      </c>
      <c r="R1983" s="10">
        <f>(((I1983/60)/60)/24)+DATE(1970,1,1)</f>
        <v>41829.725289351853</v>
      </c>
      <c r="S1983" s="21">
        <f>(((J1983/60)/60)/24)+DATE(1970,1,1)</f>
        <v>41799.725289351853</v>
      </c>
      <c r="T1983" s="17" t="s">
        <v>8339</v>
      </c>
      <c r="U1983" t="s">
        <v>8351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YEAR(S1984)</f>
        <v>2016</v>
      </c>
      <c r="P1984" s="12">
        <f>ROUND(E1984/D1984*100,0)</f>
        <v>0</v>
      </c>
      <c r="Q1984" s="15" t="str">
        <f t="shared" si="30"/>
        <v>N/A</v>
      </c>
      <c r="R1984" s="10">
        <f>(((I1984/60)/60)/24)+DATE(1970,1,1)</f>
        <v>42708.628321759257</v>
      </c>
      <c r="S1984" s="21">
        <f>(((J1984/60)/60)/24)+DATE(1970,1,1)</f>
        <v>42678.586655092593</v>
      </c>
      <c r="T1984" s="17" t="s">
        <v>8339</v>
      </c>
      <c r="U1984" t="s">
        <v>8351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YEAR(S1985)</f>
        <v>2016</v>
      </c>
      <c r="P1985" s="12">
        <f>ROUND(E1985/D1985*100,0)</f>
        <v>4</v>
      </c>
      <c r="Q1985" s="15">
        <f t="shared" si="30"/>
        <v>88.69</v>
      </c>
      <c r="R1985" s="10">
        <f>(((I1985/60)/60)/24)+DATE(1970,1,1)</f>
        <v>42615.291666666672</v>
      </c>
      <c r="S1985" s="21">
        <f>(((J1985/60)/60)/24)+DATE(1970,1,1)</f>
        <v>42593.011782407411</v>
      </c>
      <c r="T1985" s="17" t="s">
        <v>8339</v>
      </c>
      <c r="U1985" t="s">
        <v>8351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YEAR(S1986)</f>
        <v>2014</v>
      </c>
      <c r="P1986" s="12">
        <f>ROUND(E1986/D1986*100,0)</f>
        <v>21</v>
      </c>
      <c r="Q1986" s="15">
        <f t="shared" si="30"/>
        <v>453.14</v>
      </c>
      <c r="R1986" s="10">
        <f>(((I1986/60)/60)/24)+DATE(1970,1,1)</f>
        <v>41973.831956018519</v>
      </c>
      <c r="S1986" s="21">
        <f>(((J1986/60)/60)/24)+DATE(1970,1,1)</f>
        <v>41913.790289351848</v>
      </c>
      <c r="T1986" s="17" t="s">
        <v>8339</v>
      </c>
      <c r="U1986" t="s">
        <v>8351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YEAR(S1987)</f>
        <v>2016</v>
      </c>
      <c r="P1987" s="12">
        <f>ROUND(E1987/D1987*100,0)</f>
        <v>3</v>
      </c>
      <c r="Q1987" s="15">
        <f t="shared" ref="Q1987:Q2050" si="31">IFERROR(ROUND(E1987/L1987,2),"N/A")</f>
        <v>12.75</v>
      </c>
      <c r="R1987" s="10">
        <f>(((I1987/60)/60)/24)+DATE(1970,1,1)</f>
        <v>42584.958333333328</v>
      </c>
      <c r="S1987" s="21">
        <f>(((J1987/60)/60)/24)+DATE(1970,1,1)</f>
        <v>42555.698738425926</v>
      </c>
      <c r="T1987" s="17" t="s">
        <v>8339</v>
      </c>
      <c r="U1987" t="s">
        <v>8351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YEAR(S1988)</f>
        <v>2016</v>
      </c>
      <c r="P1988" s="12">
        <f>ROUND(E1988/D1988*100,0)</f>
        <v>0</v>
      </c>
      <c r="Q1988" s="15">
        <f t="shared" si="31"/>
        <v>1</v>
      </c>
      <c r="R1988" s="10">
        <f>(((I1988/60)/60)/24)+DATE(1970,1,1)</f>
        <v>42443.392164351855</v>
      </c>
      <c r="S1988" s="21">
        <f>(((J1988/60)/60)/24)+DATE(1970,1,1)</f>
        <v>42413.433831018512</v>
      </c>
      <c r="T1988" s="17" t="s">
        <v>8339</v>
      </c>
      <c r="U1988" t="s">
        <v>8351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YEAR(S1989)</f>
        <v>2015</v>
      </c>
      <c r="P1989" s="12">
        <f>ROUND(E1989/D1989*100,0)</f>
        <v>42</v>
      </c>
      <c r="Q1989" s="15">
        <f t="shared" si="31"/>
        <v>83.43</v>
      </c>
      <c r="R1989" s="10">
        <f>(((I1989/60)/60)/24)+DATE(1970,1,1)</f>
        <v>42064.639768518522</v>
      </c>
      <c r="S1989" s="21">
        <f>(((J1989/60)/60)/24)+DATE(1970,1,1)</f>
        <v>42034.639768518522</v>
      </c>
      <c r="T1989" s="17" t="s">
        <v>8339</v>
      </c>
      <c r="U1989" t="s">
        <v>8351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YEAR(S1990)</f>
        <v>2015</v>
      </c>
      <c r="P1990" s="12">
        <f>ROUND(E1990/D1990*100,0)</f>
        <v>0</v>
      </c>
      <c r="Q1990" s="15">
        <f t="shared" si="31"/>
        <v>25</v>
      </c>
      <c r="R1990" s="10">
        <f>(((I1990/60)/60)/24)+DATE(1970,1,1)</f>
        <v>42236.763217592597</v>
      </c>
      <c r="S1990" s="21">
        <f>(((J1990/60)/60)/24)+DATE(1970,1,1)</f>
        <v>42206.763217592597</v>
      </c>
      <c r="T1990" s="17" t="s">
        <v>8339</v>
      </c>
      <c r="U1990" t="s">
        <v>8351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YEAR(S1991)</f>
        <v>2016</v>
      </c>
      <c r="P1991" s="12">
        <f>ROUND(E1991/D1991*100,0)</f>
        <v>1</v>
      </c>
      <c r="Q1991" s="15">
        <f t="shared" si="31"/>
        <v>50</v>
      </c>
      <c r="R1991" s="10">
        <f>(((I1991/60)/60)/24)+DATE(1970,1,1)</f>
        <v>42715.680648148147</v>
      </c>
      <c r="S1991" s="21">
        <f>(((J1991/60)/60)/24)+DATE(1970,1,1)</f>
        <v>42685.680648148147</v>
      </c>
      <c r="T1991" s="17" t="s">
        <v>8339</v>
      </c>
      <c r="U1991" t="s">
        <v>8351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YEAR(S1992)</f>
        <v>2016</v>
      </c>
      <c r="P1992" s="12">
        <f>ROUND(E1992/D1992*100,0)</f>
        <v>17</v>
      </c>
      <c r="Q1992" s="15">
        <f t="shared" si="31"/>
        <v>101.8</v>
      </c>
      <c r="R1992" s="10">
        <f>(((I1992/60)/60)/24)+DATE(1970,1,1)</f>
        <v>42413.195972222224</v>
      </c>
      <c r="S1992" s="21">
        <f>(((J1992/60)/60)/24)+DATE(1970,1,1)</f>
        <v>42398.195972222224</v>
      </c>
      <c r="T1992" s="17" t="s">
        <v>8339</v>
      </c>
      <c r="U1992" t="s">
        <v>8351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YEAR(S1993)</f>
        <v>2015</v>
      </c>
      <c r="P1993" s="12">
        <f>ROUND(E1993/D1993*100,0)</f>
        <v>7</v>
      </c>
      <c r="Q1993" s="15">
        <f t="shared" si="31"/>
        <v>46.67</v>
      </c>
      <c r="R1993" s="10">
        <f>(((I1993/60)/60)/24)+DATE(1970,1,1)</f>
        <v>42188.89335648148</v>
      </c>
      <c r="S1993" s="21">
        <f>(((J1993/60)/60)/24)+DATE(1970,1,1)</f>
        <v>42167.89335648148</v>
      </c>
      <c r="T1993" s="17" t="s">
        <v>8339</v>
      </c>
      <c r="U1993" t="s">
        <v>8351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YEAR(S1994)</f>
        <v>2015</v>
      </c>
      <c r="P1994" s="12">
        <f>ROUND(E1994/D1994*100,0)</f>
        <v>0</v>
      </c>
      <c r="Q1994" s="15">
        <f t="shared" si="31"/>
        <v>1</v>
      </c>
      <c r="R1994" s="10">
        <f>(((I1994/60)/60)/24)+DATE(1970,1,1)</f>
        <v>42053.143414351856</v>
      </c>
      <c r="S1994" s="21">
        <f>(((J1994/60)/60)/24)+DATE(1970,1,1)</f>
        <v>42023.143414351856</v>
      </c>
      <c r="T1994" s="17" t="s">
        <v>8339</v>
      </c>
      <c r="U1994" t="s">
        <v>8351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YEAR(S1995)</f>
        <v>2015</v>
      </c>
      <c r="P1995" s="12">
        <f>ROUND(E1995/D1995*100,0)</f>
        <v>0</v>
      </c>
      <c r="Q1995" s="15" t="str">
        <f t="shared" si="31"/>
        <v>N/A</v>
      </c>
      <c r="R1995" s="10">
        <f>(((I1995/60)/60)/24)+DATE(1970,1,1)</f>
        <v>42359.58839120371</v>
      </c>
      <c r="S1995" s="21">
        <f>(((J1995/60)/60)/24)+DATE(1970,1,1)</f>
        <v>42329.58839120371</v>
      </c>
      <c r="T1995" s="17" t="s">
        <v>8339</v>
      </c>
      <c r="U1995" t="s">
        <v>8351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YEAR(S1996)</f>
        <v>2016</v>
      </c>
      <c r="P1996" s="12">
        <f>ROUND(E1996/D1996*100,0)</f>
        <v>0</v>
      </c>
      <c r="Q1996" s="15" t="str">
        <f t="shared" si="31"/>
        <v>N/A</v>
      </c>
      <c r="R1996" s="10">
        <f>(((I1996/60)/60)/24)+DATE(1970,1,1)</f>
        <v>42711.047939814816</v>
      </c>
      <c r="S1996" s="21">
        <f>(((J1996/60)/60)/24)+DATE(1970,1,1)</f>
        <v>42651.006273148145</v>
      </c>
      <c r="T1996" s="17" t="s">
        <v>8339</v>
      </c>
      <c r="U1996" t="s">
        <v>8351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YEAR(S1997)</f>
        <v>2015</v>
      </c>
      <c r="P1997" s="12">
        <f>ROUND(E1997/D1997*100,0)</f>
        <v>8</v>
      </c>
      <c r="Q1997" s="15">
        <f t="shared" si="31"/>
        <v>26</v>
      </c>
      <c r="R1997" s="10">
        <f>(((I1997/60)/60)/24)+DATE(1970,1,1)</f>
        <v>42201.902037037042</v>
      </c>
      <c r="S1997" s="21">
        <f>(((J1997/60)/60)/24)+DATE(1970,1,1)</f>
        <v>42181.902037037042</v>
      </c>
      <c r="T1997" s="17" t="s">
        <v>8339</v>
      </c>
      <c r="U1997" t="s">
        <v>8351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YEAR(S1998)</f>
        <v>2014</v>
      </c>
      <c r="P1998" s="12">
        <f>ROUND(E1998/D1998*100,0)</f>
        <v>0</v>
      </c>
      <c r="Q1998" s="15" t="str">
        <f t="shared" si="31"/>
        <v>N/A</v>
      </c>
      <c r="R1998" s="10">
        <f>(((I1998/60)/60)/24)+DATE(1970,1,1)</f>
        <v>41830.819571759261</v>
      </c>
      <c r="S1998" s="21">
        <f>(((J1998/60)/60)/24)+DATE(1970,1,1)</f>
        <v>41800.819571759261</v>
      </c>
      <c r="T1998" s="17" t="s">
        <v>8339</v>
      </c>
      <c r="U1998" t="s">
        <v>8351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YEAR(S1999)</f>
        <v>2014</v>
      </c>
      <c r="P1999" s="12">
        <f>ROUND(E1999/D1999*100,0)</f>
        <v>0</v>
      </c>
      <c r="Q1999" s="15" t="str">
        <f t="shared" si="31"/>
        <v>N/A</v>
      </c>
      <c r="R1999" s="10">
        <f>(((I1999/60)/60)/24)+DATE(1970,1,1)</f>
        <v>41877.930694444447</v>
      </c>
      <c r="S1999" s="21">
        <f>(((J1999/60)/60)/24)+DATE(1970,1,1)</f>
        <v>41847.930694444447</v>
      </c>
      <c r="T1999" s="17" t="s">
        <v>8339</v>
      </c>
      <c r="U1999" t="s">
        <v>8351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YEAR(S2000)</f>
        <v>2014</v>
      </c>
      <c r="P2000" s="12">
        <f>ROUND(E2000/D2000*100,0)</f>
        <v>26</v>
      </c>
      <c r="Q2000" s="15">
        <f t="shared" si="31"/>
        <v>218.33</v>
      </c>
      <c r="R2000" s="10">
        <f>(((I2000/60)/60)/24)+DATE(1970,1,1)</f>
        <v>41852.118495370371</v>
      </c>
      <c r="S2000" s="21">
        <f>(((J2000/60)/60)/24)+DATE(1970,1,1)</f>
        <v>41807.118495370371</v>
      </c>
      <c r="T2000" s="17" t="s">
        <v>8339</v>
      </c>
      <c r="U2000" t="s">
        <v>8351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YEAR(S2001)</f>
        <v>2014</v>
      </c>
      <c r="P2001" s="12">
        <f>ROUND(E2001/D2001*100,0)</f>
        <v>1</v>
      </c>
      <c r="Q2001" s="15">
        <f t="shared" si="31"/>
        <v>33.71</v>
      </c>
      <c r="R2001" s="10">
        <f>(((I2001/60)/60)/24)+DATE(1970,1,1)</f>
        <v>41956.524398148147</v>
      </c>
      <c r="S2001" s="21">
        <f>(((J2001/60)/60)/24)+DATE(1970,1,1)</f>
        <v>41926.482731481483</v>
      </c>
      <c r="T2001" s="17" t="s">
        <v>8339</v>
      </c>
      <c r="U2001" t="s">
        <v>8351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YEAR(S2002)</f>
        <v>2015</v>
      </c>
      <c r="P2002" s="12">
        <f>ROUND(E2002/D2002*100,0)</f>
        <v>13</v>
      </c>
      <c r="Q2002" s="15">
        <f t="shared" si="31"/>
        <v>25</v>
      </c>
      <c r="R2002" s="10">
        <f>(((I2002/60)/60)/24)+DATE(1970,1,1)</f>
        <v>42375.951539351852</v>
      </c>
      <c r="S2002" s="21">
        <f>(((J2002/60)/60)/24)+DATE(1970,1,1)</f>
        <v>42345.951539351852</v>
      </c>
      <c r="T2002" s="17" t="s">
        <v>8339</v>
      </c>
      <c r="U2002" t="s">
        <v>8351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YEAR(S2003)</f>
        <v>2015</v>
      </c>
      <c r="P2003" s="12">
        <f>ROUND(E2003/D2003*100,0)</f>
        <v>382</v>
      </c>
      <c r="Q2003" s="15">
        <f t="shared" si="31"/>
        <v>128.38999999999999</v>
      </c>
      <c r="R2003" s="10">
        <f>(((I2003/60)/60)/24)+DATE(1970,1,1)</f>
        <v>42167.833333333328</v>
      </c>
      <c r="S2003" s="21">
        <f>(((J2003/60)/60)/24)+DATE(1970,1,1)</f>
        <v>42136.209675925929</v>
      </c>
      <c r="T2003" s="17" t="s">
        <v>8320</v>
      </c>
      <c r="U2003" t="s">
        <v>8350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YEAR(S2004)</f>
        <v>2016</v>
      </c>
      <c r="P2004" s="12">
        <f>ROUND(E2004/D2004*100,0)</f>
        <v>217</v>
      </c>
      <c r="Q2004" s="15">
        <f t="shared" si="31"/>
        <v>78.83</v>
      </c>
      <c r="R2004" s="10">
        <f>(((I2004/60)/60)/24)+DATE(1970,1,1)</f>
        <v>42758.71230324074</v>
      </c>
      <c r="S2004" s="21">
        <f>(((J2004/60)/60)/24)+DATE(1970,1,1)</f>
        <v>42728.71230324074</v>
      </c>
      <c r="T2004" s="17" t="s">
        <v>8320</v>
      </c>
      <c r="U2004" t="s">
        <v>8350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YEAR(S2005)</f>
        <v>2010</v>
      </c>
      <c r="P2005" s="12">
        <f>ROUND(E2005/D2005*100,0)</f>
        <v>312</v>
      </c>
      <c r="Q2005" s="15">
        <f t="shared" si="31"/>
        <v>91.76</v>
      </c>
      <c r="R2005" s="10">
        <f>(((I2005/60)/60)/24)+DATE(1970,1,1)</f>
        <v>40361.958333333336</v>
      </c>
      <c r="S2005" s="21">
        <f>(((J2005/60)/60)/24)+DATE(1970,1,1)</f>
        <v>40347.125601851854</v>
      </c>
      <c r="T2005" s="17" t="s">
        <v>8320</v>
      </c>
      <c r="U2005" t="s">
        <v>8350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YEAR(S2006)</f>
        <v>2014</v>
      </c>
      <c r="P2006" s="12">
        <f>ROUND(E2006/D2006*100,0)</f>
        <v>234</v>
      </c>
      <c r="Q2006" s="15">
        <f t="shared" si="31"/>
        <v>331.1</v>
      </c>
      <c r="R2006" s="10">
        <f>(((I2006/60)/60)/24)+DATE(1970,1,1)</f>
        <v>41830.604895833334</v>
      </c>
      <c r="S2006" s="21">
        <f>(((J2006/60)/60)/24)+DATE(1970,1,1)</f>
        <v>41800.604895833334</v>
      </c>
      <c r="T2006" s="17" t="s">
        <v>8320</v>
      </c>
      <c r="U2006" t="s">
        <v>8350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YEAR(S2007)</f>
        <v>2013</v>
      </c>
      <c r="P2007" s="12">
        <f>ROUND(E2007/D2007*100,0)</f>
        <v>124</v>
      </c>
      <c r="Q2007" s="15">
        <f t="shared" si="31"/>
        <v>194.26</v>
      </c>
      <c r="R2007" s="10">
        <f>(((I2007/60)/60)/24)+DATE(1970,1,1)</f>
        <v>41563.165972222225</v>
      </c>
      <c r="S2007" s="21">
        <f>(((J2007/60)/60)/24)+DATE(1970,1,1)</f>
        <v>41535.812708333331</v>
      </c>
      <c r="T2007" s="17" t="s">
        <v>8320</v>
      </c>
      <c r="U2007" t="s">
        <v>8350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YEAR(S2008)</f>
        <v>2014</v>
      </c>
      <c r="P2008" s="12">
        <f>ROUND(E2008/D2008*100,0)</f>
        <v>248</v>
      </c>
      <c r="Q2008" s="15">
        <f t="shared" si="31"/>
        <v>408.98</v>
      </c>
      <c r="R2008" s="10">
        <f>(((I2008/60)/60)/24)+DATE(1970,1,1)</f>
        <v>41976.542187500003</v>
      </c>
      <c r="S2008" s="21">
        <f>(((J2008/60)/60)/24)+DATE(1970,1,1)</f>
        <v>41941.500520833331</v>
      </c>
      <c r="T2008" s="17" t="s">
        <v>8320</v>
      </c>
      <c r="U2008" t="s">
        <v>8350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YEAR(S2009)</f>
        <v>2010</v>
      </c>
      <c r="P2009" s="12">
        <f>ROUND(E2009/D2009*100,0)</f>
        <v>116</v>
      </c>
      <c r="Q2009" s="15">
        <f t="shared" si="31"/>
        <v>84.46</v>
      </c>
      <c r="R2009" s="10">
        <f>(((I2009/60)/60)/24)+DATE(1970,1,1)</f>
        <v>40414.166666666664</v>
      </c>
      <c r="S2009" s="21">
        <f>(((J2009/60)/60)/24)+DATE(1970,1,1)</f>
        <v>40347.837800925925</v>
      </c>
      <c r="T2009" s="17" t="s">
        <v>8320</v>
      </c>
      <c r="U2009" t="s">
        <v>8350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YEAR(S2010)</f>
        <v>2011</v>
      </c>
      <c r="P2010" s="12">
        <f>ROUND(E2010/D2010*100,0)</f>
        <v>117</v>
      </c>
      <c r="Q2010" s="15">
        <f t="shared" si="31"/>
        <v>44.85</v>
      </c>
      <c r="R2010" s="10">
        <f>(((I2010/60)/60)/24)+DATE(1970,1,1)</f>
        <v>40805.604421296295</v>
      </c>
      <c r="S2010" s="21">
        <f>(((J2010/60)/60)/24)+DATE(1970,1,1)</f>
        <v>40761.604421296295</v>
      </c>
      <c r="T2010" s="17" t="s">
        <v>8320</v>
      </c>
      <c r="U2010" t="s">
        <v>8350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YEAR(S2011)</f>
        <v>2016</v>
      </c>
      <c r="P2011" s="12">
        <f>ROUND(E2011/D2011*100,0)</f>
        <v>305</v>
      </c>
      <c r="Q2011" s="15">
        <f t="shared" si="31"/>
        <v>383.36</v>
      </c>
      <c r="R2011" s="10">
        <f>(((I2011/60)/60)/24)+DATE(1970,1,1)</f>
        <v>42697.365081018521</v>
      </c>
      <c r="S2011" s="21">
        <f>(((J2011/60)/60)/24)+DATE(1970,1,1)</f>
        <v>42661.323414351849</v>
      </c>
      <c r="T2011" s="17" t="s">
        <v>8320</v>
      </c>
      <c r="U2011" t="s">
        <v>8350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YEAR(S2012)</f>
        <v>2016</v>
      </c>
      <c r="P2012" s="12">
        <f>ROUND(E2012/D2012*100,0)</f>
        <v>320</v>
      </c>
      <c r="Q2012" s="15">
        <f t="shared" si="31"/>
        <v>55.28</v>
      </c>
      <c r="R2012" s="10">
        <f>(((I2012/60)/60)/24)+DATE(1970,1,1)</f>
        <v>42600.996423611112</v>
      </c>
      <c r="S2012" s="21">
        <f>(((J2012/60)/60)/24)+DATE(1970,1,1)</f>
        <v>42570.996423611112</v>
      </c>
      <c r="T2012" s="17" t="s">
        <v>8320</v>
      </c>
      <c r="U2012" t="s">
        <v>8350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YEAR(S2013)</f>
        <v>2015</v>
      </c>
      <c r="P2013" s="12">
        <f>ROUND(E2013/D2013*100,0)</f>
        <v>820</v>
      </c>
      <c r="Q2013" s="15">
        <f t="shared" si="31"/>
        <v>422.02</v>
      </c>
      <c r="R2013" s="10">
        <f>(((I2013/60)/60)/24)+DATE(1970,1,1)</f>
        <v>42380.958333333328</v>
      </c>
      <c r="S2013" s="21">
        <f>(((J2013/60)/60)/24)+DATE(1970,1,1)</f>
        <v>42347.358483796299</v>
      </c>
      <c r="T2013" s="17" t="s">
        <v>8320</v>
      </c>
      <c r="U2013" t="s">
        <v>8350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YEAR(S2014)</f>
        <v>2015</v>
      </c>
      <c r="P2014" s="12">
        <f>ROUND(E2014/D2014*100,0)</f>
        <v>235</v>
      </c>
      <c r="Q2014" s="15">
        <f t="shared" si="31"/>
        <v>64.180000000000007</v>
      </c>
      <c r="R2014" s="10">
        <f>(((I2014/60)/60)/24)+DATE(1970,1,1)</f>
        <v>42040.822233796294</v>
      </c>
      <c r="S2014" s="21">
        <f>(((J2014/60)/60)/24)+DATE(1970,1,1)</f>
        <v>42010.822233796294</v>
      </c>
      <c r="T2014" s="17" t="s">
        <v>8320</v>
      </c>
      <c r="U2014" t="s">
        <v>8350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YEAR(S2015)</f>
        <v>2016</v>
      </c>
      <c r="P2015" s="12">
        <f>ROUND(E2015/D2015*100,0)</f>
        <v>495</v>
      </c>
      <c r="Q2015" s="15">
        <f t="shared" si="31"/>
        <v>173.58</v>
      </c>
      <c r="R2015" s="10">
        <f>(((I2015/60)/60)/24)+DATE(1970,1,1)</f>
        <v>42559.960810185185</v>
      </c>
      <c r="S2015" s="21">
        <f>(((J2015/60)/60)/24)+DATE(1970,1,1)</f>
        <v>42499.960810185185</v>
      </c>
      <c r="T2015" s="17" t="s">
        <v>8320</v>
      </c>
      <c r="U2015" t="s">
        <v>8350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YEAR(S2016)</f>
        <v>2013</v>
      </c>
      <c r="P2016" s="12">
        <f>ROUND(E2016/D2016*100,0)</f>
        <v>7814</v>
      </c>
      <c r="Q2016" s="15">
        <f t="shared" si="31"/>
        <v>88.6</v>
      </c>
      <c r="R2016" s="10">
        <f>(((I2016/60)/60)/24)+DATE(1970,1,1)</f>
        <v>41358.172905092593</v>
      </c>
      <c r="S2016" s="21">
        <f>(((J2016/60)/60)/24)+DATE(1970,1,1)</f>
        <v>41324.214571759258</v>
      </c>
      <c r="T2016" s="17" t="s">
        <v>8320</v>
      </c>
      <c r="U2016" t="s">
        <v>8350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YEAR(S2017)</f>
        <v>2011</v>
      </c>
      <c r="P2017" s="12">
        <f>ROUND(E2017/D2017*100,0)</f>
        <v>113</v>
      </c>
      <c r="Q2017" s="15">
        <f t="shared" si="31"/>
        <v>50.22</v>
      </c>
      <c r="R2017" s="10">
        <f>(((I2017/60)/60)/24)+DATE(1970,1,1)</f>
        <v>40795.876886574071</v>
      </c>
      <c r="S2017" s="21">
        <f>(((J2017/60)/60)/24)+DATE(1970,1,1)</f>
        <v>40765.876886574071</v>
      </c>
      <c r="T2017" s="17" t="s">
        <v>8320</v>
      </c>
      <c r="U2017" t="s">
        <v>8350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YEAR(S2018)</f>
        <v>2013</v>
      </c>
      <c r="P2018" s="12">
        <f>ROUND(E2018/D2018*100,0)</f>
        <v>922</v>
      </c>
      <c r="Q2018" s="15">
        <f t="shared" si="31"/>
        <v>192.39</v>
      </c>
      <c r="R2018" s="10">
        <f>(((I2018/60)/60)/24)+DATE(1970,1,1)</f>
        <v>41342.88077546296</v>
      </c>
      <c r="S2018" s="21">
        <f>(((J2018/60)/60)/24)+DATE(1970,1,1)</f>
        <v>41312.88077546296</v>
      </c>
      <c r="T2018" s="17" t="s">
        <v>8320</v>
      </c>
      <c r="U2018" t="s">
        <v>8350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YEAR(S2019)</f>
        <v>2012</v>
      </c>
      <c r="P2019" s="12">
        <f>ROUND(E2019/D2019*100,0)</f>
        <v>125</v>
      </c>
      <c r="Q2019" s="15">
        <f t="shared" si="31"/>
        <v>73.42</v>
      </c>
      <c r="R2019" s="10">
        <f>(((I2019/60)/60)/24)+DATE(1970,1,1)</f>
        <v>40992.166666666664</v>
      </c>
      <c r="S2019" s="21">
        <f>(((J2019/60)/60)/24)+DATE(1970,1,1)</f>
        <v>40961.057349537034</v>
      </c>
      <c r="T2019" s="17" t="s">
        <v>8320</v>
      </c>
      <c r="U2019" t="s">
        <v>8350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YEAR(S2020)</f>
        <v>2015</v>
      </c>
      <c r="P2020" s="12">
        <f>ROUND(E2020/D2020*100,0)</f>
        <v>102</v>
      </c>
      <c r="Q2020" s="15">
        <f t="shared" si="31"/>
        <v>147.68</v>
      </c>
      <c r="R2020" s="10">
        <f>(((I2020/60)/60)/24)+DATE(1970,1,1)</f>
        <v>42229.365844907406</v>
      </c>
      <c r="S2020" s="21">
        <f>(((J2020/60)/60)/24)+DATE(1970,1,1)</f>
        <v>42199.365844907406</v>
      </c>
      <c r="T2020" s="17" t="s">
        <v>8320</v>
      </c>
      <c r="U2020" t="s">
        <v>8350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YEAR(S2021)</f>
        <v>2016</v>
      </c>
      <c r="P2021" s="12">
        <f>ROUND(E2021/D2021*100,0)</f>
        <v>485</v>
      </c>
      <c r="Q2021" s="15">
        <f t="shared" si="31"/>
        <v>108.97</v>
      </c>
      <c r="R2021" s="10">
        <f>(((I2021/60)/60)/24)+DATE(1970,1,1)</f>
        <v>42635.70857638889</v>
      </c>
      <c r="S2021" s="21">
        <f>(((J2021/60)/60)/24)+DATE(1970,1,1)</f>
        <v>42605.70857638889</v>
      </c>
      <c r="T2021" s="17" t="s">
        <v>8320</v>
      </c>
      <c r="U2021" t="s">
        <v>8350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YEAR(S2022)</f>
        <v>2014</v>
      </c>
      <c r="P2022" s="12">
        <f>ROUND(E2022/D2022*100,0)</f>
        <v>192</v>
      </c>
      <c r="Q2022" s="15">
        <f t="shared" si="31"/>
        <v>23.65</v>
      </c>
      <c r="R2022" s="10">
        <f>(((I2022/60)/60)/24)+DATE(1970,1,1)</f>
        <v>41773.961111111108</v>
      </c>
      <c r="S2022" s="21">
        <f>(((J2022/60)/60)/24)+DATE(1970,1,1)</f>
        <v>41737.097499999996</v>
      </c>
      <c r="T2022" s="17" t="s">
        <v>8320</v>
      </c>
      <c r="U2022" t="s">
        <v>8350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YEAR(S2023)</f>
        <v>2014</v>
      </c>
      <c r="P2023" s="12">
        <f>ROUND(E2023/D2023*100,0)</f>
        <v>281</v>
      </c>
      <c r="Q2023" s="15">
        <f t="shared" si="31"/>
        <v>147.94999999999999</v>
      </c>
      <c r="R2023" s="10">
        <f>(((I2023/60)/60)/24)+DATE(1970,1,1)</f>
        <v>41906.070567129631</v>
      </c>
      <c r="S2023" s="21">
        <f>(((J2023/60)/60)/24)+DATE(1970,1,1)</f>
        <v>41861.070567129631</v>
      </c>
      <c r="T2023" s="17" t="s">
        <v>8320</v>
      </c>
      <c r="U2023" t="s">
        <v>8350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YEAR(S2024)</f>
        <v>2016</v>
      </c>
      <c r="P2024" s="12">
        <f>ROUND(E2024/D2024*100,0)</f>
        <v>125</v>
      </c>
      <c r="Q2024" s="15">
        <f t="shared" si="31"/>
        <v>385.04</v>
      </c>
      <c r="R2024" s="10">
        <f>(((I2024/60)/60)/24)+DATE(1970,1,1)</f>
        <v>42532.569120370375</v>
      </c>
      <c r="S2024" s="21">
        <f>(((J2024/60)/60)/24)+DATE(1970,1,1)</f>
        <v>42502.569120370375</v>
      </c>
      <c r="T2024" s="17" t="s">
        <v>8320</v>
      </c>
      <c r="U2024" t="s">
        <v>8350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YEAR(S2025)</f>
        <v>2015</v>
      </c>
      <c r="P2025" s="12">
        <f>ROUND(E2025/D2025*100,0)</f>
        <v>161</v>
      </c>
      <c r="Q2025" s="15">
        <f t="shared" si="31"/>
        <v>457.39</v>
      </c>
      <c r="R2025" s="10">
        <f>(((I2025/60)/60)/24)+DATE(1970,1,1)</f>
        <v>42166.420752314814</v>
      </c>
      <c r="S2025" s="21">
        <f>(((J2025/60)/60)/24)+DATE(1970,1,1)</f>
        <v>42136.420752314814</v>
      </c>
      <c r="T2025" s="17" t="s">
        <v>8320</v>
      </c>
      <c r="U2025" t="s">
        <v>8350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YEAR(S2026)</f>
        <v>2012</v>
      </c>
      <c r="P2026" s="12">
        <f>ROUND(E2026/D2026*100,0)</f>
        <v>585</v>
      </c>
      <c r="Q2026" s="15">
        <f t="shared" si="31"/>
        <v>222.99</v>
      </c>
      <c r="R2026" s="10">
        <f>(((I2026/60)/60)/24)+DATE(1970,1,1)</f>
        <v>41134.125</v>
      </c>
      <c r="S2026" s="21">
        <f>(((J2026/60)/60)/24)+DATE(1970,1,1)</f>
        <v>41099.966944444444</v>
      </c>
      <c r="T2026" s="17" t="s">
        <v>8320</v>
      </c>
      <c r="U2026" t="s">
        <v>8350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YEAR(S2027)</f>
        <v>2015</v>
      </c>
      <c r="P2027" s="12">
        <f>ROUND(E2027/D2027*100,0)</f>
        <v>201</v>
      </c>
      <c r="Q2027" s="15">
        <f t="shared" si="31"/>
        <v>220.74</v>
      </c>
      <c r="R2027" s="10">
        <f>(((I2027/60)/60)/24)+DATE(1970,1,1)</f>
        <v>42166.184560185182</v>
      </c>
      <c r="S2027" s="21">
        <f>(((J2027/60)/60)/24)+DATE(1970,1,1)</f>
        <v>42136.184560185182</v>
      </c>
      <c r="T2027" s="17" t="s">
        <v>8320</v>
      </c>
      <c r="U2027" t="s">
        <v>8350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YEAR(S2028)</f>
        <v>2014</v>
      </c>
      <c r="P2028" s="12">
        <f>ROUND(E2028/D2028*100,0)</f>
        <v>133</v>
      </c>
      <c r="Q2028" s="15">
        <f t="shared" si="31"/>
        <v>73.5</v>
      </c>
      <c r="R2028" s="10">
        <f>(((I2028/60)/60)/24)+DATE(1970,1,1)</f>
        <v>41750.165972222225</v>
      </c>
      <c r="S2028" s="21">
        <f>(((J2028/60)/60)/24)+DATE(1970,1,1)</f>
        <v>41704.735937500001</v>
      </c>
      <c r="T2028" s="17" t="s">
        <v>8320</v>
      </c>
      <c r="U2028" t="s">
        <v>8350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YEAR(S2029)</f>
        <v>2015</v>
      </c>
      <c r="P2029" s="12">
        <f>ROUND(E2029/D2029*100,0)</f>
        <v>120</v>
      </c>
      <c r="Q2029" s="15">
        <f t="shared" si="31"/>
        <v>223.1</v>
      </c>
      <c r="R2029" s="10">
        <f>(((I2029/60)/60)/24)+DATE(1970,1,1)</f>
        <v>42093.772210648152</v>
      </c>
      <c r="S2029" s="21">
        <f>(((J2029/60)/60)/24)+DATE(1970,1,1)</f>
        <v>42048.813877314817</v>
      </c>
      <c r="T2029" s="17" t="s">
        <v>8320</v>
      </c>
      <c r="U2029" t="s">
        <v>8350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YEAR(S2030)</f>
        <v>2010</v>
      </c>
      <c r="P2030" s="12">
        <f>ROUND(E2030/D2030*100,0)</f>
        <v>126</v>
      </c>
      <c r="Q2030" s="15">
        <f t="shared" si="31"/>
        <v>47.91</v>
      </c>
      <c r="R2030" s="10">
        <f>(((I2030/60)/60)/24)+DATE(1970,1,1)</f>
        <v>40252.913194444445</v>
      </c>
      <c r="S2030" s="21">
        <f>(((J2030/60)/60)/24)+DATE(1970,1,1)</f>
        <v>40215.919050925928</v>
      </c>
      <c r="T2030" s="17" t="s">
        <v>8320</v>
      </c>
      <c r="U2030" t="s">
        <v>8350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YEAR(S2031)</f>
        <v>2014</v>
      </c>
      <c r="P2031" s="12">
        <f>ROUND(E2031/D2031*100,0)</f>
        <v>361</v>
      </c>
      <c r="Q2031" s="15">
        <f t="shared" si="31"/>
        <v>96.06</v>
      </c>
      <c r="R2031" s="10">
        <f>(((I2031/60)/60)/24)+DATE(1970,1,1)</f>
        <v>41878.021770833337</v>
      </c>
      <c r="S2031" s="21">
        <f>(((J2031/60)/60)/24)+DATE(1970,1,1)</f>
        <v>41848.021770833337</v>
      </c>
      <c r="T2031" s="17" t="s">
        <v>8320</v>
      </c>
      <c r="U2031" t="s">
        <v>8350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YEAR(S2032)</f>
        <v>2012</v>
      </c>
      <c r="P2032" s="12">
        <f>ROUND(E2032/D2032*100,0)</f>
        <v>226</v>
      </c>
      <c r="Q2032" s="15">
        <f t="shared" si="31"/>
        <v>118.61</v>
      </c>
      <c r="R2032" s="10">
        <f>(((I2032/60)/60)/24)+DATE(1970,1,1)</f>
        <v>41242.996481481481</v>
      </c>
      <c r="S2032" s="21">
        <f>(((J2032/60)/60)/24)+DATE(1970,1,1)</f>
        <v>41212.996481481481</v>
      </c>
      <c r="T2032" s="17" t="s">
        <v>8320</v>
      </c>
      <c r="U2032" t="s">
        <v>8350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YEAR(S2033)</f>
        <v>2014</v>
      </c>
      <c r="P2033" s="12">
        <f>ROUND(E2033/D2033*100,0)</f>
        <v>120</v>
      </c>
      <c r="Q2033" s="15">
        <f t="shared" si="31"/>
        <v>118.45</v>
      </c>
      <c r="R2033" s="10">
        <f>(((I2033/60)/60)/24)+DATE(1970,1,1)</f>
        <v>42013.041666666672</v>
      </c>
      <c r="S2033" s="21">
        <f>(((J2033/60)/60)/24)+DATE(1970,1,1)</f>
        <v>41975.329317129625</v>
      </c>
      <c r="T2033" s="17" t="s">
        <v>8320</v>
      </c>
      <c r="U2033" t="s">
        <v>8350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YEAR(S2034)</f>
        <v>2016</v>
      </c>
      <c r="P2034" s="12">
        <f>ROUND(E2034/D2034*100,0)</f>
        <v>304</v>
      </c>
      <c r="Q2034" s="15">
        <f t="shared" si="31"/>
        <v>143.21</v>
      </c>
      <c r="R2034" s="10">
        <f>(((I2034/60)/60)/24)+DATE(1970,1,1)</f>
        <v>42719.208333333328</v>
      </c>
      <c r="S2034" s="21">
        <f>(((J2034/60)/60)/24)+DATE(1970,1,1)</f>
        <v>42689.565671296295</v>
      </c>
      <c r="T2034" s="17" t="s">
        <v>8320</v>
      </c>
      <c r="U2034" t="s">
        <v>8350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YEAR(S2035)</f>
        <v>2014</v>
      </c>
      <c r="P2035" s="12">
        <f>ROUND(E2035/D2035*100,0)</f>
        <v>179</v>
      </c>
      <c r="Q2035" s="15">
        <f t="shared" si="31"/>
        <v>282.72000000000003</v>
      </c>
      <c r="R2035" s="10">
        <f>(((I2035/60)/60)/24)+DATE(1970,1,1)</f>
        <v>41755.082384259258</v>
      </c>
      <c r="S2035" s="21">
        <f>(((J2035/60)/60)/24)+DATE(1970,1,1)</f>
        <v>41725.082384259258</v>
      </c>
      <c r="T2035" s="17" t="s">
        <v>8320</v>
      </c>
      <c r="U2035" t="s">
        <v>8350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YEAR(S2036)</f>
        <v>2015</v>
      </c>
      <c r="P2036" s="12">
        <f>ROUND(E2036/D2036*100,0)</f>
        <v>387</v>
      </c>
      <c r="Q2036" s="15">
        <f t="shared" si="31"/>
        <v>593.94000000000005</v>
      </c>
      <c r="R2036" s="10">
        <f>(((I2036/60)/60)/24)+DATE(1970,1,1)</f>
        <v>42131.290277777778</v>
      </c>
      <c r="S2036" s="21">
        <f>(((J2036/60)/60)/24)+DATE(1970,1,1)</f>
        <v>42076.130011574074</v>
      </c>
      <c r="T2036" s="17" t="s">
        <v>8320</v>
      </c>
      <c r="U2036" t="s">
        <v>8350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YEAR(S2037)</f>
        <v>2015</v>
      </c>
      <c r="P2037" s="12">
        <f>ROUND(E2037/D2037*100,0)</f>
        <v>211</v>
      </c>
      <c r="Q2037" s="15">
        <f t="shared" si="31"/>
        <v>262.16000000000003</v>
      </c>
      <c r="R2037" s="10">
        <f>(((I2037/60)/60)/24)+DATE(1970,1,1)</f>
        <v>42357.041666666672</v>
      </c>
      <c r="S2037" s="21">
        <f>(((J2037/60)/60)/24)+DATE(1970,1,1)</f>
        <v>42311.625081018516</v>
      </c>
      <c r="T2037" s="17" t="s">
        <v>8320</v>
      </c>
      <c r="U2037" t="s">
        <v>8350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YEAR(S2038)</f>
        <v>2014</v>
      </c>
      <c r="P2038" s="12">
        <f>ROUND(E2038/D2038*100,0)</f>
        <v>132</v>
      </c>
      <c r="Q2038" s="15">
        <f t="shared" si="31"/>
        <v>46.58</v>
      </c>
      <c r="R2038" s="10">
        <f>(((I2038/60)/60)/24)+DATE(1970,1,1)</f>
        <v>41768.864803240744</v>
      </c>
      <c r="S2038" s="21">
        <f>(((J2038/60)/60)/24)+DATE(1970,1,1)</f>
        <v>41738.864803240744</v>
      </c>
      <c r="T2038" s="17" t="s">
        <v>8320</v>
      </c>
      <c r="U2038" t="s">
        <v>8350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YEAR(S2039)</f>
        <v>2013</v>
      </c>
      <c r="P2039" s="12">
        <f>ROUND(E2039/D2039*100,0)</f>
        <v>300</v>
      </c>
      <c r="Q2039" s="15">
        <f t="shared" si="31"/>
        <v>70.040000000000006</v>
      </c>
      <c r="R2039" s="10">
        <f>(((I2039/60)/60)/24)+DATE(1970,1,1)</f>
        <v>41638.251770833333</v>
      </c>
      <c r="S2039" s="21">
        <f>(((J2039/60)/60)/24)+DATE(1970,1,1)</f>
        <v>41578.210104166668</v>
      </c>
      <c r="T2039" s="17" t="s">
        <v>8320</v>
      </c>
      <c r="U2039" t="s">
        <v>8350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YEAR(S2040)</f>
        <v>2013</v>
      </c>
      <c r="P2040" s="12">
        <f>ROUND(E2040/D2040*100,0)</f>
        <v>421</v>
      </c>
      <c r="Q2040" s="15">
        <f t="shared" si="31"/>
        <v>164.91</v>
      </c>
      <c r="R2040" s="10">
        <f>(((I2040/60)/60)/24)+DATE(1970,1,1)</f>
        <v>41456.75</v>
      </c>
      <c r="S2040" s="21">
        <f>(((J2040/60)/60)/24)+DATE(1970,1,1)</f>
        <v>41424.27107638889</v>
      </c>
      <c r="T2040" s="17" t="s">
        <v>8320</v>
      </c>
      <c r="U2040" t="s">
        <v>8350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YEAR(S2041)</f>
        <v>2016</v>
      </c>
      <c r="P2041" s="12">
        <f>ROUND(E2041/D2041*100,0)</f>
        <v>136</v>
      </c>
      <c r="Q2041" s="15">
        <f t="shared" si="31"/>
        <v>449.26</v>
      </c>
      <c r="R2041" s="10">
        <f>(((I2041/60)/60)/24)+DATE(1970,1,1)</f>
        <v>42705.207638888889</v>
      </c>
      <c r="S2041" s="21">
        <f>(((J2041/60)/60)/24)+DATE(1970,1,1)</f>
        <v>42675.438946759255</v>
      </c>
      <c r="T2041" s="17" t="s">
        <v>8320</v>
      </c>
      <c r="U2041" t="s">
        <v>8350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YEAR(S2042)</f>
        <v>2013</v>
      </c>
      <c r="P2042" s="12">
        <f>ROUND(E2042/D2042*100,0)</f>
        <v>248</v>
      </c>
      <c r="Q2042" s="15">
        <f t="shared" si="31"/>
        <v>27.47</v>
      </c>
      <c r="R2042" s="10">
        <f>(((I2042/60)/60)/24)+DATE(1970,1,1)</f>
        <v>41593.968784722223</v>
      </c>
      <c r="S2042" s="21">
        <f>(((J2042/60)/60)/24)+DATE(1970,1,1)</f>
        <v>41578.927118055559</v>
      </c>
      <c r="T2042" s="17" t="s">
        <v>8320</v>
      </c>
      <c r="U2042" t="s">
        <v>8350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YEAR(S2043)</f>
        <v>2016</v>
      </c>
      <c r="P2043" s="12">
        <f>ROUND(E2043/D2043*100,0)</f>
        <v>182</v>
      </c>
      <c r="Q2043" s="15">
        <f t="shared" si="31"/>
        <v>143.97999999999999</v>
      </c>
      <c r="R2043" s="10">
        <f>(((I2043/60)/60)/24)+DATE(1970,1,1)</f>
        <v>42684.567442129628</v>
      </c>
      <c r="S2043" s="21">
        <f>(((J2043/60)/60)/24)+DATE(1970,1,1)</f>
        <v>42654.525775462964</v>
      </c>
      <c r="T2043" s="17" t="s">
        <v>8320</v>
      </c>
      <c r="U2043" t="s">
        <v>8350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YEAR(S2044)</f>
        <v>2015</v>
      </c>
      <c r="P2044" s="12">
        <f>ROUND(E2044/D2044*100,0)</f>
        <v>124</v>
      </c>
      <c r="Q2044" s="15">
        <f t="shared" si="31"/>
        <v>88.24</v>
      </c>
      <c r="R2044" s="10">
        <f>(((I2044/60)/60)/24)+DATE(1970,1,1)</f>
        <v>42391.708032407405</v>
      </c>
      <c r="S2044" s="21">
        <f>(((J2044/60)/60)/24)+DATE(1970,1,1)</f>
        <v>42331.708032407405</v>
      </c>
      <c r="T2044" s="17" t="s">
        <v>8320</v>
      </c>
      <c r="U2044" t="s">
        <v>8350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YEAR(S2045)</f>
        <v>2016</v>
      </c>
      <c r="P2045" s="12">
        <f>ROUND(E2045/D2045*100,0)</f>
        <v>506</v>
      </c>
      <c r="Q2045" s="15">
        <f t="shared" si="31"/>
        <v>36.33</v>
      </c>
      <c r="R2045" s="10">
        <f>(((I2045/60)/60)/24)+DATE(1970,1,1)</f>
        <v>42715.207638888889</v>
      </c>
      <c r="S2045" s="21">
        <f>(((J2045/60)/60)/24)+DATE(1970,1,1)</f>
        <v>42661.176817129628</v>
      </c>
      <c r="T2045" s="17" t="s">
        <v>8320</v>
      </c>
      <c r="U2045" t="s">
        <v>8350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YEAR(S2046)</f>
        <v>2015</v>
      </c>
      <c r="P2046" s="12">
        <f>ROUND(E2046/D2046*100,0)</f>
        <v>108</v>
      </c>
      <c r="Q2046" s="15">
        <f t="shared" si="31"/>
        <v>90.18</v>
      </c>
      <c r="R2046" s="10">
        <f>(((I2046/60)/60)/24)+DATE(1970,1,1)</f>
        <v>42168.684189814812</v>
      </c>
      <c r="S2046" s="21">
        <f>(((J2046/60)/60)/24)+DATE(1970,1,1)</f>
        <v>42138.684189814812</v>
      </c>
      <c r="T2046" s="17" t="s">
        <v>8320</v>
      </c>
      <c r="U2046" t="s">
        <v>8350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YEAR(S2047)</f>
        <v>2012</v>
      </c>
      <c r="P2047" s="12">
        <f>ROUND(E2047/D2047*100,0)</f>
        <v>819</v>
      </c>
      <c r="Q2047" s="15">
        <f t="shared" si="31"/>
        <v>152.62</v>
      </c>
      <c r="R2047" s="10">
        <f>(((I2047/60)/60)/24)+DATE(1970,1,1)</f>
        <v>41099.088506944441</v>
      </c>
      <c r="S2047" s="21">
        <f>(((J2047/60)/60)/24)+DATE(1970,1,1)</f>
        <v>41069.088506944441</v>
      </c>
      <c r="T2047" s="17" t="s">
        <v>8320</v>
      </c>
      <c r="U2047" t="s">
        <v>8350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YEAR(S2048)</f>
        <v>2013</v>
      </c>
      <c r="P2048" s="12">
        <f>ROUND(E2048/D2048*100,0)</f>
        <v>121</v>
      </c>
      <c r="Q2048" s="15">
        <f t="shared" si="31"/>
        <v>55.81</v>
      </c>
      <c r="R2048" s="10">
        <f>(((I2048/60)/60)/24)+DATE(1970,1,1)</f>
        <v>41417.171805555554</v>
      </c>
      <c r="S2048" s="21">
        <f>(((J2048/60)/60)/24)+DATE(1970,1,1)</f>
        <v>41387.171805555554</v>
      </c>
      <c r="T2048" s="17" t="s">
        <v>8320</v>
      </c>
      <c r="U2048" t="s">
        <v>8350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YEAR(S2049)</f>
        <v>2015</v>
      </c>
      <c r="P2049" s="12">
        <f>ROUND(E2049/D2049*100,0)</f>
        <v>103</v>
      </c>
      <c r="Q2049" s="15">
        <f t="shared" si="31"/>
        <v>227.85</v>
      </c>
      <c r="R2049" s="10">
        <f>(((I2049/60)/60)/24)+DATE(1970,1,1)</f>
        <v>42111</v>
      </c>
      <c r="S2049" s="21">
        <f>(((J2049/60)/60)/24)+DATE(1970,1,1)</f>
        <v>42081.903587962966</v>
      </c>
      <c r="T2049" s="17" t="s">
        <v>8320</v>
      </c>
      <c r="U2049" t="s">
        <v>8350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YEAR(S2050)</f>
        <v>2013</v>
      </c>
      <c r="P2050" s="12">
        <f>ROUND(E2050/D2050*100,0)</f>
        <v>148</v>
      </c>
      <c r="Q2050" s="15">
        <f t="shared" si="31"/>
        <v>91.83</v>
      </c>
      <c r="R2050" s="10">
        <f>(((I2050/60)/60)/24)+DATE(1970,1,1)</f>
        <v>41417.651516203703</v>
      </c>
      <c r="S2050" s="21">
        <f>(((J2050/60)/60)/24)+DATE(1970,1,1)</f>
        <v>41387.651516203703</v>
      </c>
      <c r="T2050" s="17" t="s">
        <v>8320</v>
      </c>
      <c r="U2050" t="s">
        <v>8350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YEAR(S2051)</f>
        <v>2013</v>
      </c>
      <c r="P2051" s="12">
        <f>ROUND(E2051/D2051*100,0)</f>
        <v>120</v>
      </c>
      <c r="Q2051" s="15">
        <f t="shared" ref="Q2051:Q2114" si="32">IFERROR(ROUND(E2051/L2051,2),"N/A")</f>
        <v>80.989999999999995</v>
      </c>
      <c r="R2051" s="10">
        <f>(((I2051/60)/60)/24)+DATE(1970,1,1)</f>
        <v>41610.957638888889</v>
      </c>
      <c r="S2051" s="21">
        <f>(((J2051/60)/60)/24)+DATE(1970,1,1)</f>
        <v>41575.527349537035</v>
      </c>
      <c r="T2051" s="17" t="s">
        <v>8320</v>
      </c>
      <c r="U2051" t="s">
        <v>8350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YEAR(S2052)</f>
        <v>2015</v>
      </c>
      <c r="P2052" s="12">
        <f>ROUND(E2052/D2052*100,0)</f>
        <v>473</v>
      </c>
      <c r="Q2052" s="15">
        <f t="shared" si="32"/>
        <v>278.39</v>
      </c>
      <c r="R2052" s="10">
        <f>(((I2052/60)/60)/24)+DATE(1970,1,1)</f>
        <v>42155.071504629625</v>
      </c>
      <c r="S2052" s="21">
        <f>(((J2052/60)/60)/24)+DATE(1970,1,1)</f>
        <v>42115.071504629625</v>
      </c>
      <c r="T2052" s="17" t="s">
        <v>8320</v>
      </c>
      <c r="U2052" t="s">
        <v>8350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YEAR(S2053)</f>
        <v>2013</v>
      </c>
      <c r="P2053" s="12">
        <f>ROUND(E2053/D2053*100,0)</f>
        <v>130</v>
      </c>
      <c r="Q2053" s="15">
        <f t="shared" si="32"/>
        <v>43.1</v>
      </c>
      <c r="R2053" s="10">
        <f>(((I2053/60)/60)/24)+DATE(1970,1,1)</f>
        <v>41634.022418981483</v>
      </c>
      <c r="S2053" s="21">
        <f>(((J2053/60)/60)/24)+DATE(1970,1,1)</f>
        <v>41604.022418981483</v>
      </c>
      <c r="T2053" s="17" t="s">
        <v>8320</v>
      </c>
      <c r="U2053" t="s">
        <v>8350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YEAR(S2054)</f>
        <v>2016</v>
      </c>
      <c r="P2054" s="12">
        <f>ROUND(E2054/D2054*100,0)</f>
        <v>353</v>
      </c>
      <c r="Q2054" s="15">
        <f t="shared" si="32"/>
        <v>326.29000000000002</v>
      </c>
      <c r="R2054" s="10">
        <f>(((I2054/60)/60)/24)+DATE(1970,1,1)</f>
        <v>42420.08394675926</v>
      </c>
      <c r="S2054" s="21">
        <f>(((J2054/60)/60)/24)+DATE(1970,1,1)</f>
        <v>42375.08394675926</v>
      </c>
      <c r="T2054" s="17" t="s">
        <v>8320</v>
      </c>
      <c r="U2054" t="s">
        <v>8350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YEAR(S2055)</f>
        <v>2015</v>
      </c>
      <c r="P2055" s="12">
        <f>ROUND(E2055/D2055*100,0)</f>
        <v>101</v>
      </c>
      <c r="Q2055" s="15">
        <f t="shared" si="32"/>
        <v>41.74</v>
      </c>
      <c r="R2055" s="10">
        <f>(((I2055/60)/60)/24)+DATE(1970,1,1)</f>
        <v>42333.659155092595</v>
      </c>
      <c r="S2055" s="21">
        <f>(((J2055/60)/60)/24)+DATE(1970,1,1)</f>
        <v>42303.617488425924</v>
      </c>
      <c r="T2055" s="17" t="s">
        <v>8320</v>
      </c>
      <c r="U2055" t="s">
        <v>8350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YEAR(S2056)</f>
        <v>2014</v>
      </c>
      <c r="P2056" s="12">
        <f>ROUND(E2056/D2056*100,0)</f>
        <v>114</v>
      </c>
      <c r="Q2056" s="15">
        <f t="shared" si="32"/>
        <v>64.02</v>
      </c>
      <c r="R2056" s="10">
        <f>(((I2056/60)/60)/24)+DATE(1970,1,1)</f>
        <v>41761.520949074074</v>
      </c>
      <c r="S2056" s="21">
        <f>(((J2056/60)/60)/24)+DATE(1970,1,1)</f>
        <v>41731.520949074074</v>
      </c>
      <c r="T2056" s="17" t="s">
        <v>8320</v>
      </c>
      <c r="U2056" t="s">
        <v>8350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YEAR(S2057)</f>
        <v>2014</v>
      </c>
      <c r="P2057" s="12">
        <f>ROUND(E2057/D2057*100,0)</f>
        <v>167</v>
      </c>
      <c r="Q2057" s="15">
        <f t="shared" si="32"/>
        <v>99.46</v>
      </c>
      <c r="R2057" s="10">
        <f>(((I2057/60)/60)/24)+DATE(1970,1,1)</f>
        <v>41976.166666666672</v>
      </c>
      <c r="S2057" s="21">
        <f>(((J2057/60)/60)/24)+DATE(1970,1,1)</f>
        <v>41946.674108796295</v>
      </c>
      <c r="T2057" s="17" t="s">
        <v>8320</v>
      </c>
      <c r="U2057" t="s">
        <v>8350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YEAR(S2058)</f>
        <v>2013</v>
      </c>
      <c r="P2058" s="12">
        <f>ROUND(E2058/D2058*100,0)</f>
        <v>153</v>
      </c>
      <c r="Q2058" s="15">
        <f t="shared" si="32"/>
        <v>138.49</v>
      </c>
      <c r="R2058" s="10">
        <f>(((I2058/60)/60)/24)+DATE(1970,1,1)</f>
        <v>41381.76090277778</v>
      </c>
      <c r="S2058" s="21">
        <f>(((J2058/60)/60)/24)+DATE(1970,1,1)</f>
        <v>41351.76090277778</v>
      </c>
      <c r="T2058" s="17" t="s">
        <v>8320</v>
      </c>
      <c r="U2058" t="s">
        <v>8350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YEAR(S2059)</f>
        <v>2016</v>
      </c>
      <c r="P2059" s="12">
        <f>ROUND(E2059/D2059*100,0)</f>
        <v>202</v>
      </c>
      <c r="Q2059" s="15">
        <f t="shared" si="32"/>
        <v>45.55</v>
      </c>
      <c r="R2059" s="10">
        <f>(((I2059/60)/60)/24)+DATE(1970,1,1)</f>
        <v>42426.494583333333</v>
      </c>
      <c r="S2059" s="21">
        <f>(((J2059/60)/60)/24)+DATE(1970,1,1)</f>
        <v>42396.494583333333</v>
      </c>
      <c r="T2059" s="17" t="s">
        <v>8320</v>
      </c>
      <c r="U2059" t="s">
        <v>8350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YEAR(S2060)</f>
        <v>2015</v>
      </c>
      <c r="P2060" s="12">
        <f>ROUND(E2060/D2060*100,0)</f>
        <v>168</v>
      </c>
      <c r="Q2060" s="15">
        <f t="shared" si="32"/>
        <v>10.51</v>
      </c>
      <c r="R2060" s="10">
        <f>(((I2060/60)/60)/24)+DATE(1970,1,1)</f>
        <v>42065.833333333328</v>
      </c>
      <c r="S2060" s="21">
        <f>(((J2060/60)/60)/24)+DATE(1970,1,1)</f>
        <v>42026.370717592596</v>
      </c>
      <c r="T2060" s="17" t="s">
        <v>8320</v>
      </c>
      <c r="U2060" t="s">
        <v>8350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YEAR(S2061)</f>
        <v>2015</v>
      </c>
      <c r="P2061" s="12">
        <f>ROUND(E2061/D2061*100,0)</f>
        <v>143</v>
      </c>
      <c r="Q2061" s="15">
        <f t="shared" si="32"/>
        <v>114.77</v>
      </c>
      <c r="R2061" s="10">
        <f>(((I2061/60)/60)/24)+DATE(1970,1,1)</f>
        <v>42400.915972222225</v>
      </c>
      <c r="S2061" s="21">
        <f>(((J2061/60)/60)/24)+DATE(1970,1,1)</f>
        <v>42361.602476851855</v>
      </c>
      <c r="T2061" s="17" t="s">
        <v>8320</v>
      </c>
      <c r="U2061" t="s">
        <v>8350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YEAR(S2062)</f>
        <v>2014</v>
      </c>
      <c r="P2062" s="12">
        <f>ROUND(E2062/D2062*100,0)</f>
        <v>196</v>
      </c>
      <c r="Q2062" s="15">
        <f t="shared" si="32"/>
        <v>36</v>
      </c>
      <c r="R2062" s="10">
        <f>(((I2062/60)/60)/24)+DATE(1970,1,1)</f>
        <v>41843.642939814818</v>
      </c>
      <c r="S2062" s="21">
        <f>(((J2062/60)/60)/24)+DATE(1970,1,1)</f>
        <v>41783.642939814818</v>
      </c>
      <c r="T2062" s="17" t="s">
        <v>8320</v>
      </c>
      <c r="U2062" t="s">
        <v>8350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YEAR(S2063)</f>
        <v>2016</v>
      </c>
      <c r="P2063" s="12">
        <f>ROUND(E2063/D2063*100,0)</f>
        <v>108</v>
      </c>
      <c r="Q2063" s="15">
        <f t="shared" si="32"/>
        <v>154.16999999999999</v>
      </c>
      <c r="R2063" s="10">
        <f>(((I2063/60)/60)/24)+DATE(1970,1,1)</f>
        <v>42735.764513888891</v>
      </c>
      <c r="S2063" s="21">
        <f>(((J2063/60)/60)/24)+DATE(1970,1,1)</f>
        <v>42705.764513888891</v>
      </c>
      <c r="T2063" s="17" t="s">
        <v>8320</v>
      </c>
      <c r="U2063" t="s">
        <v>8350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YEAR(S2064)</f>
        <v>2016</v>
      </c>
      <c r="P2064" s="12">
        <f>ROUND(E2064/D2064*100,0)</f>
        <v>115</v>
      </c>
      <c r="Q2064" s="15">
        <f t="shared" si="32"/>
        <v>566.39</v>
      </c>
      <c r="R2064" s="10">
        <f>(((I2064/60)/60)/24)+DATE(1970,1,1)</f>
        <v>42453.341412037036</v>
      </c>
      <c r="S2064" s="21">
        <f>(((J2064/60)/60)/24)+DATE(1970,1,1)</f>
        <v>42423.3830787037</v>
      </c>
      <c r="T2064" s="17" t="s">
        <v>8320</v>
      </c>
      <c r="U2064" t="s">
        <v>8350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YEAR(S2065)</f>
        <v>2016</v>
      </c>
      <c r="P2065" s="12">
        <f>ROUND(E2065/D2065*100,0)</f>
        <v>148</v>
      </c>
      <c r="Q2065" s="15">
        <f t="shared" si="32"/>
        <v>120.86</v>
      </c>
      <c r="R2065" s="10">
        <f>(((I2065/60)/60)/24)+DATE(1970,1,1)</f>
        <v>42505.73265046296</v>
      </c>
      <c r="S2065" s="21">
        <f>(((J2065/60)/60)/24)+DATE(1970,1,1)</f>
        <v>42472.73265046296</v>
      </c>
      <c r="T2065" s="17" t="s">
        <v>8320</v>
      </c>
      <c r="U2065" t="s">
        <v>8350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YEAR(S2066)</f>
        <v>2013</v>
      </c>
      <c r="P2066" s="12">
        <f>ROUND(E2066/D2066*100,0)</f>
        <v>191</v>
      </c>
      <c r="Q2066" s="15">
        <f t="shared" si="32"/>
        <v>86.16</v>
      </c>
      <c r="R2066" s="10">
        <f>(((I2066/60)/60)/24)+DATE(1970,1,1)</f>
        <v>41425.5</v>
      </c>
      <c r="S2066" s="21">
        <f>(((J2066/60)/60)/24)+DATE(1970,1,1)</f>
        <v>41389.364849537036</v>
      </c>
      <c r="T2066" s="17" t="s">
        <v>8320</v>
      </c>
      <c r="U2066" t="s">
        <v>8350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YEAR(S2067)</f>
        <v>2013</v>
      </c>
      <c r="P2067" s="12">
        <f>ROUND(E2067/D2067*100,0)</f>
        <v>199</v>
      </c>
      <c r="Q2067" s="15">
        <f t="shared" si="32"/>
        <v>51.21</v>
      </c>
      <c r="R2067" s="10">
        <f>(((I2067/60)/60)/24)+DATE(1970,1,1)</f>
        <v>41633.333668981482</v>
      </c>
      <c r="S2067" s="21">
        <f>(((J2067/60)/60)/24)+DATE(1970,1,1)</f>
        <v>41603.333668981482</v>
      </c>
      <c r="T2067" s="17" t="s">
        <v>8320</v>
      </c>
      <c r="U2067" t="s">
        <v>8350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YEAR(S2068)</f>
        <v>2014</v>
      </c>
      <c r="P2068" s="12">
        <f>ROUND(E2068/D2068*100,0)</f>
        <v>219</v>
      </c>
      <c r="Q2068" s="15">
        <f t="shared" si="32"/>
        <v>67.260000000000005</v>
      </c>
      <c r="R2068" s="10">
        <f>(((I2068/60)/60)/24)+DATE(1970,1,1)</f>
        <v>41874.771793981483</v>
      </c>
      <c r="S2068" s="21">
        <f>(((J2068/60)/60)/24)+DATE(1970,1,1)</f>
        <v>41844.771793981483</v>
      </c>
      <c r="T2068" s="17" t="s">
        <v>8320</v>
      </c>
      <c r="U2068" t="s">
        <v>8350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YEAR(S2069)</f>
        <v>2015</v>
      </c>
      <c r="P2069" s="12">
        <f>ROUND(E2069/D2069*100,0)</f>
        <v>127</v>
      </c>
      <c r="Q2069" s="15">
        <f t="shared" si="32"/>
        <v>62.8</v>
      </c>
      <c r="R2069" s="10">
        <f>(((I2069/60)/60)/24)+DATE(1970,1,1)</f>
        <v>42148.853888888887</v>
      </c>
      <c r="S2069" s="21">
        <f>(((J2069/60)/60)/24)+DATE(1970,1,1)</f>
        <v>42115.853888888887</v>
      </c>
      <c r="T2069" s="17" t="s">
        <v>8320</v>
      </c>
      <c r="U2069" t="s">
        <v>8350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YEAR(S2070)</f>
        <v>2016</v>
      </c>
      <c r="P2070" s="12">
        <f>ROUND(E2070/D2070*100,0)</f>
        <v>105</v>
      </c>
      <c r="Q2070" s="15">
        <f t="shared" si="32"/>
        <v>346.13</v>
      </c>
      <c r="R2070" s="10">
        <f>(((I2070/60)/60)/24)+DATE(1970,1,1)</f>
        <v>42663.841608796298</v>
      </c>
      <c r="S2070" s="21">
        <f>(((J2070/60)/60)/24)+DATE(1970,1,1)</f>
        <v>42633.841608796298</v>
      </c>
      <c r="T2070" s="17" t="s">
        <v>8320</v>
      </c>
      <c r="U2070" t="s">
        <v>8350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YEAR(S2071)</f>
        <v>2015</v>
      </c>
      <c r="P2071" s="12">
        <f>ROUND(E2071/D2071*100,0)</f>
        <v>128</v>
      </c>
      <c r="Q2071" s="15">
        <f t="shared" si="32"/>
        <v>244.12</v>
      </c>
      <c r="R2071" s="10">
        <f>(((I2071/60)/60)/24)+DATE(1970,1,1)</f>
        <v>42371.972118055557</v>
      </c>
      <c r="S2071" s="21">
        <f>(((J2071/60)/60)/24)+DATE(1970,1,1)</f>
        <v>42340.972118055557</v>
      </c>
      <c r="T2071" s="17" t="s">
        <v>8320</v>
      </c>
      <c r="U2071" t="s">
        <v>8350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YEAR(S2072)</f>
        <v>2016</v>
      </c>
      <c r="P2072" s="12">
        <f>ROUND(E2072/D2072*100,0)</f>
        <v>317</v>
      </c>
      <c r="Q2072" s="15">
        <f t="shared" si="32"/>
        <v>259.25</v>
      </c>
      <c r="R2072" s="10">
        <f>(((I2072/60)/60)/24)+DATE(1970,1,1)</f>
        <v>42549.6565162037</v>
      </c>
      <c r="S2072" s="21">
        <f>(((J2072/60)/60)/24)+DATE(1970,1,1)</f>
        <v>42519.6565162037</v>
      </c>
      <c r="T2072" s="17" t="s">
        <v>8320</v>
      </c>
      <c r="U2072" t="s">
        <v>8350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YEAR(S2073)</f>
        <v>2016</v>
      </c>
      <c r="P2073" s="12">
        <f>ROUND(E2073/D2073*100,0)</f>
        <v>281</v>
      </c>
      <c r="Q2073" s="15">
        <f t="shared" si="32"/>
        <v>201.96</v>
      </c>
      <c r="R2073" s="10">
        <f>(((I2073/60)/60)/24)+DATE(1970,1,1)</f>
        <v>42645.278749999998</v>
      </c>
      <c r="S2073" s="21">
        <f>(((J2073/60)/60)/24)+DATE(1970,1,1)</f>
        <v>42600.278749999998</v>
      </c>
      <c r="T2073" s="17" t="s">
        <v>8320</v>
      </c>
      <c r="U2073" t="s">
        <v>8350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YEAR(S2074)</f>
        <v>2016</v>
      </c>
      <c r="P2074" s="12">
        <f>ROUND(E2074/D2074*100,0)</f>
        <v>111</v>
      </c>
      <c r="Q2074" s="15">
        <f t="shared" si="32"/>
        <v>226.21</v>
      </c>
      <c r="R2074" s="10">
        <f>(((I2074/60)/60)/24)+DATE(1970,1,1)</f>
        <v>42497.581388888888</v>
      </c>
      <c r="S2074" s="21">
        <f>(((J2074/60)/60)/24)+DATE(1970,1,1)</f>
        <v>42467.581388888888</v>
      </c>
      <c r="T2074" s="17" t="s">
        <v>8320</v>
      </c>
      <c r="U2074" t="s">
        <v>8350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YEAR(S2075)</f>
        <v>2015</v>
      </c>
      <c r="P2075" s="12">
        <f>ROUND(E2075/D2075*100,0)</f>
        <v>153</v>
      </c>
      <c r="Q2075" s="15">
        <f t="shared" si="32"/>
        <v>324.69</v>
      </c>
      <c r="R2075" s="10">
        <f>(((I2075/60)/60)/24)+DATE(1970,1,1)</f>
        <v>42132.668032407411</v>
      </c>
      <c r="S2075" s="21">
        <f>(((J2075/60)/60)/24)+DATE(1970,1,1)</f>
        <v>42087.668032407411</v>
      </c>
      <c r="T2075" s="17" t="s">
        <v>8320</v>
      </c>
      <c r="U2075" t="s">
        <v>8350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YEAR(S2076)</f>
        <v>2016</v>
      </c>
      <c r="P2076" s="12">
        <f>ROUND(E2076/D2076*100,0)</f>
        <v>103</v>
      </c>
      <c r="Q2076" s="15">
        <f t="shared" si="32"/>
        <v>205</v>
      </c>
      <c r="R2076" s="10">
        <f>(((I2076/60)/60)/24)+DATE(1970,1,1)</f>
        <v>42496.826180555552</v>
      </c>
      <c r="S2076" s="21">
        <f>(((J2076/60)/60)/24)+DATE(1970,1,1)</f>
        <v>42466.826180555552</v>
      </c>
      <c r="T2076" s="17" t="s">
        <v>8320</v>
      </c>
      <c r="U2076" t="s">
        <v>8350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YEAR(S2077)</f>
        <v>2013</v>
      </c>
      <c r="P2077" s="12">
        <f>ROUND(E2077/D2077*100,0)</f>
        <v>1678</v>
      </c>
      <c r="Q2077" s="15">
        <f t="shared" si="32"/>
        <v>20.47</v>
      </c>
      <c r="R2077" s="10">
        <f>(((I2077/60)/60)/24)+DATE(1970,1,1)</f>
        <v>41480.681574074071</v>
      </c>
      <c r="S2077" s="21">
        <f>(((J2077/60)/60)/24)+DATE(1970,1,1)</f>
        <v>41450.681574074071</v>
      </c>
      <c r="T2077" s="17" t="s">
        <v>8320</v>
      </c>
      <c r="U2077" t="s">
        <v>8350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YEAR(S2078)</f>
        <v>2014</v>
      </c>
      <c r="P2078" s="12">
        <f>ROUND(E2078/D2078*100,0)</f>
        <v>543</v>
      </c>
      <c r="Q2078" s="15">
        <f t="shared" si="32"/>
        <v>116.35</v>
      </c>
      <c r="R2078" s="10">
        <f>(((I2078/60)/60)/24)+DATE(1970,1,1)</f>
        <v>41843.880659722221</v>
      </c>
      <c r="S2078" s="21">
        <f>(((J2078/60)/60)/24)+DATE(1970,1,1)</f>
        <v>41803.880659722221</v>
      </c>
      <c r="T2078" s="17" t="s">
        <v>8320</v>
      </c>
      <c r="U2078" t="s">
        <v>8350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YEAR(S2079)</f>
        <v>2015</v>
      </c>
      <c r="P2079" s="12">
        <f>ROUND(E2079/D2079*100,0)</f>
        <v>116</v>
      </c>
      <c r="Q2079" s="15">
        <f t="shared" si="32"/>
        <v>307.2</v>
      </c>
      <c r="R2079" s="10">
        <f>(((I2079/60)/60)/24)+DATE(1970,1,1)</f>
        <v>42160.875</v>
      </c>
      <c r="S2079" s="21">
        <f>(((J2079/60)/60)/24)+DATE(1970,1,1)</f>
        <v>42103.042546296296</v>
      </c>
      <c r="T2079" s="17" t="s">
        <v>8320</v>
      </c>
      <c r="U2079" t="s">
        <v>8350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YEAR(S2080)</f>
        <v>2016</v>
      </c>
      <c r="P2080" s="12">
        <f>ROUND(E2080/D2080*100,0)</f>
        <v>131</v>
      </c>
      <c r="Q2080" s="15">
        <f t="shared" si="32"/>
        <v>546.69000000000005</v>
      </c>
      <c r="R2080" s="10">
        <f>(((I2080/60)/60)/24)+DATE(1970,1,1)</f>
        <v>42722.771493055552</v>
      </c>
      <c r="S2080" s="21">
        <f>(((J2080/60)/60)/24)+DATE(1970,1,1)</f>
        <v>42692.771493055552</v>
      </c>
      <c r="T2080" s="17" t="s">
        <v>8320</v>
      </c>
      <c r="U2080" t="s">
        <v>8350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YEAR(S2081)</f>
        <v>2015</v>
      </c>
      <c r="P2081" s="12">
        <f>ROUND(E2081/D2081*100,0)</f>
        <v>288</v>
      </c>
      <c r="Q2081" s="15">
        <f t="shared" si="32"/>
        <v>47.47</v>
      </c>
      <c r="R2081" s="10">
        <f>(((I2081/60)/60)/24)+DATE(1970,1,1)</f>
        <v>42180.791666666672</v>
      </c>
      <c r="S2081" s="21">
        <f>(((J2081/60)/60)/24)+DATE(1970,1,1)</f>
        <v>42150.71056712963</v>
      </c>
      <c r="T2081" s="17" t="s">
        <v>8320</v>
      </c>
      <c r="U2081" t="s">
        <v>8350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YEAR(S2082)</f>
        <v>2015</v>
      </c>
      <c r="P2082" s="12">
        <f>ROUND(E2082/D2082*100,0)</f>
        <v>508</v>
      </c>
      <c r="Q2082" s="15">
        <f t="shared" si="32"/>
        <v>101.56</v>
      </c>
      <c r="R2082" s="10">
        <f>(((I2082/60)/60)/24)+DATE(1970,1,1)</f>
        <v>42319.998842592591</v>
      </c>
      <c r="S2082" s="21">
        <f>(((J2082/60)/60)/24)+DATE(1970,1,1)</f>
        <v>42289.957175925927</v>
      </c>
      <c r="T2082" s="17" t="s">
        <v>8320</v>
      </c>
      <c r="U2082" t="s">
        <v>8350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YEAR(S2083)</f>
        <v>2012</v>
      </c>
      <c r="P2083" s="12">
        <f>ROUND(E2083/D2083*100,0)</f>
        <v>115</v>
      </c>
      <c r="Q2083" s="15">
        <f t="shared" si="32"/>
        <v>72.91</v>
      </c>
      <c r="R2083" s="10">
        <f>(((I2083/60)/60)/24)+DATE(1970,1,1)</f>
        <v>41045.207638888889</v>
      </c>
      <c r="S2083" s="21">
        <f>(((J2083/60)/60)/24)+DATE(1970,1,1)</f>
        <v>41004.156886574077</v>
      </c>
      <c r="T2083" s="17" t="s">
        <v>8326</v>
      </c>
      <c r="U2083" t="s">
        <v>8330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YEAR(S2084)</f>
        <v>2011</v>
      </c>
      <c r="P2084" s="12">
        <f>ROUND(E2084/D2084*100,0)</f>
        <v>111</v>
      </c>
      <c r="Q2084" s="15">
        <f t="shared" si="32"/>
        <v>43.71</v>
      </c>
      <c r="R2084" s="10">
        <f>(((I2084/60)/60)/24)+DATE(1970,1,1)</f>
        <v>40871.161990740737</v>
      </c>
      <c r="S2084" s="21">
        <f>(((J2084/60)/60)/24)+DATE(1970,1,1)</f>
        <v>40811.120324074072</v>
      </c>
      <c r="T2084" s="17" t="s">
        <v>8326</v>
      </c>
      <c r="U2084" t="s">
        <v>8330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YEAR(S2085)</f>
        <v>2012</v>
      </c>
      <c r="P2085" s="12">
        <f>ROUND(E2085/D2085*100,0)</f>
        <v>113</v>
      </c>
      <c r="Q2085" s="15">
        <f t="shared" si="32"/>
        <v>34</v>
      </c>
      <c r="R2085" s="10">
        <f>(((I2085/60)/60)/24)+DATE(1970,1,1)</f>
        <v>41064.72216435185</v>
      </c>
      <c r="S2085" s="21">
        <f>(((J2085/60)/60)/24)+DATE(1970,1,1)</f>
        <v>41034.72216435185</v>
      </c>
      <c r="T2085" s="17" t="s">
        <v>8326</v>
      </c>
      <c r="U2085" t="s">
        <v>8330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YEAR(S2086)</f>
        <v>2014</v>
      </c>
      <c r="P2086" s="12">
        <f>ROUND(E2086/D2086*100,0)</f>
        <v>108</v>
      </c>
      <c r="Q2086" s="15">
        <f t="shared" si="32"/>
        <v>70.650000000000006</v>
      </c>
      <c r="R2086" s="10">
        <f>(((I2086/60)/60)/24)+DATE(1970,1,1)</f>
        <v>41763.290972222225</v>
      </c>
      <c r="S2086" s="21">
        <f>(((J2086/60)/60)/24)+DATE(1970,1,1)</f>
        <v>41731.833124999997</v>
      </c>
      <c r="T2086" s="17" t="s">
        <v>8326</v>
      </c>
      <c r="U2086" t="s">
        <v>8330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YEAR(S2087)</f>
        <v>2012</v>
      </c>
      <c r="P2087" s="12">
        <f>ROUND(E2087/D2087*100,0)</f>
        <v>124</v>
      </c>
      <c r="Q2087" s="15">
        <f t="shared" si="32"/>
        <v>89.3</v>
      </c>
      <c r="R2087" s="10">
        <f>(((I2087/60)/60)/24)+DATE(1970,1,1)</f>
        <v>41105.835497685184</v>
      </c>
      <c r="S2087" s="21">
        <f>(((J2087/60)/60)/24)+DATE(1970,1,1)</f>
        <v>41075.835497685184</v>
      </c>
      <c r="T2087" s="17" t="s">
        <v>8326</v>
      </c>
      <c r="U2087" t="s">
        <v>8330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YEAR(S2088)</f>
        <v>2011</v>
      </c>
      <c r="P2088" s="12">
        <f>ROUND(E2088/D2088*100,0)</f>
        <v>101</v>
      </c>
      <c r="Q2088" s="15">
        <f t="shared" si="32"/>
        <v>115.09</v>
      </c>
      <c r="R2088" s="10">
        <f>(((I2088/60)/60)/24)+DATE(1970,1,1)</f>
        <v>40891.207638888889</v>
      </c>
      <c r="S2088" s="21">
        <f>(((J2088/60)/60)/24)+DATE(1970,1,1)</f>
        <v>40860.67050925926</v>
      </c>
      <c r="T2088" s="17" t="s">
        <v>8326</v>
      </c>
      <c r="U2088" t="s">
        <v>8330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YEAR(S2089)</f>
        <v>2011</v>
      </c>
      <c r="P2089" s="12">
        <f>ROUND(E2089/D2089*100,0)</f>
        <v>104</v>
      </c>
      <c r="Q2089" s="15">
        <f t="shared" si="32"/>
        <v>62.12</v>
      </c>
      <c r="R2089" s="10">
        <f>(((I2089/60)/60)/24)+DATE(1970,1,1)</f>
        <v>40794.204375000001</v>
      </c>
      <c r="S2089" s="21">
        <f>(((J2089/60)/60)/24)+DATE(1970,1,1)</f>
        <v>40764.204375000001</v>
      </c>
      <c r="T2089" s="17" t="s">
        <v>8326</v>
      </c>
      <c r="U2089" t="s">
        <v>8330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YEAR(S2090)</f>
        <v>2010</v>
      </c>
      <c r="P2090" s="12">
        <f>ROUND(E2090/D2090*100,0)</f>
        <v>116</v>
      </c>
      <c r="Q2090" s="15">
        <f t="shared" si="32"/>
        <v>46.2</v>
      </c>
      <c r="R2090" s="10">
        <f>(((I2090/60)/60)/24)+DATE(1970,1,1)</f>
        <v>40432.165972222225</v>
      </c>
      <c r="S2090" s="21">
        <f>(((J2090/60)/60)/24)+DATE(1970,1,1)</f>
        <v>40395.714722222219</v>
      </c>
      <c r="T2090" s="17" t="s">
        <v>8326</v>
      </c>
      <c r="U2090" t="s">
        <v>8330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YEAR(S2091)</f>
        <v>2013</v>
      </c>
      <c r="P2091" s="12">
        <f>ROUND(E2091/D2091*100,0)</f>
        <v>120</v>
      </c>
      <c r="Q2091" s="15">
        <f t="shared" si="32"/>
        <v>48.55</v>
      </c>
      <c r="R2091" s="10">
        <f>(((I2091/60)/60)/24)+DATE(1970,1,1)</f>
        <v>41488.076319444444</v>
      </c>
      <c r="S2091" s="21">
        <f>(((J2091/60)/60)/24)+DATE(1970,1,1)</f>
        <v>41453.076319444444</v>
      </c>
      <c r="T2091" s="17" t="s">
        <v>8326</v>
      </c>
      <c r="U2091" t="s">
        <v>8330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YEAR(S2092)</f>
        <v>2013</v>
      </c>
      <c r="P2092" s="12">
        <f>ROUND(E2092/D2092*100,0)</f>
        <v>115</v>
      </c>
      <c r="Q2092" s="15">
        <f t="shared" si="32"/>
        <v>57.52</v>
      </c>
      <c r="R2092" s="10">
        <f>(((I2092/60)/60)/24)+DATE(1970,1,1)</f>
        <v>41329.381423611114</v>
      </c>
      <c r="S2092" s="21">
        <f>(((J2092/60)/60)/24)+DATE(1970,1,1)</f>
        <v>41299.381423611114</v>
      </c>
      <c r="T2092" s="17" t="s">
        <v>8326</v>
      </c>
      <c r="U2092" t="s">
        <v>8330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YEAR(S2093)</f>
        <v>2011</v>
      </c>
      <c r="P2093" s="12">
        <f>ROUND(E2093/D2093*100,0)</f>
        <v>120</v>
      </c>
      <c r="Q2093" s="15">
        <f t="shared" si="32"/>
        <v>88.15</v>
      </c>
      <c r="R2093" s="10">
        <f>(((I2093/60)/60)/24)+DATE(1970,1,1)</f>
        <v>40603.833333333336</v>
      </c>
      <c r="S2093" s="21">
        <f>(((J2093/60)/60)/24)+DATE(1970,1,1)</f>
        <v>40555.322662037033</v>
      </c>
      <c r="T2093" s="17" t="s">
        <v>8326</v>
      </c>
      <c r="U2093" t="s">
        <v>8330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YEAR(S2094)</f>
        <v>2011</v>
      </c>
      <c r="P2094" s="12">
        <f>ROUND(E2094/D2094*100,0)</f>
        <v>101</v>
      </c>
      <c r="Q2094" s="15">
        <f t="shared" si="32"/>
        <v>110.49</v>
      </c>
      <c r="R2094" s="10">
        <f>(((I2094/60)/60)/24)+DATE(1970,1,1)</f>
        <v>40823.707546296297</v>
      </c>
      <c r="S2094" s="21">
        <f>(((J2094/60)/60)/24)+DATE(1970,1,1)</f>
        <v>40763.707546296297</v>
      </c>
      <c r="T2094" s="17" t="s">
        <v>8326</v>
      </c>
      <c r="U2094" t="s">
        <v>8330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YEAR(S2095)</f>
        <v>2012</v>
      </c>
      <c r="P2095" s="12">
        <f>ROUND(E2095/D2095*100,0)</f>
        <v>102</v>
      </c>
      <c r="Q2095" s="15">
        <f t="shared" si="32"/>
        <v>66.83</v>
      </c>
      <c r="R2095" s="10">
        <f>(((I2095/60)/60)/24)+DATE(1970,1,1)</f>
        <v>41265.896203703705</v>
      </c>
      <c r="S2095" s="21">
        <f>(((J2095/60)/60)/24)+DATE(1970,1,1)</f>
        <v>41205.854537037041</v>
      </c>
      <c r="T2095" s="17" t="s">
        <v>8326</v>
      </c>
      <c r="U2095" t="s">
        <v>8330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YEAR(S2096)</f>
        <v>2012</v>
      </c>
      <c r="P2096" s="12">
        <f>ROUND(E2096/D2096*100,0)</f>
        <v>121</v>
      </c>
      <c r="Q2096" s="15">
        <f t="shared" si="32"/>
        <v>58.6</v>
      </c>
      <c r="R2096" s="10">
        <f>(((I2096/60)/60)/24)+DATE(1970,1,1)</f>
        <v>40973.125</v>
      </c>
      <c r="S2096" s="21">
        <f>(((J2096/60)/60)/24)+DATE(1970,1,1)</f>
        <v>40939.02002314815</v>
      </c>
      <c r="T2096" s="17" t="s">
        <v>8326</v>
      </c>
      <c r="U2096" t="s">
        <v>8330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YEAR(S2097)</f>
        <v>2011</v>
      </c>
      <c r="P2097" s="12">
        <f>ROUND(E2097/D2097*100,0)</f>
        <v>100</v>
      </c>
      <c r="Q2097" s="15">
        <f t="shared" si="32"/>
        <v>113.64</v>
      </c>
      <c r="R2097" s="10">
        <f>(((I2097/60)/60)/24)+DATE(1970,1,1)</f>
        <v>40818.733483796292</v>
      </c>
      <c r="S2097" s="21">
        <f>(((J2097/60)/60)/24)+DATE(1970,1,1)</f>
        <v>40758.733483796292</v>
      </c>
      <c r="T2097" s="17" t="s">
        <v>8326</v>
      </c>
      <c r="U2097" t="s">
        <v>8330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YEAR(S2098)</f>
        <v>2012</v>
      </c>
      <c r="P2098" s="12">
        <f>ROUND(E2098/D2098*100,0)</f>
        <v>102</v>
      </c>
      <c r="Q2098" s="15">
        <f t="shared" si="32"/>
        <v>43.57</v>
      </c>
      <c r="R2098" s="10">
        <f>(((I2098/60)/60)/24)+DATE(1970,1,1)</f>
        <v>41208.165972222225</v>
      </c>
      <c r="S2098" s="21">
        <f>(((J2098/60)/60)/24)+DATE(1970,1,1)</f>
        <v>41192.758506944447</v>
      </c>
      <c r="T2098" s="17" t="s">
        <v>8326</v>
      </c>
      <c r="U2098" t="s">
        <v>8330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YEAR(S2099)</f>
        <v>2011</v>
      </c>
      <c r="P2099" s="12">
        <f>ROUND(E2099/D2099*100,0)</f>
        <v>100</v>
      </c>
      <c r="Q2099" s="15">
        <f t="shared" si="32"/>
        <v>78.95</v>
      </c>
      <c r="R2099" s="10">
        <f>(((I2099/60)/60)/24)+DATE(1970,1,1)</f>
        <v>40878.626562500001</v>
      </c>
      <c r="S2099" s="21">
        <f>(((J2099/60)/60)/24)+DATE(1970,1,1)</f>
        <v>40818.58489583333</v>
      </c>
      <c r="T2099" s="17" t="s">
        <v>8326</v>
      </c>
      <c r="U2099" t="s">
        <v>8330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YEAR(S2100)</f>
        <v>2012</v>
      </c>
      <c r="P2100" s="12">
        <f>ROUND(E2100/D2100*100,0)</f>
        <v>100</v>
      </c>
      <c r="Q2100" s="15">
        <f t="shared" si="32"/>
        <v>188.13</v>
      </c>
      <c r="R2100" s="10">
        <f>(((I2100/60)/60)/24)+DATE(1970,1,1)</f>
        <v>40976.11383101852</v>
      </c>
      <c r="S2100" s="21">
        <f>(((J2100/60)/60)/24)+DATE(1970,1,1)</f>
        <v>40946.11383101852</v>
      </c>
      <c r="T2100" s="17" t="s">
        <v>8326</v>
      </c>
      <c r="U2100" t="s">
        <v>8330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YEAR(S2101)</f>
        <v>2015</v>
      </c>
      <c r="P2101" s="12">
        <f>ROUND(E2101/D2101*100,0)</f>
        <v>132</v>
      </c>
      <c r="Q2101" s="15">
        <f t="shared" si="32"/>
        <v>63.03</v>
      </c>
      <c r="R2101" s="10">
        <f>(((I2101/60)/60)/24)+DATE(1970,1,1)</f>
        <v>42187.152777777781</v>
      </c>
      <c r="S2101" s="21">
        <f>(((J2101/60)/60)/24)+DATE(1970,1,1)</f>
        <v>42173.746342592596</v>
      </c>
      <c r="T2101" s="17" t="s">
        <v>8326</v>
      </c>
      <c r="U2101" t="s">
        <v>8330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YEAR(S2102)</f>
        <v>2012</v>
      </c>
      <c r="P2102" s="12">
        <f>ROUND(E2102/D2102*100,0)</f>
        <v>137</v>
      </c>
      <c r="Q2102" s="15">
        <f t="shared" si="32"/>
        <v>30.37</v>
      </c>
      <c r="R2102" s="10">
        <f>(((I2102/60)/60)/24)+DATE(1970,1,1)</f>
        <v>41090.165972222225</v>
      </c>
      <c r="S2102" s="21">
        <f>(((J2102/60)/60)/24)+DATE(1970,1,1)</f>
        <v>41074.834965277776</v>
      </c>
      <c r="T2102" s="17" t="s">
        <v>8326</v>
      </c>
      <c r="U2102" t="s">
        <v>8330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YEAR(S2103)</f>
        <v>2011</v>
      </c>
      <c r="P2103" s="12">
        <f>ROUND(E2103/D2103*100,0)</f>
        <v>113</v>
      </c>
      <c r="Q2103" s="15">
        <f t="shared" si="32"/>
        <v>51.48</v>
      </c>
      <c r="R2103" s="10">
        <f>(((I2103/60)/60)/24)+DATE(1970,1,1)</f>
        <v>40952.149467592593</v>
      </c>
      <c r="S2103" s="21">
        <f>(((J2103/60)/60)/24)+DATE(1970,1,1)</f>
        <v>40892.149467592593</v>
      </c>
      <c r="T2103" s="17" t="s">
        <v>8326</v>
      </c>
      <c r="U2103" t="s">
        <v>8330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YEAR(S2104)</f>
        <v>2011</v>
      </c>
      <c r="P2104" s="12">
        <f>ROUND(E2104/D2104*100,0)</f>
        <v>136</v>
      </c>
      <c r="Q2104" s="15">
        <f t="shared" si="32"/>
        <v>35.79</v>
      </c>
      <c r="R2104" s="10">
        <f>(((I2104/60)/60)/24)+DATE(1970,1,1)</f>
        <v>40668.868611111109</v>
      </c>
      <c r="S2104" s="21">
        <f>(((J2104/60)/60)/24)+DATE(1970,1,1)</f>
        <v>40638.868611111109</v>
      </c>
      <c r="T2104" s="17" t="s">
        <v>8326</v>
      </c>
      <c r="U2104" t="s">
        <v>8330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YEAR(S2105)</f>
        <v>2012</v>
      </c>
      <c r="P2105" s="12">
        <f>ROUND(E2105/D2105*100,0)</f>
        <v>146</v>
      </c>
      <c r="Q2105" s="15">
        <f t="shared" si="32"/>
        <v>98.82</v>
      </c>
      <c r="R2105" s="10">
        <f>(((I2105/60)/60)/24)+DATE(1970,1,1)</f>
        <v>41222.7966087963</v>
      </c>
      <c r="S2105" s="21">
        <f>(((J2105/60)/60)/24)+DATE(1970,1,1)</f>
        <v>41192.754942129628</v>
      </c>
      <c r="T2105" s="17" t="s">
        <v>8326</v>
      </c>
      <c r="U2105" t="s">
        <v>8330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YEAR(S2106)</f>
        <v>2013</v>
      </c>
      <c r="P2106" s="12">
        <f>ROUND(E2106/D2106*100,0)</f>
        <v>130</v>
      </c>
      <c r="Q2106" s="15">
        <f t="shared" si="32"/>
        <v>28</v>
      </c>
      <c r="R2106" s="10">
        <f>(((I2106/60)/60)/24)+DATE(1970,1,1)</f>
        <v>41425</v>
      </c>
      <c r="S2106" s="21">
        <f>(((J2106/60)/60)/24)+DATE(1970,1,1)</f>
        <v>41394.074467592596</v>
      </c>
      <c r="T2106" s="17" t="s">
        <v>8326</v>
      </c>
      <c r="U2106" t="s">
        <v>8330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YEAR(S2107)</f>
        <v>2014</v>
      </c>
      <c r="P2107" s="12">
        <f>ROUND(E2107/D2107*100,0)</f>
        <v>254</v>
      </c>
      <c r="Q2107" s="15">
        <f t="shared" si="32"/>
        <v>51.31</v>
      </c>
      <c r="R2107" s="10">
        <f>(((I2107/60)/60)/24)+DATE(1970,1,1)</f>
        <v>41964.166666666672</v>
      </c>
      <c r="S2107" s="21">
        <f>(((J2107/60)/60)/24)+DATE(1970,1,1)</f>
        <v>41951.788807870369</v>
      </c>
      <c r="T2107" s="17" t="s">
        <v>8326</v>
      </c>
      <c r="U2107" t="s">
        <v>8330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YEAR(S2108)</f>
        <v>2012</v>
      </c>
      <c r="P2108" s="12">
        <f>ROUND(E2108/D2108*100,0)</f>
        <v>107</v>
      </c>
      <c r="Q2108" s="15">
        <f t="shared" si="32"/>
        <v>53.52</v>
      </c>
      <c r="R2108" s="10">
        <f>(((I2108/60)/60)/24)+DATE(1970,1,1)</f>
        <v>41300.21497685185</v>
      </c>
      <c r="S2108" s="21">
        <f>(((J2108/60)/60)/24)+DATE(1970,1,1)</f>
        <v>41270.21497685185</v>
      </c>
      <c r="T2108" s="17" t="s">
        <v>8326</v>
      </c>
      <c r="U2108" t="s">
        <v>8330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YEAR(S2109)</f>
        <v>2014</v>
      </c>
      <c r="P2109" s="12">
        <f>ROUND(E2109/D2109*100,0)</f>
        <v>108</v>
      </c>
      <c r="Q2109" s="15">
        <f t="shared" si="32"/>
        <v>37.15</v>
      </c>
      <c r="R2109" s="10">
        <f>(((I2109/60)/60)/24)+DATE(1970,1,1)</f>
        <v>41955.752233796295</v>
      </c>
      <c r="S2109" s="21">
        <f>(((J2109/60)/60)/24)+DATE(1970,1,1)</f>
        <v>41934.71056712963</v>
      </c>
      <c r="T2109" s="17" t="s">
        <v>8326</v>
      </c>
      <c r="U2109" t="s">
        <v>8330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YEAR(S2110)</f>
        <v>2012</v>
      </c>
      <c r="P2110" s="12">
        <f>ROUND(E2110/D2110*100,0)</f>
        <v>107</v>
      </c>
      <c r="Q2110" s="15">
        <f t="shared" si="32"/>
        <v>89.9</v>
      </c>
      <c r="R2110" s="10">
        <f>(((I2110/60)/60)/24)+DATE(1970,1,1)</f>
        <v>41162.163194444445</v>
      </c>
      <c r="S2110" s="21">
        <f>(((J2110/60)/60)/24)+DATE(1970,1,1)</f>
        <v>41135.175694444442</v>
      </c>
      <c r="T2110" s="17" t="s">
        <v>8326</v>
      </c>
      <c r="U2110" t="s">
        <v>8330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YEAR(S2111)</f>
        <v>2015</v>
      </c>
      <c r="P2111" s="12">
        <f>ROUND(E2111/D2111*100,0)</f>
        <v>107</v>
      </c>
      <c r="Q2111" s="15">
        <f t="shared" si="32"/>
        <v>106.53</v>
      </c>
      <c r="R2111" s="10">
        <f>(((I2111/60)/60)/24)+DATE(1970,1,1)</f>
        <v>42190.708530092597</v>
      </c>
      <c r="S2111" s="21">
        <f>(((J2111/60)/60)/24)+DATE(1970,1,1)</f>
        <v>42160.708530092597</v>
      </c>
      <c r="T2111" s="17" t="s">
        <v>8326</v>
      </c>
      <c r="U2111" t="s">
        <v>8330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YEAR(S2112)</f>
        <v>2014</v>
      </c>
      <c r="P2112" s="12">
        <f>ROUND(E2112/D2112*100,0)</f>
        <v>100</v>
      </c>
      <c r="Q2112" s="15">
        <f t="shared" si="32"/>
        <v>52.82</v>
      </c>
      <c r="R2112" s="10">
        <f>(((I2112/60)/60)/24)+DATE(1970,1,1)</f>
        <v>41787.207638888889</v>
      </c>
      <c r="S2112" s="21">
        <f>(((J2112/60)/60)/24)+DATE(1970,1,1)</f>
        <v>41759.670937499999</v>
      </c>
      <c r="T2112" s="17" t="s">
        <v>8326</v>
      </c>
      <c r="U2112" t="s">
        <v>8330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YEAR(S2113)</f>
        <v>2011</v>
      </c>
      <c r="P2113" s="12">
        <f>ROUND(E2113/D2113*100,0)</f>
        <v>107</v>
      </c>
      <c r="Q2113" s="15">
        <f t="shared" si="32"/>
        <v>54.62</v>
      </c>
      <c r="R2113" s="10">
        <f>(((I2113/60)/60)/24)+DATE(1970,1,1)</f>
        <v>40770.041666666664</v>
      </c>
      <c r="S2113" s="21">
        <f>(((J2113/60)/60)/24)+DATE(1970,1,1)</f>
        <v>40703.197048611109</v>
      </c>
      <c r="T2113" s="17" t="s">
        <v>8326</v>
      </c>
      <c r="U2113" t="s">
        <v>8330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YEAR(S2114)</f>
        <v>2013</v>
      </c>
      <c r="P2114" s="12">
        <f>ROUND(E2114/D2114*100,0)</f>
        <v>100</v>
      </c>
      <c r="Q2114" s="15">
        <f t="shared" si="32"/>
        <v>27.27</v>
      </c>
      <c r="R2114" s="10">
        <f>(((I2114/60)/60)/24)+DATE(1970,1,1)</f>
        <v>41379.928159722222</v>
      </c>
      <c r="S2114" s="21">
        <f>(((J2114/60)/60)/24)+DATE(1970,1,1)</f>
        <v>41365.928159722222</v>
      </c>
      <c r="T2114" s="17" t="s">
        <v>8326</v>
      </c>
      <c r="U2114" t="s">
        <v>8330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YEAR(S2115)</f>
        <v>2014</v>
      </c>
      <c r="P2115" s="12">
        <f>ROUND(E2115/D2115*100,0)</f>
        <v>105</v>
      </c>
      <c r="Q2115" s="15">
        <f t="shared" ref="Q2115:Q2178" si="33">IFERROR(ROUND(E2115/L2115,2),"N/A")</f>
        <v>68.599999999999994</v>
      </c>
      <c r="R2115" s="10">
        <f>(((I2115/60)/60)/24)+DATE(1970,1,1)</f>
        <v>41905.86546296296</v>
      </c>
      <c r="S2115" s="21">
        <f>(((J2115/60)/60)/24)+DATE(1970,1,1)</f>
        <v>41870.86546296296</v>
      </c>
      <c r="T2115" s="17" t="s">
        <v>8326</v>
      </c>
      <c r="U2115" t="s">
        <v>8330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YEAR(S2116)</f>
        <v>2010</v>
      </c>
      <c r="P2116" s="12">
        <f>ROUND(E2116/D2116*100,0)</f>
        <v>105</v>
      </c>
      <c r="Q2116" s="15">
        <f t="shared" si="33"/>
        <v>35.61</v>
      </c>
      <c r="R2116" s="10">
        <f>(((I2116/60)/60)/24)+DATE(1970,1,1)</f>
        <v>40521.207638888889</v>
      </c>
      <c r="S2116" s="21">
        <f>(((J2116/60)/60)/24)+DATE(1970,1,1)</f>
        <v>40458.815625000003</v>
      </c>
      <c r="T2116" s="17" t="s">
        <v>8326</v>
      </c>
      <c r="U2116" t="s">
        <v>8330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YEAR(S2117)</f>
        <v>2011</v>
      </c>
      <c r="P2117" s="12">
        <f>ROUND(E2117/D2117*100,0)</f>
        <v>226</v>
      </c>
      <c r="Q2117" s="15">
        <f t="shared" si="33"/>
        <v>94.03</v>
      </c>
      <c r="R2117" s="10">
        <f>(((I2117/60)/60)/24)+DATE(1970,1,1)</f>
        <v>40594.081030092595</v>
      </c>
      <c r="S2117" s="21">
        <f>(((J2117/60)/60)/24)+DATE(1970,1,1)</f>
        <v>40564.081030092595</v>
      </c>
      <c r="T2117" s="17" t="s">
        <v>8326</v>
      </c>
      <c r="U2117" t="s">
        <v>8330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YEAR(S2118)</f>
        <v>2012</v>
      </c>
      <c r="P2118" s="12">
        <f>ROUND(E2118/D2118*100,0)</f>
        <v>101</v>
      </c>
      <c r="Q2118" s="15">
        <f t="shared" si="33"/>
        <v>526.46</v>
      </c>
      <c r="R2118" s="10">
        <f>(((I2118/60)/60)/24)+DATE(1970,1,1)</f>
        <v>41184.777812500004</v>
      </c>
      <c r="S2118" s="21">
        <f>(((J2118/60)/60)/24)+DATE(1970,1,1)</f>
        <v>41136.777812500004</v>
      </c>
      <c r="T2118" s="17" t="s">
        <v>8326</v>
      </c>
      <c r="U2118" t="s">
        <v>8330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YEAR(S2119)</f>
        <v>2015</v>
      </c>
      <c r="P2119" s="12">
        <f>ROUND(E2119/D2119*100,0)</f>
        <v>148</v>
      </c>
      <c r="Q2119" s="15">
        <f t="shared" si="33"/>
        <v>50.66</v>
      </c>
      <c r="R2119" s="10">
        <f>(((I2119/60)/60)/24)+DATE(1970,1,1)</f>
        <v>42304.207638888889</v>
      </c>
      <c r="S2119" s="21">
        <f>(((J2119/60)/60)/24)+DATE(1970,1,1)</f>
        <v>42290.059594907405</v>
      </c>
      <c r="T2119" s="17" t="s">
        <v>8326</v>
      </c>
      <c r="U2119" t="s">
        <v>8330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YEAR(S2120)</f>
        <v>2011</v>
      </c>
      <c r="P2120" s="12">
        <f>ROUND(E2120/D2120*100,0)</f>
        <v>135</v>
      </c>
      <c r="Q2120" s="15">
        <f t="shared" si="33"/>
        <v>79.180000000000007</v>
      </c>
      <c r="R2120" s="10">
        <f>(((I2120/60)/60)/24)+DATE(1970,1,1)</f>
        <v>40748.839537037034</v>
      </c>
      <c r="S2120" s="21">
        <f>(((J2120/60)/60)/24)+DATE(1970,1,1)</f>
        <v>40718.839537037034</v>
      </c>
      <c r="T2120" s="17" t="s">
        <v>8326</v>
      </c>
      <c r="U2120" t="s">
        <v>8330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YEAR(S2121)</f>
        <v>2012</v>
      </c>
      <c r="P2121" s="12">
        <f>ROUND(E2121/D2121*100,0)</f>
        <v>101</v>
      </c>
      <c r="Q2121" s="15">
        <f t="shared" si="33"/>
        <v>91.59</v>
      </c>
      <c r="R2121" s="10">
        <f>(((I2121/60)/60)/24)+DATE(1970,1,1)</f>
        <v>41137.130150462966</v>
      </c>
      <c r="S2121" s="21">
        <f>(((J2121/60)/60)/24)+DATE(1970,1,1)</f>
        <v>41107.130150462966</v>
      </c>
      <c r="T2121" s="17" t="s">
        <v>8326</v>
      </c>
      <c r="U2121" t="s">
        <v>8330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YEAR(S2122)</f>
        <v>2013</v>
      </c>
      <c r="P2122" s="12">
        <f>ROUND(E2122/D2122*100,0)</f>
        <v>101</v>
      </c>
      <c r="Q2122" s="15">
        <f t="shared" si="33"/>
        <v>116.96</v>
      </c>
      <c r="R2122" s="10">
        <f>(((I2122/60)/60)/24)+DATE(1970,1,1)</f>
        <v>41640.964537037034</v>
      </c>
      <c r="S2122" s="21">
        <f>(((J2122/60)/60)/24)+DATE(1970,1,1)</f>
        <v>41591.964537037034</v>
      </c>
      <c r="T2122" s="17" t="s">
        <v>8326</v>
      </c>
      <c r="U2122" t="s">
        <v>8330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YEAR(S2123)</f>
        <v>2016</v>
      </c>
      <c r="P2123" s="12">
        <f>ROUND(E2123/D2123*100,0)</f>
        <v>1</v>
      </c>
      <c r="Q2123" s="15">
        <f t="shared" si="33"/>
        <v>28.4</v>
      </c>
      <c r="R2123" s="10">
        <f>(((I2123/60)/60)/24)+DATE(1970,1,1)</f>
        <v>42746.7424537037</v>
      </c>
      <c r="S2123" s="21">
        <f>(((J2123/60)/60)/24)+DATE(1970,1,1)</f>
        <v>42716.7424537037</v>
      </c>
      <c r="T2123" s="17" t="s">
        <v>8334</v>
      </c>
      <c r="U2123" t="s">
        <v>8335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YEAR(S2124)</f>
        <v>2016</v>
      </c>
      <c r="P2124" s="12">
        <f>ROUND(E2124/D2124*100,0)</f>
        <v>0</v>
      </c>
      <c r="Q2124" s="15">
        <f t="shared" si="33"/>
        <v>103.33</v>
      </c>
      <c r="R2124" s="10">
        <f>(((I2124/60)/60)/24)+DATE(1970,1,1)</f>
        <v>42742.300567129627</v>
      </c>
      <c r="S2124" s="21">
        <f>(((J2124/60)/60)/24)+DATE(1970,1,1)</f>
        <v>42712.300567129627</v>
      </c>
      <c r="T2124" s="17" t="s">
        <v>8334</v>
      </c>
      <c r="U2124" t="s">
        <v>8335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YEAR(S2125)</f>
        <v>2010</v>
      </c>
      <c r="P2125" s="12">
        <f>ROUND(E2125/D2125*100,0)</f>
        <v>10</v>
      </c>
      <c r="Q2125" s="15">
        <f t="shared" si="33"/>
        <v>10</v>
      </c>
      <c r="R2125" s="10">
        <f>(((I2125/60)/60)/24)+DATE(1970,1,1)</f>
        <v>40252.290972222225</v>
      </c>
      <c r="S2125" s="21">
        <f>(((J2125/60)/60)/24)+DATE(1970,1,1)</f>
        <v>40198.424849537041</v>
      </c>
      <c r="T2125" s="17" t="s">
        <v>8334</v>
      </c>
      <c r="U2125" t="s">
        <v>8335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YEAR(S2126)</f>
        <v>2010</v>
      </c>
      <c r="P2126" s="12">
        <f>ROUND(E2126/D2126*100,0)</f>
        <v>10</v>
      </c>
      <c r="Q2126" s="15">
        <f t="shared" si="33"/>
        <v>23</v>
      </c>
      <c r="R2126" s="10">
        <f>(((I2126/60)/60)/24)+DATE(1970,1,1)</f>
        <v>40512.208333333336</v>
      </c>
      <c r="S2126" s="21">
        <f>(((J2126/60)/60)/24)+DATE(1970,1,1)</f>
        <v>40464.028182870366</v>
      </c>
      <c r="T2126" s="17" t="s">
        <v>8334</v>
      </c>
      <c r="U2126" t="s">
        <v>8335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YEAR(S2127)</f>
        <v>2015</v>
      </c>
      <c r="P2127" s="12">
        <f>ROUND(E2127/D2127*100,0)</f>
        <v>1</v>
      </c>
      <c r="Q2127" s="15">
        <f t="shared" si="33"/>
        <v>31.56</v>
      </c>
      <c r="R2127" s="10">
        <f>(((I2127/60)/60)/24)+DATE(1970,1,1)</f>
        <v>42221.023530092592</v>
      </c>
      <c r="S2127" s="21">
        <f>(((J2127/60)/60)/24)+DATE(1970,1,1)</f>
        <v>42191.023530092592</v>
      </c>
      <c r="T2127" s="17" t="s">
        <v>8334</v>
      </c>
      <c r="U2127" t="s">
        <v>8335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YEAR(S2128)</f>
        <v>2014</v>
      </c>
      <c r="P2128" s="12">
        <f>ROUND(E2128/D2128*100,0)</f>
        <v>0</v>
      </c>
      <c r="Q2128" s="15">
        <f t="shared" si="33"/>
        <v>5</v>
      </c>
      <c r="R2128" s="10">
        <f>(((I2128/60)/60)/24)+DATE(1970,1,1)</f>
        <v>41981.973229166666</v>
      </c>
      <c r="S2128" s="21">
        <f>(((J2128/60)/60)/24)+DATE(1970,1,1)</f>
        <v>41951.973229166666</v>
      </c>
      <c r="T2128" s="17" t="s">
        <v>8334</v>
      </c>
      <c r="U2128" t="s">
        <v>8335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YEAR(S2129)</f>
        <v>2015</v>
      </c>
      <c r="P2129" s="12">
        <f>ROUND(E2129/D2129*100,0)</f>
        <v>29</v>
      </c>
      <c r="Q2129" s="15">
        <f t="shared" si="33"/>
        <v>34.22</v>
      </c>
      <c r="R2129" s="10">
        <f>(((I2129/60)/60)/24)+DATE(1970,1,1)</f>
        <v>42075.463692129633</v>
      </c>
      <c r="S2129" s="21">
        <f>(((J2129/60)/60)/24)+DATE(1970,1,1)</f>
        <v>42045.50535879629</v>
      </c>
      <c r="T2129" s="17" t="s">
        <v>8334</v>
      </c>
      <c r="U2129" t="s">
        <v>8335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YEAR(S2130)</f>
        <v>2014</v>
      </c>
      <c r="P2130" s="12">
        <f>ROUND(E2130/D2130*100,0)</f>
        <v>0</v>
      </c>
      <c r="Q2130" s="15">
        <f t="shared" si="33"/>
        <v>25</v>
      </c>
      <c r="R2130" s="10">
        <f>(((I2130/60)/60)/24)+DATE(1970,1,1)</f>
        <v>41903.772789351853</v>
      </c>
      <c r="S2130" s="21">
        <f>(((J2130/60)/60)/24)+DATE(1970,1,1)</f>
        <v>41843.772789351853</v>
      </c>
      <c r="T2130" s="17" t="s">
        <v>8334</v>
      </c>
      <c r="U2130" t="s">
        <v>8335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YEAR(S2131)</f>
        <v>2016</v>
      </c>
      <c r="P2131" s="12">
        <f>ROUND(E2131/D2131*100,0)</f>
        <v>12</v>
      </c>
      <c r="Q2131" s="15">
        <f t="shared" si="33"/>
        <v>19.670000000000002</v>
      </c>
      <c r="R2131" s="10">
        <f>(((I2131/60)/60)/24)+DATE(1970,1,1)</f>
        <v>42439.024305555555</v>
      </c>
      <c r="S2131" s="21">
        <f>(((J2131/60)/60)/24)+DATE(1970,1,1)</f>
        <v>42409.024305555555</v>
      </c>
      <c r="T2131" s="17" t="s">
        <v>8334</v>
      </c>
      <c r="U2131" t="s">
        <v>8335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YEAR(S2132)</f>
        <v>2014</v>
      </c>
      <c r="P2132" s="12">
        <f>ROUND(E2132/D2132*100,0)</f>
        <v>0</v>
      </c>
      <c r="Q2132" s="15">
        <f t="shared" si="33"/>
        <v>21.25</v>
      </c>
      <c r="R2132" s="10">
        <f>(((I2132/60)/60)/24)+DATE(1970,1,1)</f>
        <v>41867.086377314816</v>
      </c>
      <c r="S2132" s="21">
        <f>(((J2132/60)/60)/24)+DATE(1970,1,1)</f>
        <v>41832.086377314816</v>
      </c>
      <c r="T2132" s="17" t="s">
        <v>8334</v>
      </c>
      <c r="U2132" t="s">
        <v>8335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YEAR(S2133)</f>
        <v>2015</v>
      </c>
      <c r="P2133" s="12">
        <f>ROUND(E2133/D2133*100,0)</f>
        <v>5</v>
      </c>
      <c r="Q2133" s="15">
        <f t="shared" si="33"/>
        <v>8.33</v>
      </c>
      <c r="R2133" s="10">
        <f>(((I2133/60)/60)/24)+DATE(1970,1,1)</f>
        <v>42197.207071759258</v>
      </c>
      <c r="S2133" s="21">
        <f>(((J2133/60)/60)/24)+DATE(1970,1,1)</f>
        <v>42167.207071759258</v>
      </c>
      <c r="T2133" s="17" t="s">
        <v>8334</v>
      </c>
      <c r="U2133" t="s">
        <v>8335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YEAR(S2134)</f>
        <v>2014</v>
      </c>
      <c r="P2134" s="12">
        <f>ROUND(E2134/D2134*100,0)</f>
        <v>2</v>
      </c>
      <c r="Q2134" s="15">
        <f t="shared" si="33"/>
        <v>21.34</v>
      </c>
      <c r="R2134" s="10">
        <f>(((I2134/60)/60)/24)+DATE(1970,1,1)</f>
        <v>41673.487175925926</v>
      </c>
      <c r="S2134" s="21">
        <f>(((J2134/60)/60)/24)+DATE(1970,1,1)</f>
        <v>41643.487175925926</v>
      </c>
      <c r="T2134" s="17" t="s">
        <v>8334</v>
      </c>
      <c r="U2134" t="s">
        <v>8335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YEAR(S2135)</f>
        <v>2011</v>
      </c>
      <c r="P2135" s="12">
        <f>ROUND(E2135/D2135*100,0)</f>
        <v>2</v>
      </c>
      <c r="Q2135" s="15">
        <f t="shared" si="33"/>
        <v>5.33</v>
      </c>
      <c r="R2135" s="10">
        <f>(((I2135/60)/60)/24)+DATE(1970,1,1)</f>
        <v>40657.290972222225</v>
      </c>
      <c r="S2135" s="21">
        <f>(((J2135/60)/60)/24)+DATE(1970,1,1)</f>
        <v>40619.097210648149</v>
      </c>
      <c r="T2135" s="17" t="s">
        <v>8334</v>
      </c>
      <c r="U2135" t="s">
        <v>8335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YEAR(S2136)</f>
        <v>2013</v>
      </c>
      <c r="P2136" s="12">
        <f>ROUND(E2136/D2136*100,0)</f>
        <v>2</v>
      </c>
      <c r="Q2136" s="15">
        <f t="shared" si="33"/>
        <v>34.67</v>
      </c>
      <c r="R2136" s="10">
        <f>(((I2136/60)/60)/24)+DATE(1970,1,1)</f>
        <v>41391.886469907404</v>
      </c>
      <c r="S2136" s="21">
        <f>(((J2136/60)/60)/24)+DATE(1970,1,1)</f>
        <v>41361.886469907404</v>
      </c>
      <c r="T2136" s="17" t="s">
        <v>8334</v>
      </c>
      <c r="U2136" t="s">
        <v>8335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YEAR(S2137)</f>
        <v>2012</v>
      </c>
      <c r="P2137" s="12">
        <f>ROUND(E2137/D2137*100,0)</f>
        <v>10</v>
      </c>
      <c r="Q2137" s="15">
        <f t="shared" si="33"/>
        <v>21.73</v>
      </c>
      <c r="R2137" s="10">
        <f>(((I2137/60)/60)/24)+DATE(1970,1,1)</f>
        <v>41186.963344907403</v>
      </c>
      <c r="S2137" s="21">
        <f>(((J2137/60)/60)/24)+DATE(1970,1,1)</f>
        <v>41156.963344907403</v>
      </c>
      <c r="T2137" s="17" t="s">
        <v>8334</v>
      </c>
      <c r="U2137" t="s">
        <v>8335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YEAR(S2138)</f>
        <v>2013</v>
      </c>
      <c r="P2138" s="12">
        <f>ROUND(E2138/D2138*100,0)</f>
        <v>0</v>
      </c>
      <c r="Q2138" s="15">
        <f t="shared" si="33"/>
        <v>11.92</v>
      </c>
      <c r="R2138" s="10">
        <f>(((I2138/60)/60)/24)+DATE(1970,1,1)</f>
        <v>41566.509097222224</v>
      </c>
      <c r="S2138" s="21">
        <f>(((J2138/60)/60)/24)+DATE(1970,1,1)</f>
        <v>41536.509097222224</v>
      </c>
      <c r="T2138" s="17" t="s">
        <v>8334</v>
      </c>
      <c r="U2138" t="s">
        <v>8335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YEAR(S2139)</f>
        <v>2014</v>
      </c>
      <c r="P2139" s="12">
        <f>ROUND(E2139/D2139*100,0)</f>
        <v>28</v>
      </c>
      <c r="Q2139" s="15">
        <f t="shared" si="33"/>
        <v>26.6</v>
      </c>
      <c r="R2139" s="10">
        <f>(((I2139/60)/60)/24)+DATE(1970,1,1)</f>
        <v>41978.771168981482</v>
      </c>
      <c r="S2139" s="21">
        <f>(((J2139/60)/60)/24)+DATE(1970,1,1)</f>
        <v>41948.771168981482</v>
      </c>
      <c r="T2139" s="17" t="s">
        <v>8334</v>
      </c>
      <c r="U2139" t="s">
        <v>8335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YEAR(S2140)</f>
        <v>2013</v>
      </c>
      <c r="P2140" s="12">
        <f>ROUND(E2140/D2140*100,0)</f>
        <v>13</v>
      </c>
      <c r="Q2140" s="15">
        <f t="shared" si="33"/>
        <v>10.67</v>
      </c>
      <c r="R2140" s="10">
        <f>(((I2140/60)/60)/24)+DATE(1970,1,1)</f>
        <v>41587.054849537039</v>
      </c>
      <c r="S2140" s="21">
        <f>(((J2140/60)/60)/24)+DATE(1970,1,1)</f>
        <v>41557.013182870374</v>
      </c>
      <c r="T2140" s="17" t="s">
        <v>8334</v>
      </c>
      <c r="U2140" t="s">
        <v>8335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YEAR(S2141)</f>
        <v>2016</v>
      </c>
      <c r="P2141" s="12">
        <f>ROUND(E2141/D2141*100,0)</f>
        <v>5</v>
      </c>
      <c r="Q2141" s="15">
        <f t="shared" si="33"/>
        <v>29.04</v>
      </c>
      <c r="R2141" s="10">
        <f>(((I2141/60)/60)/24)+DATE(1970,1,1)</f>
        <v>42677.750092592592</v>
      </c>
      <c r="S2141" s="21">
        <f>(((J2141/60)/60)/24)+DATE(1970,1,1)</f>
        <v>42647.750092592592</v>
      </c>
      <c r="T2141" s="17" t="s">
        <v>8334</v>
      </c>
      <c r="U2141" t="s">
        <v>8335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YEAR(S2142)</f>
        <v>2012</v>
      </c>
      <c r="P2142" s="12">
        <f>ROUND(E2142/D2142*100,0)</f>
        <v>0</v>
      </c>
      <c r="Q2142" s="15">
        <f t="shared" si="33"/>
        <v>50.91</v>
      </c>
      <c r="R2142" s="10">
        <f>(((I2142/60)/60)/24)+DATE(1970,1,1)</f>
        <v>41285.833611111113</v>
      </c>
      <c r="S2142" s="21">
        <f>(((J2142/60)/60)/24)+DATE(1970,1,1)</f>
        <v>41255.833611111113</v>
      </c>
      <c r="T2142" s="17" t="s">
        <v>8334</v>
      </c>
      <c r="U2142" t="s">
        <v>8335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YEAR(S2143)</f>
        <v>2014</v>
      </c>
      <c r="P2143" s="12">
        <f>ROUND(E2143/D2143*100,0)</f>
        <v>0</v>
      </c>
      <c r="Q2143" s="15" t="str">
        <f t="shared" si="33"/>
        <v>N/A</v>
      </c>
      <c r="R2143" s="10">
        <f>(((I2143/60)/60)/24)+DATE(1970,1,1)</f>
        <v>41957.277303240742</v>
      </c>
      <c r="S2143" s="21">
        <f>(((J2143/60)/60)/24)+DATE(1970,1,1)</f>
        <v>41927.235636574071</v>
      </c>
      <c r="T2143" s="17" t="s">
        <v>8334</v>
      </c>
      <c r="U2143" t="s">
        <v>8335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YEAR(S2144)</f>
        <v>2015</v>
      </c>
      <c r="P2144" s="12">
        <f>ROUND(E2144/D2144*100,0)</f>
        <v>6</v>
      </c>
      <c r="Q2144" s="15">
        <f t="shared" si="33"/>
        <v>50.08</v>
      </c>
      <c r="R2144" s="10">
        <f>(((I2144/60)/60)/24)+DATE(1970,1,1)</f>
        <v>42368.701504629629</v>
      </c>
      <c r="S2144" s="21">
        <f>(((J2144/60)/60)/24)+DATE(1970,1,1)</f>
        <v>42340.701504629629</v>
      </c>
      <c r="T2144" s="17" t="s">
        <v>8334</v>
      </c>
      <c r="U2144" t="s">
        <v>8335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YEAR(S2145)</f>
        <v>2010</v>
      </c>
      <c r="P2145" s="12">
        <f>ROUND(E2145/D2145*100,0)</f>
        <v>11</v>
      </c>
      <c r="Q2145" s="15">
        <f t="shared" si="33"/>
        <v>45</v>
      </c>
      <c r="R2145" s="10">
        <f>(((I2145/60)/60)/24)+DATE(1970,1,1)</f>
        <v>40380.791666666664</v>
      </c>
      <c r="S2145" s="21">
        <f>(((J2145/60)/60)/24)+DATE(1970,1,1)</f>
        <v>40332.886712962965</v>
      </c>
      <c r="T2145" s="17" t="s">
        <v>8334</v>
      </c>
      <c r="U2145" t="s">
        <v>8335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YEAR(S2146)</f>
        <v>2013</v>
      </c>
      <c r="P2146" s="12">
        <f>ROUND(E2146/D2146*100,0)</f>
        <v>2</v>
      </c>
      <c r="Q2146" s="15">
        <f t="shared" si="33"/>
        <v>25.29</v>
      </c>
      <c r="R2146" s="10">
        <f>(((I2146/60)/60)/24)+DATE(1970,1,1)</f>
        <v>41531.546759259261</v>
      </c>
      <c r="S2146" s="21">
        <f>(((J2146/60)/60)/24)+DATE(1970,1,1)</f>
        <v>41499.546759259261</v>
      </c>
      <c r="T2146" s="17" t="s">
        <v>8334</v>
      </c>
      <c r="U2146" t="s">
        <v>8335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YEAR(S2147)</f>
        <v>2013</v>
      </c>
      <c r="P2147" s="12">
        <f>ROUND(E2147/D2147*100,0)</f>
        <v>30</v>
      </c>
      <c r="Q2147" s="15">
        <f t="shared" si="33"/>
        <v>51.29</v>
      </c>
      <c r="R2147" s="10">
        <f>(((I2147/60)/60)/24)+DATE(1970,1,1)</f>
        <v>41605.279097222221</v>
      </c>
      <c r="S2147" s="21">
        <f>(((J2147/60)/60)/24)+DATE(1970,1,1)</f>
        <v>41575.237430555557</v>
      </c>
      <c r="T2147" s="17" t="s">
        <v>8334</v>
      </c>
      <c r="U2147" t="s">
        <v>8335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YEAR(S2148)</f>
        <v>2016</v>
      </c>
      <c r="P2148" s="12">
        <f>ROUND(E2148/D2148*100,0)</f>
        <v>0</v>
      </c>
      <c r="Q2148" s="15">
        <f t="shared" si="33"/>
        <v>1</v>
      </c>
      <c r="R2148" s="10">
        <f>(((I2148/60)/60)/24)+DATE(1970,1,1)</f>
        <v>42411.679513888885</v>
      </c>
      <c r="S2148" s="21">
        <f>(((J2148/60)/60)/24)+DATE(1970,1,1)</f>
        <v>42397.679513888885</v>
      </c>
      <c r="T2148" s="17" t="s">
        <v>8334</v>
      </c>
      <c r="U2148" t="s">
        <v>8335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YEAR(S2149)</f>
        <v>2014</v>
      </c>
      <c r="P2149" s="12">
        <f>ROUND(E2149/D2149*100,0)</f>
        <v>1</v>
      </c>
      <c r="Q2149" s="15">
        <f t="shared" si="33"/>
        <v>49.38</v>
      </c>
      <c r="R2149" s="10">
        <f>(((I2149/60)/60)/24)+DATE(1970,1,1)</f>
        <v>41959.337361111116</v>
      </c>
      <c r="S2149" s="21">
        <f>(((J2149/60)/60)/24)+DATE(1970,1,1)</f>
        <v>41927.295694444445</v>
      </c>
      <c r="T2149" s="17" t="s">
        <v>8334</v>
      </c>
      <c r="U2149" t="s">
        <v>8335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YEAR(S2150)</f>
        <v>2015</v>
      </c>
      <c r="P2150" s="12">
        <f>ROUND(E2150/D2150*100,0)</f>
        <v>2</v>
      </c>
      <c r="Q2150" s="15">
        <f t="shared" si="33"/>
        <v>1</v>
      </c>
      <c r="R2150" s="10">
        <f>(((I2150/60)/60)/24)+DATE(1970,1,1)</f>
        <v>42096.691921296297</v>
      </c>
      <c r="S2150" s="21">
        <f>(((J2150/60)/60)/24)+DATE(1970,1,1)</f>
        <v>42066.733587962968</v>
      </c>
      <c r="T2150" s="17" t="s">
        <v>8334</v>
      </c>
      <c r="U2150" t="s">
        <v>8335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YEAR(S2151)</f>
        <v>2010</v>
      </c>
      <c r="P2151" s="12">
        <f>ROUND(E2151/D2151*100,0)</f>
        <v>0</v>
      </c>
      <c r="Q2151" s="15" t="str">
        <f t="shared" si="33"/>
        <v>N/A</v>
      </c>
      <c r="R2151" s="10">
        <f>(((I2151/60)/60)/24)+DATE(1970,1,1)</f>
        <v>40390</v>
      </c>
      <c r="S2151" s="21">
        <f>(((J2151/60)/60)/24)+DATE(1970,1,1)</f>
        <v>40355.024953703702</v>
      </c>
      <c r="T2151" s="17" t="s">
        <v>8334</v>
      </c>
      <c r="U2151" t="s">
        <v>8335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YEAR(S2152)</f>
        <v>2016</v>
      </c>
      <c r="P2152" s="12">
        <f>ROUND(E2152/D2152*100,0)</f>
        <v>1</v>
      </c>
      <c r="Q2152" s="15">
        <f t="shared" si="33"/>
        <v>101.25</v>
      </c>
      <c r="R2152" s="10">
        <f>(((I2152/60)/60)/24)+DATE(1970,1,1)</f>
        <v>42564.284710648149</v>
      </c>
      <c r="S2152" s="21">
        <f>(((J2152/60)/60)/24)+DATE(1970,1,1)</f>
        <v>42534.284710648149</v>
      </c>
      <c r="T2152" s="17" t="s">
        <v>8334</v>
      </c>
      <c r="U2152" t="s">
        <v>8335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YEAR(S2153)</f>
        <v>2016</v>
      </c>
      <c r="P2153" s="12">
        <f>ROUND(E2153/D2153*100,0)</f>
        <v>0</v>
      </c>
      <c r="Q2153" s="15">
        <f t="shared" si="33"/>
        <v>19.670000000000002</v>
      </c>
      <c r="R2153" s="10">
        <f>(((I2153/60)/60)/24)+DATE(1970,1,1)</f>
        <v>42550.847384259265</v>
      </c>
      <c r="S2153" s="21">
        <f>(((J2153/60)/60)/24)+DATE(1970,1,1)</f>
        <v>42520.847384259265</v>
      </c>
      <c r="T2153" s="17" t="s">
        <v>8334</v>
      </c>
      <c r="U2153" t="s">
        <v>8335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YEAR(S2154)</f>
        <v>2014</v>
      </c>
      <c r="P2154" s="12">
        <f>ROUND(E2154/D2154*100,0)</f>
        <v>0</v>
      </c>
      <c r="Q2154" s="15">
        <f t="shared" si="33"/>
        <v>12.5</v>
      </c>
      <c r="R2154" s="10">
        <f>(((I2154/60)/60)/24)+DATE(1970,1,1)</f>
        <v>41713.790613425925</v>
      </c>
      <c r="S2154" s="21">
        <f>(((J2154/60)/60)/24)+DATE(1970,1,1)</f>
        <v>41683.832280092596</v>
      </c>
      <c r="T2154" s="17" t="s">
        <v>8334</v>
      </c>
      <c r="U2154" t="s">
        <v>8335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YEAR(S2155)</f>
        <v>2014</v>
      </c>
      <c r="P2155" s="12">
        <f>ROUND(E2155/D2155*100,0)</f>
        <v>0</v>
      </c>
      <c r="Q2155" s="15">
        <f t="shared" si="33"/>
        <v>8.5</v>
      </c>
      <c r="R2155" s="10">
        <f>(((I2155/60)/60)/24)+DATE(1970,1,1)</f>
        <v>42014.332638888889</v>
      </c>
      <c r="S2155" s="21">
        <f>(((J2155/60)/60)/24)+DATE(1970,1,1)</f>
        <v>41974.911087962959</v>
      </c>
      <c r="T2155" s="17" t="s">
        <v>8334</v>
      </c>
      <c r="U2155" t="s">
        <v>8335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YEAR(S2156)</f>
        <v>2014</v>
      </c>
      <c r="P2156" s="12">
        <f>ROUND(E2156/D2156*100,0)</f>
        <v>1</v>
      </c>
      <c r="Q2156" s="15">
        <f t="shared" si="33"/>
        <v>1</v>
      </c>
      <c r="R2156" s="10">
        <f>(((I2156/60)/60)/24)+DATE(1970,1,1)</f>
        <v>41667.632256944446</v>
      </c>
      <c r="S2156" s="21">
        <f>(((J2156/60)/60)/24)+DATE(1970,1,1)</f>
        <v>41647.632256944446</v>
      </c>
      <c r="T2156" s="17" t="s">
        <v>8334</v>
      </c>
      <c r="U2156" t="s">
        <v>8335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YEAR(S2157)</f>
        <v>2016</v>
      </c>
      <c r="P2157" s="12">
        <f>ROUND(E2157/D2157*100,0)</f>
        <v>2</v>
      </c>
      <c r="Q2157" s="15">
        <f t="shared" si="33"/>
        <v>23</v>
      </c>
      <c r="R2157" s="10">
        <f>(((I2157/60)/60)/24)+DATE(1970,1,1)</f>
        <v>42460.70584490741</v>
      </c>
      <c r="S2157" s="21">
        <f>(((J2157/60)/60)/24)+DATE(1970,1,1)</f>
        <v>42430.747511574074</v>
      </c>
      <c r="T2157" s="17" t="s">
        <v>8334</v>
      </c>
      <c r="U2157" t="s">
        <v>8335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YEAR(S2158)</f>
        <v>2013</v>
      </c>
      <c r="P2158" s="12">
        <f>ROUND(E2158/D2158*100,0)</f>
        <v>3</v>
      </c>
      <c r="Q2158" s="15">
        <f t="shared" si="33"/>
        <v>17.989999999999998</v>
      </c>
      <c r="R2158" s="10">
        <f>(((I2158/60)/60)/24)+DATE(1970,1,1)</f>
        <v>41533.85423611111</v>
      </c>
      <c r="S2158" s="21">
        <f>(((J2158/60)/60)/24)+DATE(1970,1,1)</f>
        <v>41488.85423611111</v>
      </c>
      <c r="T2158" s="17" t="s">
        <v>8334</v>
      </c>
      <c r="U2158" t="s">
        <v>8335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YEAR(S2159)</f>
        <v>2016</v>
      </c>
      <c r="P2159" s="12">
        <f>ROUND(E2159/D2159*100,0)</f>
        <v>28</v>
      </c>
      <c r="Q2159" s="15">
        <f t="shared" si="33"/>
        <v>370.95</v>
      </c>
      <c r="R2159" s="10">
        <f>(((I2159/60)/60)/24)+DATE(1970,1,1)</f>
        <v>42727.332638888889</v>
      </c>
      <c r="S2159" s="21">
        <f>(((J2159/60)/60)/24)+DATE(1970,1,1)</f>
        <v>42694.98128472222</v>
      </c>
      <c r="T2159" s="17" t="s">
        <v>8334</v>
      </c>
      <c r="U2159" t="s">
        <v>8335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YEAR(S2160)</f>
        <v>2012</v>
      </c>
      <c r="P2160" s="12">
        <f>ROUND(E2160/D2160*100,0)</f>
        <v>7</v>
      </c>
      <c r="Q2160" s="15">
        <f t="shared" si="33"/>
        <v>63.57</v>
      </c>
      <c r="R2160" s="10">
        <f>(((I2160/60)/60)/24)+DATE(1970,1,1)</f>
        <v>41309.853865740741</v>
      </c>
      <c r="S2160" s="21">
        <f>(((J2160/60)/60)/24)+DATE(1970,1,1)</f>
        <v>41264.853865740741</v>
      </c>
      <c r="T2160" s="17" t="s">
        <v>8334</v>
      </c>
      <c r="U2160" t="s">
        <v>8335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YEAR(S2161)</f>
        <v>2011</v>
      </c>
      <c r="P2161" s="12">
        <f>ROUND(E2161/D2161*100,0)</f>
        <v>1</v>
      </c>
      <c r="Q2161" s="15">
        <f t="shared" si="33"/>
        <v>13</v>
      </c>
      <c r="R2161" s="10">
        <f>(((I2161/60)/60)/24)+DATE(1970,1,1)</f>
        <v>40740.731180555551</v>
      </c>
      <c r="S2161" s="21">
        <f>(((J2161/60)/60)/24)+DATE(1970,1,1)</f>
        <v>40710.731180555551</v>
      </c>
      <c r="T2161" s="17" t="s">
        <v>8334</v>
      </c>
      <c r="U2161" t="s">
        <v>8335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YEAR(S2162)</f>
        <v>2012</v>
      </c>
      <c r="P2162" s="12">
        <f>ROUND(E2162/D2162*100,0)</f>
        <v>1</v>
      </c>
      <c r="Q2162" s="15">
        <f t="shared" si="33"/>
        <v>5.31</v>
      </c>
      <c r="R2162" s="10">
        <f>(((I2162/60)/60)/24)+DATE(1970,1,1)</f>
        <v>41048.711863425924</v>
      </c>
      <c r="S2162" s="21">
        <f>(((J2162/60)/60)/24)+DATE(1970,1,1)</f>
        <v>41018.711863425924</v>
      </c>
      <c r="T2162" s="17" t="s">
        <v>8334</v>
      </c>
      <c r="U2162" t="s">
        <v>8335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YEAR(S2163)</f>
        <v>2015</v>
      </c>
      <c r="P2163" s="12">
        <f>ROUND(E2163/D2163*100,0)</f>
        <v>116</v>
      </c>
      <c r="Q2163" s="15">
        <f t="shared" si="33"/>
        <v>35.619999999999997</v>
      </c>
      <c r="R2163" s="10">
        <f>(((I2163/60)/60)/24)+DATE(1970,1,1)</f>
        <v>42270.852534722217</v>
      </c>
      <c r="S2163" s="21">
        <f>(((J2163/60)/60)/24)+DATE(1970,1,1)</f>
        <v>42240.852534722217</v>
      </c>
      <c r="T2163" s="17" t="s">
        <v>8326</v>
      </c>
      <c r="U2163" t="s">
        <v>8327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YEAR(S2164)</f>
        <v>2014</v>
      </c>
      <c r="P2164" s="12">
        <f>ROUND(E2164/D2164*100,0)</f>
        <v>112</v>
      </c>
      <c r="Q2164" s="15">
        <f t="shared" si="33"/>
        <v>87.1</v>
      </c>
      <c r="R2164" s="10">
        <f>(((I2164/60)/60)/24)+DATE(1970,1,1)</f>
        <v>41844.766099537039</v>
      </c>
      <c r="S2164" s="21">
        <f>(((J2164/60)/60)/24)+DATE(1970,1,1)</f>
        <v>41813.766099537039</v>
      </c>
      <c r="T2164" s="17" t="s">
        <v>8326</v>
      </c>
      <c r="U2164" t="s">
        <v>8327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YEAR(S2165)</f>
        <v>2015</v>
      </c>
      <c r="P2165" s="12">
        <f>ROUND(E2165/D2165*100,0)</f>
        <v>132</v>
      </c>
      <c r="Q2165" s="15">
        <f t="shared" si="33"/>
        <v>75.11</v>
      </c>
      <c r="R2165" s="10">
        <f>(((I2165/60)/60)/24)+DATE(1970,1,1)</f>
        <v>42163.159722222219</v>
      </c>
      <c r="S2165" s="21">
        <f>(((J2165/60)/60)/24)+DATE(1970,1,1)</f>
        <v>42111.899537037039</v>
      </c>
      <c r="T2165" s="17" t="s">
        <v>8326</v>
      </c>
      <c r="U2165" t="s">
        <v>8327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YEAR(S2166)</f>
        <v>2016</v>
      </c>
      <c r="P2166" s="12">
        <f>ROUND(E2166/D2166*100,0)</f>
        <v>103</v>
      </c>
      <c r="Q2166" s="15">
        <f t="shared" si="33"/>
        <v>68.010000000000005</v>
      </c>
      <c r="R2166" s="10">
        <f>(((I2166/60)/60)/24)+DATE(1970,1,1)</f>
        <v>42546.165972222225</v>
      </c>
      <c r="S2166" s="21">
        <f>(((J2166/60)/60)/24)+DATE(1970,1,1)</f>
        <v>42515.71775462963</v>
      </c>
      <c r="T2166" s="17" t="s">
        <v>8326</v>
      </c>
      <c r="U2166" t="s">
        <v>8327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YEAR(S2167)</f>
        <v>2016</v>
      </c>
      <c r="P2167" s="12">
        <f>ROUND(E2167/D2167*100,0)</f>
        <v>139</v>
      </c>
      <c r="Q2167" s="15">
        <f t="shared" si="33"/>
        <v>29.62</v>
      </c>
      <c r="R2167" s="10">
        <f>(((I2167/60)/60)/24)+DATE(1970,1,1)</f>
        <v>42468.625405092593</v>
      </c>
      <c r="S2167" s="21">
        <f>(((J2167/60)/60)/24)+DATE(1970,1,1)</f>
        <v>42438.667071759264</v>
      </c>
      <c r="T2167" s="17" t="s">
        <v>8326</v>
      </c>
      <c r="U2167" t="s">
        <v>8327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YEAR(S2168)</f>
        <v>2014</v>
      </c>
      <c r="P2168" s="12">
        <f>ROUND(E2168/D2168*100,0)</f>
        <v>147</v>
      </c>
      <c r="Q2168" s="15">
        <f t="shared" si="33"/>
        <v>91.63</v>
      </c>
      <c r="R2168" s="10">
        <f>(((I2168/60)/60)/24)+DATE(1970,1,1)</f>
        <v>41978.879837962959</v>
      </c>
      <c r="S2168" s="21">
        <f>(((J2168/60)/60)/24)+DATE(1970,1,1)</f>
        <v>41933.838171296295</v>
      </c>
      <c r="T2168" s="17" t="s">
        <v>8326</v>
      </c>
      <c r="U2168" t="s">
        <v>8327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YEAR(S2169)</f>
        <v>2012</v>
      </c>
      <c r="P2169" s="12">
        <f>ROUND(E2169/D2169*100,0)</f>
        <v>120</v>
      </c>
      <c r="Q2169" s="15">
        <f t="shared" si="33"/>
        <v>22.5</v>
      </c>
      <c r="R2169" s="10">
        <f>(((I2169/60)/60)/24)+DATE(1970,1,1)</f>
        <v>41167.066400462965</v>
      </c>
      <c r="S2169" s="21">
        <f>(((J2169/60)/60)/24)+DATE(1970,1,1)</f>
        <v>41153.066400462965</v>
      </c>
      <c r="T2169" s="17" t="s">
        <v>8326</v>
      </c>
      <c r="U2169" t="s">
        <v>8327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YEAR(S2170)</f>
        <v>2017</v>
      </c>
      <c r="P2170" s="12">
        <f>ROUND(E2170/D2170*100,0)</f>
        <v>122</v>
      </c>
      <c r="Q2170" s="15">
        <f t="shared" si="33"/>
        <v>64.37</v>
      </c>
      <c r="R2170" s="10">
        <f>(((I2170/60)/60)/24)+DATE(1970,1,1)</f>
        <v>42776.208333333328</v>
      </c>
      <c r="S2170" s="21">
        <f>(((J2170/60)/60)/24)+DATE(1970,1,1)</f>
        <v>42745.600243055553</v>
      </c>
      <c r="T2170" s="17" t="s">
        <v>8326</v>
      </c>
      <c r="U2170" t="s">
        <v>8327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YEAR(S2171)</f>
        <v>2017</v>
      </c>
      <c r="P2171" s="12">
        <f>ROUND(E2171/D2171*100,0)</f>
        <v>100</v>
      </c>
      <c r="Q2171" s="15">
        <f t="shared" si="33"/>
        <v>21.86</v>
      </c>
      <c r="R2171" s="10">
        <f>(((I2171/60)/60)/24)+DATE(1970,1,1)</f>
        <v>42796.700821759259</v>
      </c>
      <c r="S2171" s="21">
        <f>(((J2171/60)/60)/24)+DATE(1970,1,1)</f>
        <v>42793.700821759259</v>
      </c>
      <c r="T2171" s="17" t="s">
        <v>8326</v>
      </c>
      <c r="U2171" t="s">
        <v>8327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YEAR(S2172)</f>
        <v>2015</v>
      </c>
      <c r="P2172" s="12">
        <f>ROUND(E2172/D2172*100,0)</f>
        <v>181</v>
      </c>
      <c r="Q2172" s="15">
        <f t="shared" si="33"/>
        <v>33.32</v>
      </c>
      <c r="R2172" s="10">
        <f>(((I2172/60)/60)/24)+DATE(1970,1,1)</f>
        <v>42238.750254629631</v>
      </c>
      <c r="S2172" s="21">
        <f>(((J2172/60)/60)/24)+DATE(1970,1,1)</f>
        <v>42198.750254629631</v>
      </c>
      <c r="T2172" s="17" t="s">
        <v>8326</v>
      </c>
      <c r="U2172" t="s">
        <v>8327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YEAR(S2173)</f>
        <v>2015</v>
      </c>
      <c r="P2173" s="12">
        <f>ROUND(E2173/D2173*100,0)</f>
        <v>106</v>
      </c>
      <c r="Q2173" s="15">
        <f t="shared" si="33"/>
        <v>90.28</v>
      </c>
      <c r="R2173" s="10">
        <f>(((I2173/60)/60)/24)+DATE(1970,1,1)</f>
        <v>42177.208333333328</v>
      </c>
      <c r="S2173" s="21">
        <f>(((J2173/60)/60)/24)+DATE(1970,1,1)</f>
        <v>42141.95711805555</v>
      </c>
      <c r="T2173" s="17" t="s">
        <v>8326</v>
      </c>
      <c r="U2173" t="s">
        <v>8327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YEAR(S2174)</f>
        <v>2015</v>
      </c>
      <c r="P2174" s="12">
        <f>ROUND(E2174/D2174*100,0)</f>
        <v>100</v>
      </c>
      <c r="Q2174" s="15">
        <f t="shared" si="33"/>
        <v>76.92</v>
      </c>
      <c r="R2174" s="10">
        <f>(((I2174/60)/60)/24)+DATE(1970,1,1)</f>
        <v>42112.580092592587</v>
      </c>
      <c r="S2174" s="21">
        <f>(((J2174/60)/60)/24)+DATE(1970,1,1)</f>
        <v>42082.580092592587</v>
      </c>
      <c r="T2174" s="17" t="s">
        <v>8326</v>
      </c>
      <c r="U2174" t="s">
        <v>8327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YEAR(S2175)</f>
        <v>2013</v>
      </c>
      <c r="P2175" s="12">
        <f>ROUND(E2175/D2175*100,0)</f>
        <v>127</v>
      </c>
      <c r="Q2175" s="15">
        <f t="shared" si="33"/>
        <v>59.23</v>
      </c>
      <c r="R2175" s="10">
        <f>(((I2175/60)/60)/24)+DATE(1970,1,1)</f>
        <v>41527.165972222225</v>
      </c>
      <c r="S2175" s="21">
        <f>(((J2175/60)/60)/24)+DATE(1970,1,1)</f>
        <v>41495.692627314813</v>
      </c>
      <c r="T2175" s="17" t="s">
        <v>8326</v>
      </c>
      <c r="U2175" t="s">
        <v>8327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YEAR(S2176)</f>
        <v>2016</v>
      </c>
      <c r="P2176" s="12">
        <f>ROUND(E2176/D2176*100,0)</f>
        <v>103</v>
      </c>
      <c r="Q2176" s="15">
        <f t="shared" si="33"/>
        <v>65.38</v>
      </c>
      <c r="R2176" s="10">
        <f>(((I2176/60)/60)/24)+DATE(1970,1,1)</f>
        <v>42495.542905092589</v>
      </c>
      <c r="S2176" s="21">
        <f>(((J2176/60)/60)/24)+DATE(1970,1,1)</f>
        <v>42465.542905092589</v>
      </c>
      <c r="T2176" s="17" t="s">
        <v>8326</v>
      </c>
      <c r="U2176" t="s">
        <v>8327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YEAR(S2177)</f>
        <v>2016</v>
      </c>
      <c r="P2177" s="12">
        <f>ROUND(E2177/D2177*100,0)</f>
        <v>250</v>
      </c>
      <c r="Q2177" s="15">
        <f t="shared" si="33"/>
        <v>67.31</v>
      </c>
      <c r="R2177" s="10">
        <f>(((I2177/60)/60)/24)+DATE(1970,1,1)</f>
        <v>42572.009097222224</v>
      </c>
      <c r="S2177" s="21">
        <f>(((J2177/60)/60)/24)+DATE(1970,1,1)</f>
        <v>42565.009097222224</v>
      </c>
      <c r="T2177" s="17" t="s">
        <v>8326</v>
      </c>
      <c r="U2177" t="s">
        <v>8327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YEAR(S2178)</f>
        <v>2015</v>
      </c>
      <c r="P2178" s="12">
        <f>ROUND(E2178/D2178*100,0)</f>
        <v>126</v>
      </c>
      <c r="Q2178" s="15">
        <f t="shared" si="33"/>
        <v>88.75</v>
      </c>
      <c r="R2178" s="10">
        <f>(((I2178/60)/60)/24)+DATE(1970,1,1)</f>
        <v>42126.633206018523</v>
      </c>
      <c r="S2178" s="21">
        <f>(((J2178/60)/60)/24)+DATE(1970,1,1)</f>
        <v>42096.633206018523</v>
      </c>
      <c r="T2178" s="17" t="s">
        <v>8326</v>
      </c>
      <c r="U2178" t="s">
        <v>8327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YEAR(S2179)</f>
        <v>2016</v>
      </c>
      <c r="P2179" s="12">
        <f>ROUND(E2179/D2179*100,0)</f>
        <v>100</v>
      </c>
      <c r="Q2179" s="15">
        <f t="shared" ref="Q2179:Q2242" si="34">IFERROR(ROUND(E2179/L2179,2),"N/A")</f>
        <v>65.87</v>
      </c>
      <c r="R2179" s="10">
        <f>(((I2179/60)/60)/24)+DATE(1970,1,1)</f>
        <v>42527.250775462962</v>
      </c>
      <c r="S2179" s="21">
        <f>(((J2179/60)/60)/24)+DATE(1970,1,1)</f>
        <v>42502.250775462962</v>
      </c>
      <c r="T2179" s="17" t="s">
        <v>8326</v>
      </c>
      <c r="U2179" t="s">
        <v>8327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YEAR(S2180)</f>
        <v>2016</v>
      </c>
      <c r="P2180" s="12">
        <f>ROUND(E2180/D2180*100,0)</f>
        <v>139</v>
      </c>
      <c r="Q2180" s="15">
        <f t="shared" si="34"/>
        <v>40.35</v>
      </c>
      <c r="R2180" s="10">
        <f>(((I2180/60)/60)/24)+DATE(1970,1,1)</f>
        <v>42753.63653935185</v>
      </c>
      <c r="S2180" s="21">
        <f>(((J2180/60)/60)/24)+DATE(1970,1,1)</f>
        <v>42723.63653935185</v>
      </c>
      <c r="T2180" s="17" t="s">
        <v>8326</v>
      </c>
      <c r="U2180" t="s">
        <v>8327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YEAR(S2181)</f>
        <v>2015</v>
      </c>
      <c r="P2181" s="12">
        <f>ROUND(E2181/D2181*100,0)</f>
        <v>161</v>
      </c>
      <c r="Q2181" s="15">
        <f t="shared" si="34"/>
        <v>76.86</v>
      </c>
      <c r="R2181" s="10">
        <f>(((I2181/60)/60)/24)+DATE(1970,1,1)</f>
        <v>42105.171203703707</v>
      </c>
      <c r="S2181" s="21">
        <f>(((J2181/60)/60)/24)+DATE(1970,1,1)</f>
        <v>42075.171203703707</v>
      </c>
      <c r="T2181" s="17" t="s">
        <v>8326</v>
      </c>
      <c r="U2181" t="s">
        <v>8327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YEAR(S2182)</f>
        <v>2015</v>
      </c>
      <c r="P2182" s="12">
        <f>ROUND(E2182/D2182*100,0)</f>
        <v>107</v>
      </c>
      <c r="Q2182" s="15">
        <f t="shared" si="34"/>
        <v>68.709999999999994</v>
      </c>
      <c r="R2182" s="10">
        <f>(((I2182/60)/60)/24)+DATE(1970,1,1)</f>
        <v>42321.711435185185</v>
      </c>
      <c r="S2182" s="21">
        <f>(((J2182/60)/60)/24)+DATE(1970,1,1)</f>
        <v>42279.669768518521</v>
      </c>
      <c r="T2182" s="17" t="s">
        <v>8326</v>
      </c>
      <c r="U2182" t="s">
        <v>8327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YEAR(S2183)</f>
        <v>2017</v>
      </c>
      <c r="P2183" s="12">
        <f>ROUND(E2183/D2183*100,0)</f>
        <v>153</v>
      </c>
      <c r="Q2183" s="15">
        <f t="shared" si="34"/>
        <v>57.77</v>
      </c>
      <c r="R2183" s="10">
        <f>(((I2183/60)/60)/24)+DATE(1970,1,1)</f>
        <v>42787.005243055552</v>
      </c>
      <c r="S2183" s="21">
        <f>(((J2183/60)/60)/24)+DATE(1970,1,1)</f>
        <v>42773.005243055552</v>
      </c>
      <c r="T2183" s="17" t="s">
        <v>8334</v>
      </c>
      <c r="U2183" t="s">
        <v>8352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YEAR(S2184)</f>
        <v>2014</v>
      </c>
      <c r="P2184" s="12">
        <f>ROUND(E2184/D2184*100,0)</f>
        <v>524</v>
      </c>
      <c r="Q2184" s="15">
        <f t="shared" si="34"/>
        <v>44.17</v>
      </c>
      <c r="R2184" s="10">
        <f>(((I2184/60)/60)/24)+DATE(1970,1,1)</f>
        <v>41914.900752314818</v>
      </c>
      <c r="S2184" s="21">
        <f>(((J2184/60)/60)/24)+DATE(1970,1,1)</f>
        <v>41879.900752314818</v>
      </c>
      <c r="T2184" s="17" t="s">
        <v>8334</v>
      </c>
      <c r="U2184" t="s">
        <v>8352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YEAR(S2185)</f>
        <v>2017</v>
      </c>
      <c r="P2185" s="12">
        <f>ROUND(E2185/D2185*100,0)</f>
        <v>489</v>
      </c>
      <c r="Q2185" s="15">
        <f t="shared" si="34"/>
        <v>31.57</v>
      </c>
      <c r="R2185" s="10">
        <f>(((I2185/60)/60)/24)+DATE(1970,1,1)</f>
        <v>42775.208333333328</v>
      </c>
      <c r="S2185" s="21">
        <f>(((J2185/60)/60)/24)+DATE(1970,1,1)</f>
        <v>42745.365474537044</v>
      </c>
      <c r="T2185" s="17" t="s">
        <v>8334</v>
      </c>
      <c r="U2185" t="s">
        <v>8352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YEAR(S2186)</f>
        <v>2016</v>
      </c>
      <c r="P2186" s="12">
        <f>ROUND(E2186/D2186*100,0)</f>
        <v>285</v>
      </c>
      <c r="Q2186" s="15">
        <f t="shared" si="34"/>
        <v>107.05</v>
      </c>
      <c r="R2186" s="10">
        <f>(((I2186/60)/60)/24)+DATE(1970,1,1)</f>
        <v>42394.666666666672</v>
      </c>
      <c r="S2186" s="21">
        <f>(((J2186/60)/60)/24)+DATE(1970,1,1)</f>
        <v>42380.690289351856</v>
      </c>
      <c r="T2186" s="17" t="s">
        <v>8334</v>
      </c>
      <c r="U2186" t="s">
        <v>8352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YEAR(S2187)</f>
        <v>2013</v>
      </c>
      <c r="P2187" s="12">
        <f>ROUND(E2187/D2187*100,0)</f>
        <v>1857</v>
      </c>
      <c r="Q2187" s="15">
        <f t="shared" si="34"/>
        <v>149.03</v>
      </c>
      <c r="R2187" s="10">
        <f>(((I2187/60)/60)/24)+DATE(1970,1,1)</f>
        <v>41359.349988425929</v>
      </c>
      <c r="S2187" s="21">
        <f>(((J2187/60)/60)/24)+DATE(1970,1,1)</f>
        <v>41319.349988425929</v>
      </c>
      <c r="T2187" s="17" t="s">
        <v>8334</v>
      </c>
      <c r="U2187" t="s">
        <v>8352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YEAR(S2188)</f>
        <v>2016</v>
      </c>
      <c r="P2188" s="12">
        <f>ROUND(E2188/D2188*100,0)</f>
        <v>110</v>
      </c>
      <c r="Q2188" s="15">
        <f t="shared" si="34"/>
        <v>55.96</v>
      </c>
      <c r="R2188" s="10">
        <f>(((I2188/60)/60)/24)+DATE(1970,1,1)</f>
        <v>42620.083333333328</v>
      </c>
      <c r="S2188" s="21">
        <f>(((J2188/60)/60)/24)+DATE(1970,1,1)</f>
        <v>42583.615081018521</v>
      </c>
      <c r="T2188" s="17" t="s">
        <v>8334</v>
      </c>
      <c r="U2188" t="s">
        <v>8352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YEAR(S2189)</f>
        <v>2015</v>
      </c>
      <c r="P2189" s="12">
        <f>ROUND(E2189/D2189*100,0)</f>
        <v>1015</v>
      </c>
      <c r="Q2189" s="15">
        <f t="shared" si="34"/>
        <v>56.97</v>
      </c>
      <c r="R2189" s="10">
        <f>(((I2189/60)/60)/24)+DATE(1970,1,1)</f>
        <v>42097.165972222225</v>
      </c>
      <c r="S2189" s="21">
        <f>(((J2189/60)/60)/24)+DATE(1970,1,1)</f>
        <v>42068.209097222221</v>
      </c>
      <c r="T2189" s="17" t="s">
        <v>8334</v>
      </c>
      <c r="U2189" t="s">
        <v>8352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YEAR(S2190)</f>
        <v>2016</v>
      </c>
      <c r="P2190" s="12">
        <f>ROUND(E2190/D2190*100,0)</f>
        <v>412</v>
      </c>
      <c r="Q2190" s="15">
        <f t="shared" si="34"/>
        <v>44.06</v>
      </c>
      <c r="R2190" s="10">
        <f>(((I2190/60)/60)/24)+DATE(1970,1,1)</f>
        <v>42668.708333333328</v>
      </c>
      <c r="S2190" s="21">
        <f>(((J2190/60)/60)/24)+DATE(1970,1,1)</f>
        <v>42633.586122685185</v>
      </c>
      <c r="T2190" s="17" t="s">
        <v>8334</v>
      </c>
      <c r="U2190" t="s">
        <v>8352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YEAR(S2191)</f>
        <v>2016</v>
      </c>
      <c r="P2191" s="12">
        <f>ROUND(E2191/D2191*100,0)</f>
        <v>503</v>
      </c>
      <c r="Q2191" s="15">
        <f t="shared" si="34"/>
        <v>68.63</v>
      </c>
      <c r="R2191" s="10">
        <f>(((I2191/60)/60)/24)+DATE(1970,1,1)</f>
        <v>42481.916666666672</v>
      </c>
      <c r="S2191" s="21">
        <f>(((J2191/60)/60)/24)+DATE(1970,1,1)</f>
        <v>42467.788194444445</v>
      </c>
      <c r="T2191" s="17" t="s">
        <v>8334</v>
      </c>
      <c r="U2191" t="s">
        <v>8352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YEAR(S2192)</f>
        <v>2016</v>
      </c>
      <c r="P2192" s="12">
        <f>ROUND(E2192/D2192*100,0)</f>
        <v>185</v>
      </c>
      <c r="Q2192" s="15">
        <f t="shared" si="34"/>
        <v>65.319999999999993</v>
      </c>
      <c r="R2192" s="10">
        <f>(((I2192/60)/60)/24)+DATE(1970,1,1)</f>
        <v>42452.290972222225</v>
      </c>
      <c r="S2192" s="21">
        <f>(((J2192/60)/60)/24)+DATE(1970,1,1)</f>
        <v>42417.625046296293</v>
      </c>
      <c r="T2192" s="17" t="s">
        <v>8334</v>
      </c>
      <c r="U2192" t="s">
        <v>8352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YEAR(S2193)</f>
        <v>2017</v>
      </c>
      <c r="P2193" s="12">
        <f>ROUND(E2193/D2193*100,0)</f>
        <v>120</v>
      </c>
      <c r="Q2193" s="15">
        <f t="shared" si="34"/>
        <v>35.92</v>
      </c>
      <c r="R2193" s="10">
        <f>(((I2193/60)/60)/24)+DATE(1970,1,1)</f>
        <v>42780.833645833336</v>
      </c>
      <c r="S2193" s="21">
        <f>(((J2193/60)/60)/24)+DATE(1970,1,1)</f>
        <v>42768.833645833336</v>
      </c>
      <c r="T2193" s="17" t="s">
        <v>8334</v>
      </c>
      <c r="U2193" t="s">
        <v>8352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YEAR(S2194)</f>
        <v>2016</v>
      </c>
      <c r="P2194" s="12">
        <f>ROUND(E2194/D2194*100,0)</f>
        <v>1081</v>
      </c>
      <c r="Q2194" s="15">
        <f t="shared" si="34"/>
        <v>40.07</v>
      </c>
      <c r="R2194" s="10">
        <f>(((I2194/60)/60)/24)+DATE(1970,1,1)</f>
        <v>42719.958333333328</v>
      </c>
      <c r="S2194" s="21">
        <f>(((J2194/60)/60)/24)+DATE(1970,1,1)</f>
        <v>42691.8512037037</v>
      </c>
      <c r="T2194" s="17" t="s">
        <v>8334</v>
      </c>
      <c r="U2194" t="s">
        <v>8352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YEAR(S2195)</f>
        <v>2016</v>
      </c>
      <c r="P2195" s="12">
        <f>ROUND(E2195/D2195*100,0)</f>
        <v>452</v>
      </c>
      <c r="Q2195" s="15">
        <f t="shared" si="34"/>
        <v>75.650000000000006</v>
      </c>
      <c r="R2195" s="10">
        <f>(((I2195/60)/60)/24)+DATE(1970,1,1)</f>
        <v>42695.207638888889</v>
      </c>
      <c r="S2195" s="21">
        <f>(((J2195/60)/60)/24)+DATE(1970,1,1)</f>
        <v>42664.405925925923</v>
      </c>
      <c r="T2195" s="17" t="s">
        <v>8334</v>
      </c>
      <c r="U2195" t="s">
        <v>8352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YEAR(S2196)</f>
        <v>2016</v>
      </c>
      <c r="P2196" s="12">
        <f>ROUND(E2196/D2196*100,0)</f>
        <v>537</v>
      </c>
      <c r="Q2196" s="15">
        <f t="shared" si="34"/>
        <v>61.2</v>
      </c>
      <c r="R2196" s="10">
        <f>(((I2196/60)/60)/24)+DATE(1970,1,1)</f>
        <v>42455.716319444444</v>
      </c>
      <c r="S2196" s="21">
        <f>(((J2196/60)/60)/24)+DATE(1970,1,1)</f>
        <v>42425.757986111115</v>
      </c>
      <c r="T2196" s="17" t="s">
        <v>8334</v>
      </c>
      <c r="U2196" t="s">
        <v>8352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YEAR(S2197)</f>
        <v>2015</v>
      </c>
      <c r="P2197" s="12">
        <f>ROUND(E2197/D2197*100,0)</f>
        <v>120</v>
      </c>
      <c r="Q2197" s="15">
        <f t="shared" si="34"/>
        <v>48.13</v>
      </c>
      <c r="R2197" s="10">
        <f>(((I2197/60)/60)/24)+DATE(1970,1,1)</f>
        <v>42227.771990740745</v>
      </c>
      <c r="S2197" s="21">
        <f>(((J2197/60)/60)/24)+DATE(1970,1,1)</f>
        <v>42197.771990740745</v>
      </c>
      <c r="T2197" s="17" t="s">
        <v>8334</v>
      </c>
      <c r="U2197" t="s">
        <v>8352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YEAR(S2198)</f>
        <v>2016</v>
      </c>
      <c r="P2198" s="12">
        <f>ROUND(E2198/D2198*100,0)</f>
        <v>114</v>
      </c>
      <c r="Q2198" s="15">
        <f t="shared" si="34"/>
        <v>68.11</v>
      </c>
      <c r="R2198" s="10">
        <f>(((I2198/60)/60)/24)+DATE(1970,1,1)</f>
        <v>42706.291666666672</v>
      </c>
      <c r="S2198" s="21">
        <f>(((J2198/60)/60)/24)+DATE(1970,1,1)</f>
        <v>42675.487291666665</v>
      </c>
      <c r="T2198" s="17" t="s">
        <v>8334</v>
      </c>
      <c r="U2198" t="s">
        <v>8352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YEAR(S2199)</f>
        <v>2015</v>
      </c>
      <c r="P2199" s="12">
        <f>ROUND(E2199/D2199*100,0)</f>
        <v>951</v>
      </c>
      <c r="Q2199" s="15">
        <f t="shared" si="34"/>
        <v>65.89</v>
      </c>
      <c r="R2199" s="10">
        <f>(((I2199/60)/60)/24)+DATE(1970,1,1)</f>
        <v>42063.584016203706</v>
      </c>
      <c r="S2199" s="21">
        <f>(((J2199/60)/60)/24)+DATE(1970,1,1)</f>
        <v>42033.584016203706</v>
      </c>
      <c r="T2199" s="17" t="s">
        <v>8334</v>
      </c>
      <c r="U2199" t="s">
        <v>8352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YEAR(S2200)</f>
        <v>2015</v>
      </c>
      <c r="P2200" s="12">
        <f>ROUND(E2200/D2200*100,0)</f>
        <v>133</v>
      </c>
      <c r="Q2200" s="15">
        <f t="shared" si="34"/>
        <v>81.650000000000006</v>
      </c>
      <c r="R2200" s="10">
        <f>(((I2200/60)/60)/24)+DATE(1970,1,1)</f>
        <v>42322.555555555555</v>
      </c>
      <c r="S2200" s="21">
        <f>(((J2200/60)/60)/24)+DATE(1970,1,1)</f>
        <v>42292.513888888891</v>
      </c>
      <c r="T2200" s="17" t="s">
        <v>8334</v>
      </c>
      <c r="U2200" t="s">
        <v>8352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YEAR(S2201)</f>
        <v>2015</v>
      </c>
      <c r="P2201" s="12">
        <f>ROUND(E2201/D2201*100,0)</f>
        <v>147</v>
      </c>
      <c r="Q2201" s="15">
        <f t="shared" si="34"/>
        <v>52.7</v>
      </c>
      <c r="R2201" s="10">
        <f>(((I2201/60)/60)/24)+DATE(1970,1,1)</f>
        <v>42292.416643518518</v>
      </c>
      <c r="S2201" s="21">
        <f>(((J2201/60)/60)/24)+DATE(1970,1,1)</f>
        <v>42262.416643518518</v>
      </c>
      <c r="T2201" s="17" t="s">
        <v>8334</v>
      </c>
      <c r="U2201" t="s">
        <v>8352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YEAR(S2202)</f>
        <v>2015</v>
      </c>
      <c r="P2202" s="12">
        <f>ROUND(E2202/D2202*100,0)</f>
        <v>542</v>
      </c>
      <c r="Q2202" s="15">
        <f t="shared" si="34"/>
        <v>41.23</v>
      </c>
      <c r="R2202" s="10">
        <f>(((I2202/60)/60)/24)+DATE(1970,1,1)</f>
        <v>42191.125</v>
      </c>
      <c r="S2202" s="21">
        <f>(((J2202/60)/60)/24)+DATE(1970,1,1)</f>
        <v>42163.625787037032</v>
      </c>
      <c r="T2202" s="17" t="s">
        <v>8334</v>
      </c>
      <c r="U2202" t="s">
        <v>8352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YEAR(S2203)</f>
        <v>2013</v>
      </c>
      <c r="P2203" s="12">
        <f>ROUND(E2203/D2203*100,0)</f>
        <v>383</v>
      </c>
      <c r="Q2203" s="15">
        <f t="shared" si="34"/>
        <v>15.04</v>
      </c>
      <c r="R2203" s="10">
        <f>(((I2203/60)/60)/24)+DATE(1970,1,1)</f>
        <v>41290.846817129634</v>
      </c>
      <c r="S2203" s="21">
        <f>(((J2203/60)/60)/24)+DATE(1970,1,1)</f>
        <v>41276.846817129634</v>
      </c>
      <c r="T2203" s="17" t="s">
        <v>8326</v>
      </c>
      <c r="U2203" t="s">
        <v>8331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YEAR(S2204)</f>
        <v>2012</v>
      </c>
      <c r="P2204" s="12">
        <f>ROUND(E2204/D2204*100,0)</f>
        <v>704</v>
      </c>
      <c r="Q2204" s="15">
        <f t="shared" si="34"/>
        <v>39.07</v>
      </c>
      <c r="R2204" s="10">
        <f>(((I2204/60)/60)/24)+DATE(1970,1,1)</f>
        <v>41214.849166666667</v>
      </c>
      <c r="S2204" s="21">
        <f>(((J2204/60)/60)/24)+DATE(1970,1,1)</f>
        <v>41184.849166666667</v>
      </c>
      <c r="T2204" s="17" t="s">
        <v>8326</v>
      </c>
      <c r="U2204" t="s">
        <v>8331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YEAR(S2205)</f>
        <v>2015</v>
      </c>
      <c r="P2205" s="12">
        <f>ROUND(E2205/D2205*100,0)</f>
        <v>110</v>
      </c>
      <c r="Q2205" s="15">
        <f t="shared" si="34"/>
        <v>43.82</v>
      </c>
      <c r="R2205" s="10">
        <f>(((I2205/60)/60)/24)+DATE(1970,1,1)</f>
        <v>42271.85974537037</v>
      </c>
      <c r="S2205" s="21">
        <f>(((J2205/60)/60)/24)+DATE(1970,1,1)</f>
        <v>42241.85974537037</v>
      </c>
      <c r="T2205" s="17" t="s">
        <v>8326</v>
      </c>
      <c r="U2205" t="s">
        <v>8331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YEAR(S2206)</f>
        <v>2013</v>
      </c>
      <c r="P2206" s="12">
        <f>ROUND(E2206/D2206*100,0)</f>
        <v>133</v>
      </c>
      <c r="Q2206" s="15">
        <f t="shared" si="34"/>
        <v>27.3</v>
      </c>
      <c r="R2206" s="10">
        <f>(((I2206/60)/60)/24)+DATE(1970,1,1)</f>
        <v>41342.311562499999</v>
      </c>
      <c r="S2206" s="21">
        <f>(((J2206/60)/60)/24)+DATE(1970,1,1)</f>
        <v>41312.311562499999</v>
      </c>
      <c r="T2206" s="17" t="s">
        <v>8326</v>
      </c>
      <c r="U2206" t="s">
        <v>8331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YEAR(S2207)</f>
        <v>2012</v>
      </c>
      <c r="P2207" s="12">
        <f>ROUND(E2207/D2207*100,0)</f>
        <v>152</v>
      </c>
      <c r="Q2207" s="15">
        <f t="shared" si="34"/>
        <v>42.22</v>
      </c>
      <c r="R2207" s="10">
        <f>(((I2207/60)/60)/24)+DATE(1970,1,1)</f>
        <v>41061.82163194444</v>
      </c>
      <c r="S2207" s="21">
        <f>(((J2207/60)/60)/24)+DATE(1970,1,1)</f>
        <v>41031.82163194444</v>
      </c>
      <c r="T2207" s="17" t="s">
        <v>8326</v>
      </c>
      <c r="U2207" t="s">
        <v>8331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YEAR(S2208)</f>
        <v>2012</v>
      </c>
      <c r="P2208" s="12">
        <f>ROUND(E2208/D2208*100,0)</f>
        <v>103</v>
      </c>
      <c r="Q2208" s="15">
        <f t="shared" si="34"/>
        <v>33.24</v>
      </c>
      <c r="R2208" s="10">
        <f>(((I2208/60)/60)/24)+DATE(1970,1,1)</f>
        <v>41015.257222222222</v>
      </c>
      <c r="S2208" s="21">
        <f>(((J2208/60)/60)/24)+DATE(1970,1,1)</f>
        <v>40997.257222222222</v>
      </c>
      <c r="T2208" s="17" t="s">
        <v>8326</v>
      </c>
      <c r="U2208" t="s">
        <v>8331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YEAR(S2209)</f>
        <v>2013</v>
      </c>
      <c r="P2209" s="12">
        <f>ROUND(E2209/D2209*100,0)</f>
        <v>100</v>
      </c>
      <c r="Q2209" s="15">
        <f t="shared" si="34"/>
        <v>285.70999999999998</v>
      </c>
      <c r="R2209" s="10">
        <f>(((I2209/60)/60)/24)+DATE(1970,1,1)</f>
        <v>41594.235798611109</v>
      </c>
      <c r="S2209" s="21">
        <f>(((J2209/60)/60)/24)+DATE(1970,1,1)</f>
        <v>41564.194131944445</v>
      </c>
      <c r="T2209" s="17" t="s">
        <v>8326</v>
      </c>
      <c r="U2209" t="s">
        <v>8331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YEAR(S2210)</f>
        <v>2012</v>
      </c>
      <c r="P2210" s="12">
        <f>ROUND(E2210/D2210*100,0)</f>
        <v>102</v>
      </c>
      <c r="Q2210" s="15">
        <f t="shared" si="34"/>
        <v>42.33</v>
      </c>
      <c r="R2210" s="10">
        <f>(((I2210/60)/60)/24)+DATE(1970,1,1)</f>
        <v>41006.166666666664</v>
      </c>
      <c r="S2210" s="21">
        <f>(((J2210/60)/60)/24)+DATE(1970,1,1)</f>
        <v>40946.882245370369</v>
      </c>
      <c r="T2210" s="17" t="s">
        <v>8326</v>
      </c>
      <c r="U2210" t="s">
        <v>8331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YEAR(S2211)</f>
        <v>2014</v>
      </c>
      <c r="P2211" s="12">
        <f>ROUND(E2211/D2211*100,0)</f>
        <v>151</v>
      </c>
      <c r="Q2211" s="15">
        <f t="shared" si="34"/>
        <v>50.27</v>
      </c>
      <c r="R2211" s="10">
        <f>(((I2211/60)/60)/24)+DATE(1970,1,1)</f>
        <v>41743.958333333336</v>
      </c>
      <c r="S2211" s="21">
        <f>(((J2211/60)/60)/24)+DATE(1970,1,1)</f>
        <v>41732.479675925926</v>
      </c>
      <c r="T2211" s="17" t="s">
        <v>8326</v>
      </c>
      <c r="U2211" t="s">
        <v>8331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YEAR(S2212)</f>
        <v>2012</v>
      </c>
      <c r="P2212" s="12">
        <f>ROUND(E2212/D2212*100,0)</f>
        <v>111</v>
      </c>
      <c r="Q2212" s="15">
        <f t="shared" si="34"/>
        <v>61.9</v>
      </c>
      <c r="R2212" s="10">
        <f>(((I2212/60)/60)/24)+DATE(1970,1,1)</f>
        <v>41013.73333333333</v>
      </c>
      <c r="S2212" s="21">
        <f>(((J2212/60)/60)/24)+DATE(1970,1,1)</f>
        <v>40956.066087962965</v>
      </c>
      <c r="T2212" s="17" t="s">
        <v>8326</v>
      </c>
      <c r="U2212" t="s">
        <v>8331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YEAR(S2213)</f>
        <v>2014</v>
      </c>
      <c r="P2213" s="12">
        <f>ROUND(E2213/D2213*100,0)</f>
        <v>196</v>
      </c>
      <c r="Q2213" s="15">
        <f t="shared" si="34"/>
        <v>40.75</v>
      </c>
      <c r="R2213" s="10">
        <f>(((I2213/60)/60)/24)+DATE(1970,1,1)</f>
        <v>41739.290972222225</v>
      </c>
      <c r="S2213" s="21">
        <f>(((J2213/60)/60)/24)+DATE(1970,1,1)</f>
        <v>41716.785011574073</v>
      </c>
      <c r="T2213" s="17" t="s">
        <v>8326</v>
      </c>
      <c r="U2213" t="s">
        <v>8331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YEAR(S2214)</f>
        <v>2013</v>
      </c>
      <c r="P2214" s="12">
        <f>ROUND(E2214/D2214*100,0)</f>
        <v>114</v>
      </c>
      <c r="Q2214" s="15">
        <f t="shared" si="34"/>
        <v>55.8</v>
      </c>
      <c r="R2214" s="10">
        <f>(((I2214/60)/60)/24)+DATE(1970,1,1)</f>
        <v>41582.041666666664</v>
      </c>
      <c r="S2214" s="21">
        <f>(((J2214/60)/60)/24)+DATE(1970,1,1)</f>
        <v>41548.747418981482</v>
      </c>
      <c r="T2214" s="17" t="s">
        <v>8326</v>
      </c>
      <c r="U2214" t="s">
        <v>8331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YEAR(S2215)</f>
        <v>2015</v>
      </c>
      <c r="P2215" s="12">
        <f>ROUND(E2215/D2215*100,0)</f>
        <v>200</v>
      </c>
      <c r="Q2215" s="15">
        <f t="shared" si="34"/>
        <v>10</v>
      </c>
      <c r="R2215" s="10">
        <f>(((I2215/60)/60)/24)+DATE(1970,1,1)</f>
        <v>42139.826145833329</v>
      </c>
      <c r="S2215" s="21">
        <f>(((J2215/60)/60)/24)+DATE(1970,1,1)</f>
        <v>42109.826145833329</v>
      </c>
      <c r="T2215" s="17" t="s">
        <v>8326</v>
      </c>
      <c r="U2215" t="s">
        <v>8331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YEAR(S2216)</f>
        <v>2014</v>
      </c>
      <c r="P2216" s="12">
        <f>ROUND(E2216/D2216*100,0)</f>
        <v>293</v>
      </c>
      <c r="Q2216" s="15">
        <f t="shared" si="34"/>
        <v>73.13</v>
      </c>
      <c r="R2216" s="10">
        <f>(((I2216/60)/60)/24)+DATE(1970,1,1)</f>
        <v>41676.792222222226</v>
      </c>
      <c r="S2216" s="21">
        <f>(((J2216/60)/60)/24)+DATE(1970,1,1)</f>
        <v>41646.792222222226</v>
      </c>
      <c r="T2216" s="17" t="s">
        <v>8326</v>
      </c>
      <c r="U2216" t="s">
        <v>8331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YEAR(S2217)</f>
        <v>2012</v>
      </c>
      <c r="P2217" s="12">
        <f>ROUND(E2217/D2217*100,0)</f>
        <v>156</v>
      </c>
      <c r="Q2217" s="15">
        <f t="shared" si="34"/>
        <v>26.06</v>
      </c>
      <c r="R2217" s="10">
        <f>(((I2217/60)/60)/24)+DATE(1970,1,1)</f>
        <v>40981.290972222225</v>
      </c>
      <c r="S2217" s="21">
        <f>(((J2217/60)/60)/24)+DATE(1970,1,1)</f>
        <v>40958.717268518521</v>
      </c>
      <c r="T2217" s="17" t="s">
        <v>8326</v>
      </c>
      <c r="U2217" t="s">
        <v>8331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YEAR(S2218)</f>
        <v>2015</v>
      </c>
      <c r="P2218" s="12">
        <f>ROUND(E2218/D2218*100,0)</f>
        <v>106</v>
      </c>
      <c r="Q2218" s="15">
        <f t="shared" si="34"/>
        <v>22.64</v>
      </c>
      <c r="R2218" s="10">
        <f>(((I2218/60)/60)/24)+DATE(1970,1,1)</f>
        <v>42208.751678240747</v>
      </c>
      <c r="S2218" s="21">
        <f>(((J2218/60)/60)/24)+DATE(1970,1,1)</f>
        <v>42194.751678240747</v>
      </c>
      <c r="T2218" s="17" t="s">
        <v>8326</v>
      </c>
      <c r="U2218" t="s">
        <v>8331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YEAR(S2219)</f>
        <v>2015</v>
      </c>
      <c r="P2219" s="12">
        <f>ROUND(E2219/D2219*100,0)</f>
        <v>101</v>
      </c>
      <c r="Q2219" s="15">
        <f t="shared" si="34"/>
        <v>47.22</v>
      </c>
      <c r="R2219" s="10">
        <f>(((I2219/60)/60)/24)+DATE(1970,1,1)</f>
        <v>42310.333333333328</v>
      </c>
      <c r="S2219" s="21">
        <f>(((J2219/60)/60)/24)+DATE(1970,1,1)</f>
        <v>42299.776770833334</v>
      </c>
      <c r="T2219" s="17" t="s">
        <v>8326</v>
      </c>
      <c r="U2219" t="s">
        <v>8331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YEAR(S2220)</f>
        <v>2012</v>
      </c>
      <c r="P2220" s="12">
        <f>ROUND(E2220/D2220*100,0)</f>
        <v>123</v>
      </c>
      <c r="Q2220" s="15">
        <f t="shared" si="34"/>
        <v>32.32</v>
      </c>
      <c r="R2220" s="10">
        <f>(((I2220/60)/60)/24)+DATE(1970,1,1)</f>
        <v>41150</v>
      </c>
      <c r="S2220" s="21">
        <f>(((J2220/60)/60)/24)+DATE(1970,1,1)</f>
        <v>41127.812303240738</v>
      </c>
      <c r="T2220" s="17" t="s">
        <v>8326</v>
      </c>
      <c r="U2220" t="s">
        <v>8331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YEAR(S2221)</f>
        <v>2015</v>
      </c>
      <c r="P2221" s="12">
        <f>ROUND(E2221/D2221*100,0)</f>
        <v>102</v>
      </c>
      <c r="Q2221" s="15">
        <f t="shared" si="34"/>
        <v>53.42</v>
      </c>
      <c r="R2221" s="10">
        <f>(((I2221/60)/60)/24)+DATE(1970,1,1)</f>
        <v>42235.718888888892</v>
      </c>
      <c r="S2221" s="21">
        <f>(((J2221/60)/60)/24)+DATE(1970,1,1)</f>
        <v>42205.718888888892</v>
      </c>
      <c r="T2221" s="17" t="s">
        <v>8326</v>
      </c>
      <c r="U2221" t="s">
        <v>8331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YEAR(S2222)</f>
        <v>2013</v>
      </c>
      <c r="P2222" s="12">
        <f>ROUND(E2222/D2222*100,0)</f>
        <v>101</v>
      </c>
      <c r="Q2222" s="15">
        <f t="shared" si="34"/>
        <v>51.3</v>
      </c>
      <c r="R2222" s="10">
        <f>(((I2222/60)/60)/24)+DATE(1970,1,1)</f>
        <v>41482.060601851852</v>
      </c>
      <c r="S2222" s="21">
        <f>(((J2222/60)/60)/24)+DATE(1970,1,1)</f>
        <v>41452.060601851852</v>
      </c>
      <c r="T2222" s="17" t="s">
        <v>8326</v>
      </c>
      <c r="U2222" t="s">
        <v>8331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YEAR(S2223)</f>
        <v>2016</v>
      </c>
      <c r="P2223" s="12">
        <f>ROUND(E2223/D2223*100,0)</f>
        <v>108</v>
      </c>
      <c r="Q2223" s="15">
        <f t="shared" si="34"/>
        <v>37.200000000000003</v>
      </c>
      <c r="R2223" s="10">
        <f>(((I2223/60)/60)/24)+DATE(1970,1,1)</f>
        <v>42483</v>
      </c>
      <c r="S2223" s="21">
        <f>(((J2223/60)/60)/24)+DATE(1970,1,1)</f>
        <v>42452.666770833333</v>
      </c>
      <c r="T2223" s="17" t="s">
        <v>8334</v>
      </c>
      <c r="U2223" t="s">
        <v>8352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YEAR(S2224)</f>
        <v>2011</v>
      </c>
      <c r="P2224" s="12">
        <f>ROUND(E2224/D2224*100,0)</f>
        <v>163</v>
      </c>
      <c r="Q2224" s="15">
        <f t="shared" si="34"/>
        <v>27.1</v>
      </c>
      <c r="R2224" s="10">
        <f>(((I2224/60)/60)/24)+DATE(1970,1,1)</f>
        <v>40936.787581018521</v>
      </c>
      <c r="S2224" s="21">
        <f>(((J2224/60)/60)/24)+DATE(1970,1,1)</f>
        <v>40906.787581018521</v>
      </c>
      <c r="T2224" s="17" t="s">
        <v>8334</v>
      </c>
      <c r="U2224" t="s">
        <v>8352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YEAR(S2225)</f>
        <v>2015</v>
      </c>
      <c r="P2225" s="12">
        <f>ROUND(E2225/D2225*100,0)</f>
        <v>106</v>
      </c>
      <c r="Q2225" s="15">
        <f t="shared" si="34"/>
        <v>206.31</v>
      </c>
      <c r="R2225" s="10">
        <f>(((I2225/60)/60)/24)+DATE(1970,1,1)</f>
        <v>42182.640833333338</v>
      </c>
      <c r="S2225" s="21">
        <f>(((J2225/60)/60)/24)+DATE(1970,1,1)</f>
        <v>42152.640833333338</v>
      </c>
      <c r="T2225" s="17" t="s">
        <v>8334</v>
      </c>
      <c r="U2225" t="s">
        <v>8352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YEAR(S2226)</f>
        <v>2016</v>
      </c>
      <c r="P2226" s="12">
        <f>ROUND(E2226/D2226*100,0)</f>
        <v>243</v>
      </c>
      <c r="Q2226" s="15">
        <f t="shared" si="34"/>
        <v>82.15</v>
      </c>
      <c r="R2226" s="10">
        <f>(((I2226/60)/60)/24)+DATE(1970,1,1)</f>
        <v>42672.791666666672</v>
      </c>
      <c r="S2226" s="21">
        <f>(((J2226/60)/60)/24)+DATE(1970,1,1)</f>
        <v>42644.667534722219</v>
      </c>
      <c r="T2226" s="17" t="s">
        <v>8334</v>
      </c>
      <c r="U2226" t="s">
        <v>8352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YEAR(S2227)</f>
        <v>2014</v>
      </c>
      <c r="P2227" s="12">
        <f>ROUND(E2227/D2227*100,0)</f>
        <v>945</v>
      </c>
      <c r="Q2227" s="15">
        <f t="shared" si="34"/>
        <v>164.8</v>
      </c>
      <c r="R2227" s="10">
        <f>(((I2227/60)/60)/24)+DATE(1970,1,1)</f>
        <v>41903.79184027778</v>
      </c>
      <c r="S2227" s="21">
        <f>(((J2227/60)/60)/24)+DATE(1970,1,1)</f>
        <v>41873.79184027778</v>
      </c>
      <c r="T2227" s="17" t="s">
        <v>8334</v>
      </c>
      <c r="U2227" t="s">
        <v>8352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YEAR(S2228)</f>
        <v>2016</v>
      </c>
      <c r="P2228" s="12">
        <f>ROUND(E2228/D2228*100,0)</f>
        <v>108</v>
      </c>
      <c r="Q2228" s="15">
        <f t="shared" si="34"/>
        <v>60.82</v>
      </c>
      <c r="R2228" s="10">
        <f>(((I2228/60)/60)/24)+DATE(1970,1,1)</f>
        <v>42412.207638888889</v>
      </c>
      <c r="S2228" s="21">
        <f>(((J2228/60)/60)/24)+DATE(1970,1,1)</f>
        <v>42381.79886574074</v>
      </c>
      <c r="T2228" s="17" t="s">
        <v>8334</v>
      </c>
      <c r="U2228" t="s">
        <v>8352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YEAR(S2229)</f>
        <v>2013</v>
      </c>
      <c r="P2229" s="12">
        <f>ROUND(E2229/D2229*100,0)</f>
        <v>157</v>
      </c>
      <c r="Q2229" s="15">
        <f t="shared" si="34"/>
        <v>67.97</v>
      </c>
      <c r="R2229" s="10">
        <f>(((I2229/60)/60)/24)+DATE(1970,1,1)</f>
        <v>41591.849016203705</v>
      </c>
      <c r="S2229" s="21">
        <f>(((J2229/60)/60)/24)+DATE(1970,1,1)</f>
        <v>41561.807349537034</v>
      </c>
      <c r="T2229" s="17" t="s">
        <v>8334</v>
      </c>
      <c r="U2229" t="s">
        <v>8352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YEAR(S2230)</f>
        <v>2015</v>
      </c>
      <c r="P2230" s="12">
        <f>ROUND(E2230/D2230*100,0)</f>
        <v>1174</v>
      </c>
      <c r="Q2230" s="15">
        <f t="shared" si="34"/>
        <v>81.56</v>
      </c>
      <c r="R2230" s="10">
        <f>(((I2230/60)/60)/24)+DATE(1970,1,1)</f>
        <v>42232.278194444443</v>
      </c>
      <c r="S2230" s="21">
        <f>(((J2230/60)/60)/24)+DATE(1970,1,1)</f>
        <v>42202.278194444443</v>
      </c>
      <c r="T2230" s="17" t="s">
        <v>8334</v>
      </c>
      <c r="U2230" t="s">
        <v>8352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YEAR(S2231)</f>
        <v>2013</v>
      </c>
      <c r="P2231" s="12">
        <f>ROUND(E2231/D2231*100,0)</f>
        <v>171</v>
      </c>
      <c r="Q2231" s="15">
        <f t="shared" si="34"/>
        <v>25.43</v>
      </c>
      <c r="R2231" s="10">
        <f>(((I2231/60)/60)/24)+DATE(1970,1,1)</f>
        <v>41520.166666666664</v>
      </c>
      <c r="S2231" s="21">
        <f>(((J2231/60)/60)/24)+DATE(1970,1,1)</f>
        <v>41484.664247685185</v>
      </c>
      <c r="T2231" s="17" t="s">
        <v>8334</v>
      </c>
      <c r="U2231" t="s">
        <v>8352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YEAR(S2232)</f>
        <v>2014</v>
      </c>
      <c r="P2232" s="12">
        <f>ROUND(E2232/D2232*100,0)</f>
        <v>126</v>
      </c>
      <c r="Q2232" s="15">
        <f t="shared" si="34"/>
        <v>21.5</v>
      </c>
      <c r="R2232" s="10">
        <f>(((I2232/60)/60)/24)+DATE(1970,1,1)</f>
        <v>41754.881099537037</v>
      </c>
      <c r="S2232" s="21">
        <f>(((J2232/60)/60)/24)+DATE(1970,1,1)</f>
        <v>41724.881099537037</v>
      </c>
      <c r="T2232" s="17" t="s">
        <v>8334</v>
      </c>
      <c r="U2232" t="s">
        <v>8352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YEAR(S2233)</f>
        <v>2013</v>
      </c>
      <c r="P2233" s="12">
        <f>ROUND(E2233/D2233*100,0)</f>
        <v>1212</v>
      </c>
      <c r="Q2233" s="15">
        <f t="shared" si="34"/>
        <v>27.23</v>
      </c>
      <c r="R2233" s="10">
        <f>(((I2233/60)/60)/24)+DATE(1970,1,1)</f>
        <v>41450.208333333336</v>
      </c>
      <c r="S2233" s="21">
        <f>(((J2233/60)/60)/24)+DATE(1970,1,1)</f>
        <v>41423.910891203705</v>
      </c>
      <c r="T2233" s="17" t="s">
        <v>8334</v>
      </c>
      <c r="U2233" t="s">
        <v>8352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YEAR(S2234)</f>
        <v>2014</v>
      </c>
      <c r="P2234" s="12">
        <f>ROUND(E2234/D2234*100,0)</f>
        <v>496</v>
      </c>
      <c r="Q2234" s="15">
        <f t="shared" si="34"/>
        <v>25.09</v>
      </c>
      <c r="R2234" s="10">
        <f>(((I2234/60)/60)/24)+DATE(1970,1,1)</f>
        <v>41839.125</v>
      </c>
      <c r="S2234" s="21">
        <f>(((J2234/60)/60)/24)+DATE(1970,1,1)</f>
        <v>41806.794074074074</v>
      </c>
      <c r="T2234" s="17" t="s">
        <v>8334</v>
      </c>
      <c r="U2234" t="s">
        <v>8352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YEAR(S2235)</f>
        <v>2015</v>
      </c>
      <c r="P2235" s="12">
        <f>ROUND(E2235/D2235*100,0)</f>
        <v>332</v>
      </c>
      <c r="Q2235" s="15">
        <f t="shared" si="34"/>
        <v>21.23</v>
      </c>
      <c r="R2235" s="10">
        <f>(((I2235/60)/60)/24)+DATE(1970,1,1)</f>
        <v>42352</v>
      </c>
      <c r="S2235" s="21">
        <f>(((J2235/60)/60)/24)+DATE(1970,1,1)</f>
        <v>42331.378923611104</v>
      </c>
      <c r="T2235" s="17" t="s">
        <v>8334</v>
      </c>
      <c r="U2235" t="s">
        <v>8352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YEAR(S2236)</f>
        <v>2016</v>
      </c>
      <c r="P2236" s="12">
        <f>ROUND(E2236/D2236*100,0)</f>
        <v>1165</v>
      </c>
      <c r="Q2236" s="15">
        <f t="shared" si="34"/>
        <v>41.61</v>
      </c>
      <c r="R2236" s="10">
        <f>(((I2236/60)/60)/24)+DATE(1970,1,1)</f>
        <v>42740.824618055558</v>
      </c>
      <c r="S2236" s="21">
        <f>(((J2236/60)/60)/24)+DATE(1970,1,1)</f>
        <v>42710.824618055558</v>
      </c>
      <c r="T2236" s="17" t="s">
        <v>8334</v>
      </c>
      <c r="U2236" t="s">
        <v>8352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YEAR(S2237)</f>
        <v>2015</v>
      </c>
      <c r="P2237" s="12">
        <f>ROUND(E2237/D2237*100,0)</f>
        <v>153</v>
      </c>
      <c r="Q2237" s="15">
        <f t="shared" si="34"/>
        <v>135.59</v>
      </c>
      <c r="R2237" s="10">
        <f>(((I2237/60)/60)/24)+DATE(1970,1,1)</f>
        <v>42091.980451388896</v>
      </c>
      <c r="S2237" s="21">
        <f>(((J2237/60)/60)/24)+DATE(1970,1,1)</f>
        <v>42062.022118055553</v>
      </c>
      <c r="T2237" s="17" t="s">
        <v>8334</v>
      </c>
      <c r="U2237" t="s">
        <v>8352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YEAR(S2238)</f>
        <v>2016</v>
      </c>
      <c r="P2238" s="12">
        <f>ROUND(E2238/D2238*100,0)</f>
        <v>537</v>
      </c>
      <c r="Q2238" s="15">
        <f t="shared" si="34"/>
        <v>22.12</v>
      </c>
      <c r="R2238" s="10">
        <f>(((I2238/60)/60)/24)+DATE(1970,1,1)</f>
        <v>42401.617164351846</v>
      </c>
      <c r="S2238" s="21">
        <f>(((J2238/60)/60)/24)+DATE(1970,1,1)</f>
        <v>42371.617164351846</v>
      </c>
      <c r="T2238" s="17" t="s">
        <v>8334</v>
      </c>
      <c r="U2238" t="s">
        <v>8352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YEAR(S2239)</f>
        <v>2014</v>
      </c>
      <c r="P2239" s="12">
        <f>ROUND(E2239/D2239*100,0)</f>
        <v>353</v>
      </c>
      <c r="Q2239" s="15">
        <f t="shared" si="34"/>
        <v>64.63</v>
      </c>
      <c r="R2239" s="10">
        <f>(((I2239/60)/60)/24)+DATE(1970,1,1)</f>
        <v>41955.332638888889</v>
      </c>
      <c r="S2239" s="21">
        <f>(((J2239/60)/60)/24)+DATE(1970,1,1)</f>
        <v>41915.003275462965</v>
      </c>
      <c r="T2239" s="17" t="s">
        <v>8334</v>
      </c>
      <c r="U2239" t="s">
        <v>8352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YEAR(S2240)</f>
        <v>2017</v>
      </c>
      <c r="P2240" s="12">
        <f>ROUND(E2240/D2240*100,0)</f>
        <v>137</v>
      </c>
      <c r="Q2240" s="15">
        <f t="shared" si="34"/>
        <v>69.569999999999993</v>
      </c>
      <c r="R2240" s="10">
        <f>(((I2240/60)/60)/24)+DATE(1970,1,1)</f>
        <v>42804.621712962966</v>
      </c>
      <c r="S2240" s="21">
        <f>(((J2240/60)/60)/24)+DATE(1970,1,1)</f>
        <v>42774.621712962966</v>
      </c>
      <c r="T2240" s="17" t="s">
        <v>8334</v>
      </c>
      <c r="U2240" t="s">
        <v>8352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YEAR(S2241)</f>
        <v>2013</v>
      </c>
      <c r="P2241" s="12">
        <f>ROUND(E2241/D2241*100,0)</f>
        <v>128</v>
      </c>
      <c r="Q2241" s="15">
        <f t="shared" si="34"/>
        <v>75.13</v>
      </c>
      <c r="R2241" s="10">
        <f>(((I2241/60)/60)/24)+DATE(1970,1,1)</f>
        <v>41609.168055555558</v>
      </c>
      <c r="S2241" s="21">
        <f>(((J2241/60)/60)/24)+DATE(1970,1,1)</f>
        <v>41572.958495370374</v>
      </c>
      <c r="T2241" s="17" t="s">
        <v>8334</v>
      </c>
      <c r="U2241" t="s">
        <v>8352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YEAR(S2242)</f>
        <v>2016</v>
      </c>
      <c r="P2242" s="12">
        <f>ROUND(E2242/D2242*100,0)</f>
        <v>271</v>
      </c>
      <c r="Q2242" s="15">
        <f t="shared" si="34"/>
        <v>140.97999999999999</v>
      </c>
      <c r="R2242" s="10">
        <f>(((I2242/60)/60)/24)+DATE(1970,1,1)</f>
        <v>42482.825740740736</v>
      </c>
      <c r="S2242" s="21">
        <f>(((J2242/60)/60)/24)+DATE(1970,1,1)</f>
        <v>42452.825740740736</v>
      </c>
      <c r="T2242" s="17" t="s">
        <v>8334</v>
      </c>
      <c r="U2242" t="s">
        <v>8352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YEAR(S2243)</f>
        <v>2017</v>
      </c>
      <c r="P2243" s="12">
        <f>ROUND(E2243/D2243*100,0)</f>
        <v>806</v>
      </c>
      <c r="Q2243" s="15">
        <f t="shared" ref="Q2243:Q2306" si="35">IFERROR(ROUND(E2243/L2243,2),"N/A")</f>
        <v>49.47</v>
      </c>
      <c r="R2243" s="10">
        <f>(((I2243/60)/60)/24)+DATE(1970,1,1)</f>
        <v>42796.827546296292</v>
      </c>
      <c r="S2243" s="21">
        <f>(((J2243/60)/60)/24)+DATE(1970,1,1)</f>
        <v>42766.827546296292</v>
      </c>
      <c r="T2243" s="17" t="s">
        <v>8334</v>
      </c>
      <c r="U2243" t="s">
        <v>8352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YEAR(S2244)</f>
        <v>2013</v>
      </c>
      <c r="P2244" s="12">
        <f>ROUND(E2244/D2244*100,0)</f>
        <v>1360</v>
      </c>
      <c r="Q2244" s="15">
        <f t="shared" si="35"/>
        <v>53.87</v>
      </c>
      <c r="R2244" s="10">
        <f>(((I2244/60)/60)/24)+DATE(1970,1,1)</f>
        <v>41605.126388888886</v>
      </c>
      <c r="S2244" s="21">
        <f>(((J2244/60)/60)/24)+DATE(1970,1,1)</f>
        <v>41569.575613425928</v>
      </c>
      <c r="T2244" s="17" t="s">
        <v>8334</v>
      </c>
      <c r="U2244" t="s">
        <v>8352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YEAR(S2245)</f>
        <v>2017</v>
      </c>
      <c r="P2245" s="12">
        <f>ROUND(E2245/D2245*100,0)</f>
        <v>930250</v>
      </c>
      <c r="Q2245" s="15">
        <f t="shared" si="35"/>
        <v>4.57</v>
      </c>
      <c r="R2245" s="10">
        <f>(((I2245/60)/60)/24)+DATE(1970,1,1)</f>
        <v>42807.125</v>
      </c>
      <c r="S2245" s="21">
        <f>(((J2245/60)/60)/24)+DATE(1970,1,1)</f>
        <v>42800.751041666663</v>
      </c>
      <c r="T2245" s="17" t="s">
        <v>8334</v>
      </c>
      <c r="U2245" t="s">
        <v>8352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YEAR(S2246)</f>
        <v>2016</v>
      </c>
      <c r="P2246" s="12">
        <f>ROUND(E2246/D2246*100,0)</f>
        <v>377</v>
      </c>
      <c r="Q2246" s="15">
        <f t="shared" si="35"/>
        <v>65</v>
      </c>
      <c r="R2246" s="10">
        <f>(((I2246/60)/60)/24)+DATE(1970,1,1)</f>
        <v>42659.854166666672</v>
      </c>
      <c r="S2246" s="21">
        <f>(((J2246/60)/60)/24)+DATE(1970,1,1)</f>
        <v>42647.818819444445</v>
      </c>
      <c r="T2246" s="17" t="s">
        <v>8334</v>
      </c>
      <c r="U2246" t="s">
        <v>8352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YEAR(S2247)</f>
        <v>2014</v>
      </c>
      <c r="P2247" s="12">
        <f>ROUND(E2247/D2247*100,0)</f>
        <v>2647</v>
      </c>
      <c r="Q2247" s="15">
        <f t="shared" si="35"/>
        <v>53.48</v>
      </c>
      <c r="R2247" s="10">
        <f>(((I2247/60)/60)/24)+DATE(1970,1,1)</f>
        <v>41691.75</v>
      </c>
      <c r="S2247" s="21">
        <f>(((J2247/60)/60)/24)+DATE(1970,1,1)</f>
        <v>41660.708530092597</v>
      </c>
      <c r="T2247" s="17" t="s">
        <v>8334</v>
      </c>
      <c r="U2247" t="s">
        <v>8352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YEAR(S2248)</f>
        <v>2015</v>
      </c>
      <c r="P2248" s="12">
        <f>ROUND(E2248/D2248*100,0)</f>
        <v>100</v>
      </c>
      <c r="Q2248" s="15">
        <f t="shared" si="35"/>
        <v>43.91</v>
      </c>
      <c r="R2248" s="10">
        <f>(((I2248/60)/60)/24)+DATE(1970,1,1)</f>
        <v>42251.79178240741</v>
      </c>
      <c r="S2248" s="21">
        <f>(((J2248/60)/60)/24)+DATE(1970,1,1)</f>
        <v>42221.79178240741</v>
      </c>
      <c r="T2248" s="17" t="s">
        <v>8334</v>
      </c>
      <c r="U2248" t="s">
        <v>8352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YEAR(S2249)</f>
        <v>2015</v>
      </c>
      <c r="P2249" s="12">
        <f>ROUND(E2249/D2249*100,0)</f>
        <v>104</v>
      </c>
      <c r="Q2249" s="15">
        <f t="shared" si="35"/>
        <v>50.85</v>
      </c>
      <c r="R2249" s="10">
        <f>(((I2249/60)/60)/24)+DATE(1970,1,1)</f>
        <v>42214.666261574079</v>
      </c>
      <c r="S2249" s="21">
        <f>(((J2249/60)/60)/24)+DATE(1970,1,1)</f>
        <v>42200.666261574079</v>
      </c>
      <c r="T2249" s="17" t="s">
        <v>8334</v>
      </c>
      <c r="U2249" t="s">
        <v>8352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YEAR(S2250)</f>
        <v>2016</v>
      </c>
      <c r="P2250" s="12">
        <f>ROUND(E2250/D2250*100,0)</f>
        <v>107</v>
      </c>
      <c r="Q2250" s="15">
        <f t="shared" si="35"/>
        <v>58.63</v>
      </c>
      <c r="R2250" s="10">
        <f>(((I2250/60)/60)/24)+DATE(1970,1,1)</f>
        <v>42718.875902777778</v>
      </c>
      <c r="S2250" s="21">
        <f>(((J2250/60)/60)/24)+DATE(1970,1,1)</f>
        <v>42688.875902777778</v>
      </c>
      <c r="T2250" s="17" t="s">
        <v>8334</v>
      </c>
      <c r="U2250" t="s">
        <v>8352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YEAR(S2251)</f>
        <v>2013</v>
      </c>
      <c r="P2251" s="12">
        <f>ROUND(E2251/D2251*100,0)</f>
        <v>169</v>
      </c>
      <c r="Q2251" s="15">
        <f t="shared" si="35"/>
        <v>32.82</v>
      </c>
      <c r="R2251" s="10">
        <f>(((I2251/60)/60)/24)+DATE(1970,1,1)</f>
        <v>41366.661631944444</v>
      </c>
      <c r="S2251" s="21">
        <f>(((J2251/60)/60)/24)+DATE(1970,1,1)</f>
        <v>41336.703298611108</v>
      </c>
      <c r="T2251" s="17" t="s">
        <v>8334</v>
      </c>
      <c r="U2251" t="s">
        <v>8352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YEAR(S2252)</f>
        <v>2016</v>
      </c>
      <c r="P2252" s="12">
        <f>ROUND(E2252/D2252*100,0)</f>
        <v>975</v>
      </c>
      <c r="Q2252" s="15">
        <f t="shared" si="35"/>
        <v>426.93</v>
      </c>
      <c r="R2252" s="10">
        <f>(((I2252/60)/60)/24)+DATE(1970,1,1)</f>
        <v>42707.0471412037</v>
      </c>
      <c r="S2252" s="21">
        <f>(((J2252/60)/60)/24)+DATE(1970,1,1)</f>
        <v>42677.005474537036</v>
      </c>
      <c r="T2252" s="17" t="s">
        <v>8334</v>
      </c>
      <c r="U2252" t="s">
        <v>8352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YEAR(S2253)</f>
        <v>2014</v>
      </c>
      <c r="P2253" s="12">
        <f>ROUND(E2253/D2253*100,0)</f>
        <v>134</v>
      </c>
      <c r="Q2253" s="15">
        <f t="shared" si="35"/>
        <v>23.81</v>
      </c>
      <c r="R2253" s="10">
        <f>(((I2253/60)/60)/24)+DATE(1970,1,1)</f>
        <v>41867.34579861111</v>
      </c>
      <c r="S2253" s="21">
        <f>(((J2253/60)/60)/24)+DATE(1970,1,1)</f>
        <v>41846.34579861111</v>
      </c>
      <c r="T2253" s="17" t="s">
        <v>8334</v>
      </c>
      <c r="U2253" t="s">
        <v>8352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YEAR(S2254)</f>
        <v>2016</v>
      </c>
      <c r="P2254" s="12">
        <f>ROUND(E2254/D2254*100,0)</f>
        <v>272</v>
      </c>
      <c r="Q2254" s="15">
        <f t="shared" si="35"/>
        <v>98.41</v>
      </c>
      <c r="R2254" s="10">
        <f>(((I2254/60)/60)/24)+DATE(1970,1,1)</f>
        <v>42588.327986111108</v>
      </c>
      <c r="S2254" s="21">
        <f>(((J2254/60)/60)/24)+DATE(1970,1,1)</f>
        <v>42573.327986111108</v>
      </c>
      <c r="T2254" s="17" t="s">
        <v>8334</v>
      </c>
      <c r="U2254" t="s">
        <v>8352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YEAR(S2255)</f>
        <v>2015</v>
      </c>
      <c r="P2255" s="12">
        <f>ROUND(E2255/D2255*100,0)</f>
        <v>113</v>
      </c>
      <c r="Q2255" s="15">
        <f t="shared" si="35"/>
        <v>107.32</v>
      </c>
      <c r="R2255" s="10">
        <f>(((I2255/60)/60)/24)+DATE(1970,1,1)</f>
        <v>42326.672997685186</v>
      </c>
      <c r="S2255" s="21">
        <f>(((J2255/60)/60)/24)+DATE(1970,1,1)</f>
        <v>42296.631331018521</v>
      </c>
      <c r="T2255" s="17" t="s">
        <v>8334</v>
      </c>
      <c r="U2255" t="s">
        <v>8352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YEAR(S2256)</f>
        <v>2017</v>
      </c>
      <c r="P2256" s="12">
        <f>ROUND(E2256/D2256*100,0)</f>
        <v>460</v>
      </c>
      <c r="Q2256" s="15">
        <f t="shared" si="35"/>
        <v>11.67</v>
      </c>
      <c r="R2256" s="10">
        <f>(((I2256/60)/60)/24)+DATE(1970,1,1)</f>
        <v>42759.647777777776</v>
      </c>
      <c r="S2256" s="21">
        <f>(((J2256/60)/60)/24)+DATE(1970,1,1)</f>
        <v>42752.647777777776</v>
      </c>
      <c r="T2256" s="17" t="s">
        <v>8334</v>
      </c>
      <c r="U2256" t="s">
        <v>8352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YEAR(S2257)</f>
        <v>2016</v>
      </c>
      <c r="P2257" s="12">
        <f>ROUND(E2257/D2257*100,0)</f>
        <v>287</v>
      </c>
      <c r="Q2257" s="15">
        <f t="shared" si="35"/>
        <v>41.78</v>
      </c>
      <c r="R2257" s="10">
        <f>(((I2257/60)/60)/24)+DATE(1970,1,1)</f>
        <v>42497.951979166668</v>
      </c>
      <c r="S2257" s="21">
        <f>(((J2257/60)/60)/24)+DATE(1970,1,1)</f>
        <v>42467.951979166668</v>
      </c>
      <c r="T2257" s="17" t="s">
        <v>8334</v>
      </c>
      <c r="U2257" t="s">
        <v>8352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YEAR(S2258)</f>
        <v>2016</v>
      </c>
      <c r="P2258" s="12">
        <f>ROUND(E2258/D2258*100,0)</f>
        <v>223</v>
      </c>
      <c r="Q2258" s="15">
        <f t="shared" si="35"/>
        <v>21.38</v>
      </c>
      <c r="R2258" s="10">
        <f>(((I2258/60)/60)/24)+DATE(1970,1,1)</f>
        <v>42696.451921296291</v>
      </c>
      <c r="S2258" s="21">
        <f>(((J2258/60)/60)/24)+DATE(1970,1,1)</f>
        <v>42682.451921296291</v>
      </c>
      <c r="T2258" s="17" t="s">
        <v>8334</v>
      </c>
      <c r="U2258" t="s">
        <v>8352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YEAR(S2259)</f>
        <v>2016</v>
      </c>
      <c r="P2259" s="12">
        <f>ROUND(E2259/D2259*100,0)</f>
        <v>636</v>
      </c>
      <c r="Q2259" s="15">
        <f t="shared" si="35"/>
        <v>94.1</v>
      </c>
      <c r="R2259" s="10">
        <f>(((I2259/60)/60)/24)+DATE(1970,1,1)</f>
        <v>42540.958333333328</v>
      </c>
      <c r="S2259" s="21">
        <f>(((J2259/60)/60)/24)+DATE(1970,1,1)</f>
        <v>42505.936678240745</v>
      </c>
      <c r="T2259" s="17" t="s">
        <v>8334</v>
      </c>
      <c r="U2259" t="s">
        <v>8352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YEAR(S2260)</f>
        <v>2015</v>
      </c>
      <c r="P2260" s="12">
        <f>ROUND(E2260/D2260*100,0)</f>
        <v>147</v>
      </c>
      <c r="Q2260" s="15">
        <f t="shared" si="35"/>
        <v>15.72</v>
      </c>
      <c r="R2260" s="10">
        <f>(((I2260/60)/60)/24)+DATE(1970,1,1)</f>
        <v>42166.75100694444</v>
      </c>
      <c r="S2260" s="21">
        <f>(((J2260/60)/60)/24)+DATE(1970,1,1)</f>
        <v>42136.75100694444</v>
      </c>
      <c r="T2260" s="17" t="s">
        <v>8334</v>
      </c>
      <c r="U2260" t="s">
        <v>8352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YEAR(S2261)</f>
        <v>2016</v>
      </c>
      <c r="P2261" s="12">
        <f>ROUND(E2261/D2261*100,0)</f>
        <v>1867</v>
      </c>
      <c r="Q2261" s="15">
        <f t="shared" si="35"/>
        <v>90.64</v>
      </c>
      <c r="R2261" s="10">
        <f>(((I2261/60)/60)/24)+DATE(1970,1,1)</f>
        <v>42712.804814814815</v>
      </c>
      <c r="S2261" s="21">
        <f>(((J2261/60)/60)/24)+DATE(1970,1,1)</f>
        <v>42702.804814814815</v>
      </c>
      <c r="T2261" s="17" t="s">
        <v>8334</v>
      </c>
      <c r="U2261" t="s">
        <v>8352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YEAR(S2262)</f>
        <v>2014</v>
      </c>
      <c r="P2262" s="12">
        <f>ROUND(E2262/D2262*100,0)</f>
        <v>327</v>
      </c>
      <c r="Q2262" s="15">
        <f t="shared" si="35"/>
        <v>97.3</v>
      </c>
      <c r="R2262" s="10">
        <f>(((I2262/60)/60)/24)+DATE(1970,1,1)</f>
        <v>41724.975115740745</v>
      </c>
      <c r="S2262" s="21">
        <f>(((J2262/60)/60)/24)+DATE(1970,1,1)</f>
        <v>41695.016782407409</v>
      </c>
      <c r="T2262" s="17" t="s">
        <v>8334</v>
      </c>
      <c r="U2262" t="s">
        <v>8352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YEAR(S2263)</f>
        <v>2017</v>
      </c>
      <c r="P2263" s="12">
        <f>ROUND(E2263/D2263*100,0)</f>
        <v>780</v>
      </c>
      <c r="Q2263" s="15">
        <f t="shared" si="35"/>
        <v>37.119999999999997</v>
      </c>
      <c r="R2263" s="10">
        <f>(((I2263/60)/60)/24)+DATE(1970,1,1)</f>
        <v>42780.724768518514</v>
      </c>
      <c r="S2263" s="21">
        <f>(((J2263/60)/60)/24)+DATE(1970,1,1)</f>
        <v>42759.724768518514</v>
      </c>
      <c r="T2263" s="17" t="s">
        <v>8334</v>
      </c>
      <c r="U2263" t="s">
        <v>8352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YEAR(S2264)</f>
        <v>2014</v>
      </c>
      <c r="P2264" s="12">
        <f>ROUND(E2264/D2264*100,0)</f>
        <v>154</v>
      </c>
      <c r="Q2264" s="15">
        <f t="shared" si="35"/>
        <v>28.1</v>
      </c>
      <c r="R2264" s="10">
        <f>(((I2264/60)/60)/24)+DATE(1970,1,1)</f>
        <v>41961</v>
      </c>
      <c r="S2264" s="21">
        <f>(((J2264/60)/60)/24)+DATE(1970,1,1)</f>
        <v>41926.585162037038</v>
      </c>
      <c r="T2264" s="17" t="s">
        <v>8334</v>
      </c>
      <c r="U2264" t="s">
        <v>8352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YEAR(S2265)</f>
        <v>2015</v>
      </c>
      <c r="P2265" s="12">
        <f>ROUND(E2265/D2265*100,0)</f>
        <v>116</v>
      </c>
      <c r="Q2265" s="15">
        <f t="shared" si="35"/>
        <v>144.43</v>
      </c>
      <c r="R2265" s="10">
        <f>(((I2265/60)/60)/24)+DATE(1970,1,1)</f>
        <v>42035.832326388889</v>
      </c>
      <c r="S2265" s="21">
        <f>(((J2265/60)/60)/24)+DATE(1970,1,1)</f>
        <v>42014.832326388889</v>
      </c>
      <c r="T2265" s="17" t="s">
        <v>8334</v>
      </c>
      <c r="U2265" t="s">
        <v>8352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YEAR(S2266)</f>
        <v>2016</v>
      </c>
      <c r="P2266" s="12">
        <f>ROUND(E2266/D2266*100,0)</f>
        <v>180</v>
      </c>
      <c r="Q2266" s="15">
        <f t="shared" si="35"/>
        <v>24.27</v>
      </c>
      <c r="R2266" s="10">
        <f>(((I2266/60)/60)/24)+DATE(1970,1,1)</f>
        <v>42513.125</v>
      </c>
      <c r="S2266" s="21">
        <f>(((J2266/60)/60)/24)+DATE(1970,1,1)</f>
        <v>42496.582337962958</v>
      </c>
      <c r="T2266" s="17" t="s">
        <v>8334</v>
      </c>
      <c r="U2266" t="s">
        <v>8352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YEAR(S2267)</f>
        <v>2016</v>
      </c>
      <c r="P2267" s="12">
        <f>ROUND(E2267/D2267*100,0)</f>
        <v>299</v>
      </c>
      <c r="Q2267" s="15">
        <f t="shared" si="35"/>
        <v>35.119999999999997</v>
      </c>
      <c r="R2267" s="10">
        <f>(((I2267/60)/60)/24)+DATE(1970,1,1)</f>
        <v>42696.853090277778</v>
      </c>
      <c r="S2267" s="21">
        <f>(((J2267/60)/60)/24)+DATE(1970,1,1)</f>
        <v>42689.853090277778</v>
      </c>
      <c r="T2267" s="17" t="s">
        <v>8334</v>
      </c>
      <c r="U2267" t="s">
        <v>8352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YEAR(S2268)</f>
        <v>2016</v>
      </c>
      <c r="P2268" s="12">
        <f>ROUND(E2268/D2268*100,0)</f>
        <v>320</v>
      </c>
      <c r="Q2268" s="15">
        <f t="shared" si="35"/>
        <v>24.76</v>
      </c>
      <c r="R2268" s="10">
        <f>(((I2268/60)/60)/24)+DATE(1970,1,1)</f>
        <v>42487.083333333328</v>
      </c>
      <c r="S2268" s="21">
        <f>(((J2268/60)/60)/24)+DATE(1970,1,1)</f>
        <v>42469.874907407408</v>
      </c>
      <c r="T2268" s="17" t="s">
        <v>8334</v>
      </c>
      <c r="U2268" t="s">
        <v>8352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YEAR(S2269)</f>
        <v>2014</v>
      </c>
      <c r="P2269" s="12">
        <f>ROUND(E2269/D2269*100,0)</f>
        <v>381</v>
      </c>
      <c r="Q2269" s="15">
        <f t="shared" si="35"/>
        <v>188.38</v>
      </c>
      <c r="R2269" s="10">
        <f>(((I2269/60)/60)/24)+DATE(1970,1,1)</f>
        <v>41994.041666666672</v>
      </c>
      <c r="S2269" s="21">
        <f>(((J2269/60)/60)/24)+DATE(1970,1,1)</f>
        <v>41968.829826388886</v>
      </c>
      <c r="T2269" s="17" t="s">
        <v>8334</v>
      </c>
      <c r="U2269" t="s">
        <v>8352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YEAR(S2270)</f>
        <v>2017</v>
      </c>
      <c r="P2270" s="12">
        <f>ROUND(E2270/D2270*100,0)</f>
        <v>103</v>
      </c>
      <c r="Q2270" s="15">
        <f t="shared" si="35"/>
        <v>148.08000000000001</v>
      </c>
      <c r="R2270" s="10">
        <f>(((I2270/60)/60)/24)+DATE(1970,1,1)</f>
        <v>42806.082349537035</v>
      </c>
      <c r="S2270" s="21">
        <f>(((J2270/60)/60)/24)+DATE(1970,1,1)</f>
        <v>42776.082349537035</v>
      </c>
      <c r="T2270" s="17" t="s">
        <v>8334</v>
      </c>
      <c r="U2270" t="s">
        <v>8352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YEAR(S2271)</f>
        <v>2017</v>
      </c>
      <c r="P2271" s="12">
        <f>ROUND(E2271/D2271*100,0)</f>
        <v>1802</v>
      </c>
      <c r="Q2271" s="15">
        <f t="shared" si="35"/>
        <v>49.93</v>
      </c>
      <c r="R2271" s="10">
        <f>(((I2271/60)/60)/24)+DATE(1970,1,1)</f>
        <v>42801.208333333328</v>
      </c>
      <c r="S2271" s="21">
        <f>(((J2271/60)/60)/24)+DATE(1970,1,1)</f>
        <v>42776.704432870371</v>
      </c>
      <c r="T2271" s="17" t="s">
        <v>8334</v>
      </c>
      <c r="U2271" t="s">
        <v>8352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YEAR(S2272)</f>
        <v>2016</v>
      </c>
      <c r="P2272" s="12">
        <f>ROUND(E2272/D2272*100,0)</f>
        <v>720</v>
      </c>
      <c r="Q2272" s="15">
        <f t="shared" si="35"/>
        <v>107.82</v>
      </c>
      <c r="R2272" s="10">
        <f>(((I2272/60)/60)/24)+DATE(1970,1,1)</f>
        <v>42745.915972222225</v>
      </c>
      <c r="S2272" s="21">
        <f>(((J2272/60)/60)/24)+DATE(1970,1,1)</f>
        <v>42725.869363425925</v>
      </c>
      <c r="T2272" s="17" t="s">
        <v>8334</v>
      </c>
      <c r="U2272" t="s">
        <v>8352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YEAR(S2273)</f>
        <v>2016</v>
      </c>
      <c r="P2273" s="12">
        <f>ROUND(E2273/D2273*100,0)</f>
        <v>283</v>
      </c>
      <c r="Q2273" s="15">
        <f t="shared" si="35"/>
        <v>42.63</v>
      </c>
      <c r="R2273" s="10">
        <f>(((I2273/60)/60)/24)+DATE(1970,1,1)</f>
        <v>42714.000046296293</v>
      </c>
      <c r="S2273" s="21">
        <f>(((J2273/60)/60)/24)+DATE(1970,1,1)</f>
        <v>42684.000046296293</v>
      </c>
      <c r="T2273" s="17" t="s">
        <v>8334</v>
      </c>
      <c r="U2273" t="s">
        <v>8352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YEAR(S2274)</f>
        <v>2015</v>
      </c>
      <c r="P2274" s="12">
        <f>ROUND(E2274/D2274*100,0)</f>
        <v>1357</v>
      </c>
      <c r="Q2274" s="15">
        <f t="shared" si="35"/>
        <v>14.37</v>
      </c>
      <c r="R2274" s="10">
        <f>(((I2274/60)/60)/24)+DATE(1970,1,1)</f>
        <v>42345.699490740735</v>
      </c>
      <c r="S2274" s="21">
        <f>(((J2274/60)/60)/24)+DATE(1970,1,1)</f>
        <v>42315.699490740735</v>
      </c>
      <c r="T2274" s="17" t="s">
        <v>8334</v>
      </c>
      <c r="U2274" t="s">
        <v>8352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YEAR(S2275)</f>
        <v>2017</v>
      </c>
      <c r="P2275" s="12">
        <f>ROUND(E2275/D2275*100,0)</f>
        <v>220</v>
      </c>
      <c r="Q2275" s="15">
        <f t="shared" si="35"/>
        <v>37.479999999999997</v>
      </c>
      <c r="R2275" s="10">
        <f>(((I2275/60)/60)/24)+DATE(1970,1,1)</f>
        <v>42806.507430555561</v>
      </c>
      <c r="S2275" s="21">
        <f>(((J2275/60)/60)/24)+DATE(1970,1,1)</f>
        <v>42781.549097222218</v>
      </c>
      <c r="T2275" s="17" t="s">
        <v>8334</v>
      </c>
      <c r="U2275" t="s">
        <v>8352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YEAR(S2276)</f>
        <v>2014</v>
      </c>
      <c r="P2276" s="12">
        <f>ROUND(E2276/D2276*100,0)</f>
        <v>120</v>
      </c>
      <c r="Q2276" s="15">
        <f t="shared" si="35"/>
        <v>30.2</v>
      </c>
      <c r="R2276" s="10">
        <f>(((I2276/60)/60)/24)+DATE(1970,1,1)</f>
        <v>41693.500659722224</v>
      </c>
      <c r="S2276" s="21">
        <f>(((J2276/60)/60)/24)+DATE(1970,1,1)</f>
        <v>41663.500659722224</v>
      </c>
      <c r="T2276" s="17" t="s">
        <v>8334</v>
      </c>
      <c r="U2276" t="s">
        <v>8352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YEAR(S2277)</f>
        <v>2014</v>
      </c>
      <c r="P2277" s="12">
        <f>ROUND(E2277/D2277*100,0)</f>
        <v>408</v>
      </c>
      <c r="Q2277" s="15">
        <f t="shared" si="35"/>
        <v>33.549999999999997</v>
      </c>
      <c r="R2277" s="10">
        <f>(((I2277/60)/60)/24)+DATE(1970,1,1)</f>
        <v>41995.616655092599</v>
      </c>
      <c r="S2277" s="21">
        <f>(((J2277/60)/60)/24)+DATE(1970,1,1)</f>
        <v>41965.616655092599</v>
      </c>
      <c r="T2277" s="17" t="s">
        <v>8334</v>
      </c>
      <c r="U2277" t="s">
        <v>8352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YEAR(S2278)</f>
        <v>2013</v>
      </c>
      <c r="P2278" s="12">
        <f>ROUND(E2278/D2278*100,0)</f>
        <v>106</v>
      </c>
      <c r="Q2278" s="15">
        <f t="shared" si="35"/>
        <v>64.75</v>
      </c>
      <c r="R2278" s="10">
        <f>(((I2278/60)/60)/24)+DATE(1970,1,1)</f>
        <v>41644.651493055557</v>
      </c>
      <c r="S2278" s="21">
        <f>(((J2278/60)/60)/24)+DATE(1970,1,1)</f>
        <v>41614.651493055557</v>
      </c>
      <c r="T2278" s="17" t="s">
        <v>8334</v>
      </c>
      <c r="U2278" t="s">
        <v>8352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YEAR(S2279)</f>
        <v>2012</v>
      </c>
      <c r="P2279" s="12">
        <f>ROUND(E2279/D2279*100,0)</f>
        <v>141</v>
      </c>
      <c r="Q2279" s="15">
        <f t="shared" si="35"/>
        <v>57.93</v>
      </c>
      <c r="R2279" s="10">
        <f>(((I2279/60)/60)/24)+DATE(1970,1,1)</f>
        <v>40966.678506944445</v>
      </c>
      <c r="S2279" s="21">
        <f>(((J2279/60)/60)/24)+DATE(1970,1,1)</f>
        <v>40936.678506944445</v>
      </c>
      <c r="T2279" s="17" t="s">
        <v>8334</v>
      </c>
      <c r="U2279" t="s">
        <v>8352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YEAR(S2280)</f>
        <v>2015</v>
      </c>
      <c r="P2280" s="12">
        <f>ROUND(E2280/D2280*100,0)</f>
        <v>271</v>
      </c>
      <c r="Q2280" s="15">
        <f t="shared" si="35"/>
        <v>53.08</v>
      </c>
      <c r="R2280" s="10">
        <f>(((I2280/60)/60)/24)+DATE(1970,1,1)</f>
        <v>42372.957638888889</v>
      </c>
      <c r="S2280" s="21">
        <f>(((J2280/60)/60)/24)+DATE(1970,1,1)</f>
        <v>42338.709108796291</v>
      </c>
      <c r="T2280" s="17" t="s">
        <v>8334</v>
      </c>
      <c r="U2280" t="s">
        <v>8352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YEAR(S2281)</f>
        <v>2015</v>
      </c>
      <c r="P2281" s="12">
        <f>ROUND(E2281/D2281*100,0)</f>
        <v>154</v>
      </c>
      <c r="Q2281" s="15">
        <f t="shared" si="35"/>
        <v>48.06</v>
      </c>
      <c r="R2281" s="10">
        <f>(((I2281/60)/60)/24)+DATE(1970,1,1)</f>
        <v>42039.166666666672</v>
      </c>
      <c r="S2281" s="21">
        <f>(((J2281/60)/60)/24)+DATE(1970,1,1)</f>
        <v>42020.806701388887</v>
      </c>
      <c r="T2281" s="17" t="s">
        <v>8334</v>
      </c>
      <c r="U2281" t="s">
        <v>8352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YEAR(S2282)</f>
        <v>2015</v>
      </c>
      <c r="P2282" s="12">
        <f>ROUND(E2282/D2282*100,0)</f>
        <v>404</v>
      </c>
      <c r="Q2282" s="15">
        <f t="shared" si="35"/>
        <v>82.4</v>
      </c>
      <c r="R2282" s="10">
        <f>(((I2282/60)/60)/24)+DATE(1970,1,1)</f>
        <v>42264.624895833331</v>
      </c>
      <c r="S2282" s="21">
        <f>(((J2282/60)/60)/24)+DATE(1970,1,1)</f>
        <v>42234.624895833331</v>
      </c>
      <c r="T2282" s="17" t="s">
        <v>8334</v>
      </c>
      <c r="U2282" t="s">
        <v>8352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YEAR(S2283)</f>
        <v>2011</v>
      </c>
      <c r="P2283" s="12">
        <f>ROUND(E2283/D2283*100,0)</f>
        <v>185</v>
      </c>
      <c r="Q2283" s="15">
        <f t="shared" si="35"/>
        <v>50.45</v>
      </c>
      <c r="R2283" s="10">
        <f>(((I2283/60)/60)/24)+DATE(1970,1,1)</f>
        <v>40749.284722222219</v>
      </c>
      <c r="S2283" s="21">
        <f>(((J2283/60)/60)/24)+DATE(1970,1,1)</f>
        <v>40687.285844907405</v>
      </c>
      <c r="T2283" s="17" t="s">
        <v>8326</v>
      </c>
      <c r="U2283" t="s">
        <v>8327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YEAR(S2284)</f>
        <v>2015</v>
      </c>
      <c r="P2284" s="12">
        <f>ROUND(E2284/D2284*100,0)</f>
        <v>185</v>
      </c>
      <c r="Q2284" s="15">
        <f t="shared" si="35"/>
        <v>115.83</v>
      </c>
      <c r="R2284" s="10">
        <f>(((I2284/60)/60)/24)+DATE(1970,1,1)</f>
        <v>42383.17460648148</v>
      </c>
      <c r="S2284" s="21">
        <f>(((J2284/60)/60)/24)+DATE(1970,1,1)</f>
        <v>42323.17460648148</v>
      </c>
      <c r="T2284" s="17" t="s">
        <v>8326</v>
      </c>
      <c r="U2284" t="s">
        <v>8327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YEAR(S2285)</f>
        <v>2012</v>
      </c>
      <c r="P2285" s="12">
        <f>ROUND(E2285/D2285*100,0)</f>
        <v>101</v>
      </c>
      <c r="Q2285" s="15">
        <f t="shared" si="35"/>
        <v>63.03</v>
      </c>
      <c r="R2285" s="10">
        <f>(((I2285/60)/60)/24)+DATE(1970,1,1)</f>
        <v>41038.083379629628</v>
      </c>
      <c r="S2285" s="21">
        <f>(((J2285/60)/60)/24)+DATE(1970,1,1)</f>
        <v>40978.125046296293</v>
      </c>
      <c r="T2285" s="17" t="s">
        <v>8326</v>
      </c>
      <c r="U2285" t="s">
        <v>8327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YEAR(S2286)</f>
        <v>2011</v>
      </c>
      <c r="P2286" s="12">
        <f>ROUND(E2286/D2286*100,0)</f>
        <v>106</v>
      </c>
      <c r="Q2286" s="15">
        <f t="shared" si="35"/>
        <v>108.02</v>
      </c>
      <c r="R2286" s="10">
        <f>(((I2286/60)/60)/24)+DATE(1970,1,1)</f>
        <v>40614.166666666664</v>
      </c>
      <c r="S2286" s="21">
        <f>(((J2286/60)/60)/24)+DATE(1970,1,1)</f>
        <v>40585.796817129631</v>
      </c>
      <c r="T2286" s="17" t="s">
        <v>8326</v>
      </c>
      <c r="U2286" t="s">
        <v>8327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YEAR(S2287)</f>
        <v>2012</v>
      </c>
      <c r="P2287" s="12">
        <f>ROUND(E2287/D2287*100,0)</f>
        <v>121</v>
      </c>
      <c r="Q2287" s="15">
        <f t="shared" si="35"/>
        <v>46.09</v>
      </c>
      <c r="R2287" s="10">
        <f>(((I2287/60)/60)/24)+DATE(1970,1,1)</f>
        <v>41089.185682870368</v>
      </c>
      <c r="S2287" s="21">
        <f>(((J2287/60)/60)/24)+DATE(1970,1,1)</f>
        <v>41059.185682870368</v>
      </c>
      <c r="T2287" s="17" t="s">
        <v>8326</v>
      </c>
      <c r="U2287" t="s">
        <v>8327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YEAR(S2288)</f>
        <v>2013</v>
      </c>
      <c r="P2288" s="12">
        <f>ROUND(E2288/D2288*100,0)</f>
        <v>100</v>
      </c>
      <c r="Q2288" s="15">
        <f t="shared" si="35"/>
        <v>107.21</v>
      </c>
      <c r="R2288" s="10">
        <f>(((I2288/60)/60)/24)+DATE(1970,1,1)</f>
        <v>41523.165972222225</v>
      </c>
      <c r="S2288" s="21">
        <f>(((J2288/60)/60)/24)+DATE(1970,1,1)</f>
        <v>41494.963587962964</v>
      </c>
      <c r="T2288" s="17" t="s">
        <v>8326</v>
      </c>
      <c r="U2288" t="s">
        <v>8327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YEAR(S2289)</f>
        <v>2014</v>
      </c>
      <c r="P2289" s="12">
        <f>ROUND(E2289/D2289*100,0)</f>
        <v>120</v>
      </c>
      <c r="Q2289" s="15">
        <f t="shared" si="35"/>
        <v>50.93</v>
      </c>
      <c r="R2289" s="10">
        <f>(((I2289/60)/60)/24)+DATE(1970,1,1)</f>
        <v>41813.667361111111</v>
      </c>
      <c r="S2289" s="21">
        <f>(((J2289/60)/60)/24)+DATE(1970,1,1)</f>
        <v>41792.667361111111</v>
      </c>
      <c r="T2289" s="17" t="s">
        <v>8326</v>
      </c>
      <c r="U2289" t="s">
        <v>8327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YEAR(S2290)</f>
        <v>2012</v>
      </c>
      <c r="P2290" s="12">
        <f>ROUND(E2290/D2290*100,0)</f>
        <v>100</v>
      </c>
      <c r="Q2290" s="15">
        <f t="shared" si="35"/>
        <v>40.04</v>
      </c>
      <c r="R2290" s="10">
        <f>(((I2290/60)/60)/24)+DATE(1970,1,1)</f>
        <v>41086.75</v>
      </c>
      <c r="S2290" s="21">
        <f>(((J2290/60)/60)/24)+DATE(1970,1,1)</f>
        <v>41067.827418981484</v>
      </c>
      <c r="T2290" s="17" t="s">
        <v>8326</v>
      </c>
      <c r="U2290" t="s">
        <v>8327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YEAR(S2291)</f>
        <v>2013</v>
      </c>
      <c r="P2291" s="12">
        <f>ROUND(E2291/D2291*100,0)</f>
        <v>107</v>
      </c>
      <c r="Q2291" s="15">
        <f t="shared" si="35"/>
        <v>64.44</v>
      </c>
      <c r="R2291" s="10">
        <f>(((I2291/60)/60)/24)+DATE(1970,1,1)</f>
        <v>41614.973611111112</v>
      </c>
      <c r="S2291" s="21">
        <f>(((J2291/60)/60)/24)+DATE(1970,1,1)</f>
        <v>41571.998379629629</v>
      </c>
      <c r="T2291" s="17" t="s">
        <v>8326</v>
      </c>
      <c r="U2291" t="s">
        <v>8327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YEAR(S2292)</f>
        <v>2009</v>
      </c>
      <c r="P2292" s="12">
        <f>ROUND(E2292/D2292*100,0)</f>
        <v>104</v>
      </c>
      <c r="Q2292" s="15">
        <f t="shared" si="35"/>
        <v>53.83</v>
      </c>
      <c r="R2292" s="10">
        <f>(((I2292/60)/60)/24)+DATE(1970,1,1)</f>
        <v>40148.708333333336</v>
      </c>
      <c r="S2292" s="21">
        <f>(((J2292/60)/60)/24)+DATE(1970,1,1)</f>
        <v>40070.253819444442</v>
      </c>
      <c r="T2292" s="17" t="s">
        <v>8326</v>
      </c>
      <c r="U2292" t="s">
        <v>8327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YEAR(S2293)</f>
        <v>2012</v>
      </c>
      <c r="P2293" s="12">
        <f>ROUND(E2293/D2293*100,0)</f>
        <v>173</v>
      </c>
      <c r="Q2293" s="15">
        <f t="shared" si="35"/>
        <v>100.47</v>
      </c>
      <c r="R2293" s="10">
        <f>(((I2293/60)/60)/24)+DATE(1970,1,1)</f>
        <v>41022.166666666664</v>
      </c>
      <c r="S2293" s="21">
        <f>(((J2293/60)/60)/24)+DATE(1970,1,1)</f>
        <v>40987.977060185185</v>
      </c>
      <c r="T2293" s="17" t="s">
        <v>8326</v>
      </c>
      <c r="U2293" t="s">
        <v>8327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YEAR(S2294)</f>
        <v>2012</v>
      </c>
      <c r="P2294" s="12">
        <f>ROUND(E2294/D2294*100,0)</f>
        <v>107</v>
      </c>
      <c r="Q2294" s="15">
        <f t="shared" si="35"/>
        <v>46.63</v>
      </c>
      <c r="R2294" s="10">
        <f>(((I2294/60)/60)/24)+DATE(1970,1,1)</f>
        <v>41017.697638888887</v>
      </c>
      <c r="S2294" s="21">
        <f>(((J2294/60)/60)/24)+DATE(1970,1,1)</f>
        <v>40987.697638888887</v>
      </c>
      <c r="T2294" s="17" t="s">
        <v>8326</v>
      </c>
      <c r="U2294" t="s">
        <v>8327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YEAR(S2295)</f>
        <v>2012</v>
      </c>
      <c r="P2295" s="12">
        <f>ROUND(E2295/D2295*100,0)</f>
        <v>108</v>
      </c>
      <c r="Q2295" s="15">
        <f t="shared" si="35"/>
        <v>34.07</v>
      </c>
      <c r="R2295" s="10">
        <f>(((I2295/60)/60)/24)+DATE(1970,1,1)</f>
        <v>41177.165972222225</v>
      </c>
      <c r="S2295" s="21">
        <f>(((J2295/60)/60)/24)+DATE(1970,1,1)</f>
        <v>41151.708321759259</v>
      </c>
      <c r="T2295" s="17" t="s">
        <v>8326</v>
      </c>
      <c r="U2295" t="s">
        <v>8327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YEAR(S2296)</f>
        <v>2012</v>
      </c>
      <c r="P2296" s="12">
        <f>ROUND(E2296/D2296*100,0)</f>
        <v>146</v>
      </c>
      <c r="Q2296" s="15">
        <f t="shared" si="35"/>
        <v>65.209999999999994</v>
      </c>
      <c r="R2296" s="10">
        <f>(((I2296/60)/60)/24)+DATE(1970,1,1)</f>
        <v>41294.72314814815</v>
      </c>
      <c r="S2296" s="21">
        <f>(((J2296/60)/60)/24)+DATE(1970,1,1)</f>
        <v>41264.72314814815</v>
      </c>
      <c r="T2296" s="17" t="s">
        <v>8326</v>
      </c>
      <c r="U2296" t="s">
        <v>8327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YEAR(S2297)</f>
        <v>2012</v>
      </c>
      <c r="P2297" s="12">
        <f>ROUND(E2297/D2297*100,0)</f>
        <v>125</v>
      </c>
      <c r="Q2297" s="15">
        <f t="shared" si="35"/>
        <v>44.21</v>
      </c>
      <c r="R2297" s="10">
        <f>(((I2297/60)/60)/24)+DATE(1970,1,1)</f>
        <v>41300.954351851848</v>
      </c>
      <c r="S2297" s="21">
        <f>(((J2297/60)/60)/24)+DATE(1970,1,1)</f>
        <v>41270.954351851848</v>
      </c>
      <c r="T2297" s="17" t="s">
        <v>8326</v>
      </c>
      <c r="U2297" t="s">
        <v>8327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YEAR(S2298)</f>
        <v>2012</v>
      </c>
      <c r="P2298" s="12">
        <f>ROUND(E2298/D2298*100,0)</f>
        <v>149</v>
      </c>
      <c r="Q2298" s="15">
        <f t="shared" si="35"/>
        <v>71.97</v>
      </c>
      <c r="R2298" s="10">
        <f>(((I2298/60)/60)/24)+DATE(1970,1,1)</f>
        <v>40962.731782407405</v>
      </c>
      <c r="S2298" s="21">
        <f>(((J2298/60)/60)/24)+DATE(1970,1,1)</f>
        <v>40927.731782407405</v>
      </c>
      <c r="T2298" s="17" t="s">
        <v>8326</v>
      </c>
      <c r="U2298" t="s">
        <v>8327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YEAR(S2299)</f>
        <v>2012</v>
      </c>
      <c r="P2299" s="12">
        <f>ROUND(E2299/D2299*100,0)</f>
        <v>101</v>
      </c>
      <c r="Q2299" s="15">
        <f t="shared" si="35"/>
        <v>52.95</v>
      </c>
      <c r="R2299" s="10">
        <f>(((I2299/60)/60)/24)+DATE(1970,1,1)</f>
        <v>40982.165972222225</v>
      </c>
      <c r="S2299" s="21">
        <f>(((J2299/60)/60)/24)+DATE(1970,1,1)</f>
        <v>40948.042233796295</v>
      </c>
      <c r="T2299" s="17" t="s">
        <v>8326</v>
      </c>
      <c r="U2299" t="s">
        <v>8327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YEAR(S2300)</f>
        <v>2014</v>
      </c>
      <c r="P2300" s="12">
        <f>ROUND(E2300/D2300*100,0)</f>
        <v>105</v>
      </c>
      <c r="Q2300" s="15">
        <f t="shared" si="35"/>
        <v>109.45</v>
      </c>
      <c r="R2300" s="10">
        <f>(((I2300/60)/60)/24)+DATE(1970,1,1)</f>
        <v>41724.798993055556</v>
      </c>
      <c r="S2300" s="21">
        <f>(((J2300/60)/60)/24)+DATE(1970,1,1)</f>
        <v>41694.84065972222</v>
      </c>
      <c r="T2300" s="17" t="s">
        <v>8326</v>
      </c>
      <c r="U2300" t="s">
        <v>8327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YEAR(S2301)</f>
        <v>2011</v>
      </c>
      <c r="P2301" s="12">
        <f>ROUND(E2301/D2301*100,0)</f>
        <v>350</v>
      </c>
      <c r="Q2301" s="15">
        <f t="shared" si="35"/>
        <v>75.040000000000006</v>
      </c>
      <c r="R2301" s="10">
        <f>(((I2301/60)/60)/24)+DATE(1970,1,1)</f>
        <v>40580.032511574071</v>
      </c>
      <c r="S2301" s="21">
        <f>(((J2301/60)/60)/24)+DATE(1970,1,1)</f>
        <v>40565.032511574071</v>
      </c>
      <c r="T2301" s="17" t="s">
        <v>8326</v>
      </c>
      <c r="U2301" t="s">
        <v>8327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YEAR(S2302)</f>
        <v>2012</v>
      </c>
      <c r="P2302" s="12">
        <f>ROUND(E2302/D2302*100,0)</f>
        <v>101</v>
      </c>
      <c r="Q2302" s="15">
        <f t="shared" si="35"/>
        <v>115.71</v>
      </c>
      <c r="R2302" s="10">
        <f>(((I2302/60)/60)/24)+DATE(1970,1,1)</f>
        <v>41088.727037037039</v>
      </c>
      <c r="S2302" s="21">
        <f>(((J2302/60)/60)/24)+DATE(1970,1,1)</f>
        <v>41074.727037037039</v>
      </c>
      <c r="T2302" s="17" t="s">
        <v>8326</v>
      </c>
      <c r="U2302" t="s">
        <v>8327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YEAR(S2303)</f>
        <v>2013</v>
      </c>
      <c r="P2303" s="12">
        <f>ROUND(E2303/D2303*100,0)</f>
        <v>134</v>
      </c>
      <c r="Q2303" s="15">
        <f t="shared" si="35"/>
        <v>31.66</v>
      </c>
      <c r="R2303" s="10">
        <f>(((I2303/60)/60)/24)+DATE(1970,1,1)</f>
        <v>41446.146944444445</v>
      </c>
      <c r="S2303" s="21">
        <f>(((J2303/60)/60)/24)+DATE(1970,1,1)</f>
        <v>41416.146944444445</v>
      </c>
      <c r="T2303" s="17" t="s">
        <v>8326</v>
      </c>
      <c r="U2303" t="s">
        <v>8330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YEAR(S2304)</f>
        <v>2013</v>
      </c>
      <c r="P2304" s="12">
        <f>ROUND(E2304/D2304*100,0)</f>
        <v>171</v>
      </c>
      <c r="Q2304" s="15">
        <f t="shared" si="35"/>
        <v>46.18</v>
      </c>
      <c r="R2304" s="10">
        <f>(((I2304/60)/60)/24)+DATE(1970,1,1)</f>
        <v>41639.291666666664</v>
      </c>
      <c r="S2304" s="21">
        <f>(((J2304/60)/60)/24)+DATE(1970,1,1)</f>
        <v>41605.868449074071</v>
      </c>
      <c r="T2304" s="17" t="s">
        <v>8326</v>
      </c>
      <c r="U2304" t="s">
        <v>8330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YEAR(S2305)</f>
        <v>2011</v>
      </c>
      <c r="P2305" s="12">
        <f>ROUND(E2305/D2305*100,0)</f>
        <v>109</v>
      </c>
      <c r="Q2305" s="15">
        <f t="shared" si="35"/>
        <v>68.48</v>
      </c>
      <c r="R2305" s="10">
        <f>(((I2305/60)/60)/24)+DATE(1970,1,1)</f>
        <v>40890.152731481481</v>
      </c>
      <c r="S2305" s="21">
        <f>(((J2305/60)/60)/24)+DATE(1970,1,1)</f>
        <v>40850.111064814817</v>
      </c>
      <c r="T2305" s="17" t="s">
        <v>8326</v>
      </c>
      <c r="U2305" t="s">
        <v>8330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YEAR(S2306)</f>
        <v>2010</v>
      </c>
      <c r="P2306" s="12">
        <f>ROUND(E2306/D2306*100,0)</f>
        <v>101</v>
      </c>
      <c r="Q2306" s="15">
        <f t="shared" si="35"/>
        <v>53.47</v>
      </c>
      <c r="R2306" s="10">
        <f>(((I2306/60)/60)/24)+DATE(1970,1,1)</f>
        <v>40544.207638888889</v>
      </c>
      <c r="S2306" s="21">
        <f>(((J2306/60)/60)/24)+DATE(1970,1,1)</f>
        <v>40502.815868055557</v>
      </c>
      <c r="T2306" s="17" t="s">
        <v>8326</v>
      </c>
      <c r="U2306" t="s">
        <v>8330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YEAR(S2307)</f>
        <v>2014</v>
      </c>
      <c r="P2307" s="12">
        <f>ROUND(E2307/D2307*100,0)</f>
        <v>101</v>
      </c>
      <c r="Q2307" s="15">
        <f t="shared" ref="Q2307:Q2370" si="36">IFERROR(ROUND(E2307/L2307,2),"N/A")</f>
        <v>109.11</v>
      </c>
      <c r="R2307" s="10">
        <f>(((I2307/60)/60)/24)+DATE(1970,1,1)</f>
        <v>41859.75</v>
      </c>
      <c r="S2307" s="21">
        <f>(((J2307/60)/60)/24)+DATE(1970,1,1)</f>
        <v>41834.695277777777</v>
      </c>
      <c r="T2307" s="17" t="s">
        <v>8326</v>
      </c>
      <c r="U2307" t="s">
        <v>8330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YEAR(S2308)</f>
        <v>2012</v>
      </c>
      <c r="P2308" s="12">
        <f>ROUND(E2308/D2308*100,0)</f>
        <v>107</v>
      </c>
      <c r="Q2308" s="15">
        <f t="shared" si="36"/>
        <v>51.19</v>
      </c>
      <c r="R2308" s="10">
        <f>(((I2308/60)/60)/24)+DATE(1970,1,1)</f>
        <v>40978.16815972222</v>
      </c>
      <c r="S2308" s="21">
        <f>(((J2308/60)/60)/24)+DATE(1970,1,1)</f>
        <v>40948.16815972222</v>
      </c>
      <c r="T2308" s="17" t="s">
        <v>8326</v>
      </c>
      <c r="U2308" t="s">
        <v>8330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YEAR(S2309)</f>
        <v>2012</v>
      </c>
      <c r="P2309" s="12">
        <f>ROUND(E2309/D2309*100,0)</f>
        <v>107</v>
      </c>
      <c r="Q2309" s="15">
        <f t="shared" si="36"/>
        <v>27.94</v>
      </c>
      <c r="R2309" s="10">
        <f>(((I2309/60)/60)/24)+DATE(1970,1,1)</f>
        <v>41034.802407407406</v>
      </c>
      <c r="S2309" s="21">
        <f>(((J2309/60)/60)/24)+DATE(1970,1,1)</f>
        <v>41004.802465277775</v>
      </c>
      <c r="T2309" s="17" t="s">
        <v>8326</v>
      </c>
      <c r="U2309" t="s">
        <v>8330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YEAR(S2310)</f>
        <v>2014</v>
      </c>
      <c r="P2310" s="12">
        <f>ROUND(E2310/D2310*100,0)</f>
        <v>101</v>
      </c>
      <c r="Q2310" s="15">
        <f t="shared" si="36"/>
        <v>82.5</v>
      </c>
      <c r="R2310" s="10">
        <f>(((I2310/60)/60)/24)+DATE(1970,1,1)</f>
        <v>41880.041666666664</v>
      </c>
      <c r="S2310" s="21">
        <f>(((J2310/60)/60)/24)+DATE(1970,1,1)</f>
        <v>41851.962916666671</v>
      </c>
      <c r="T2310" s="17" t="s">
        <v>8326</v>
      </c>
      <c r="U2310" t="s">
        <v>8330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YEAR(S2311)</f>
        <v>2013</v>
      </c>
      <c r="P2311" s="12">
        <f>ROUND(E2311/D2311*100,0)</f>
        <v>107</v>
      </c>
      <c r="Q2311" s="15">
        <f t="shared" si="36"/>
        <v>59.82</v>
      </c>
      <c r="R2311" s="10">
        <f>(((I2311/60)/60)/24)+DATE(1970,1,1)</f>
        <v>41342.987696759257</v>
      </c>
      <c r="S2311" s="21">
        <f>(((J2311/60)/60)/24)+DATE(1970,1,1)</f>
        <v>41307.987696759257</v>
      </c>
      <c r="T2311" s="17" t="s">
        <v>8326</v>
      </c>
      <c r="U2311" t="s">
        <v>8330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YEAR(S2312)</f>
        <v>2013</v>
      </c>
      <c r="P2312" s="12">
        <f>ROUND(E2312/D2312*100,0)</f>
        <v>429</v>
      </c>
      <c r="Q2312" s="15">
        <f t="shared" si="36"/>
        <v>64.819999999999993</v>
      </c>
      <c r="R2312" s="10">
        <f>(((I2312/60)/60)/24)+DATE(1970,1,1)</f>
        <v>41354.752488425926</v>
      </c>
      <c r="S2312" s="21">
        <f>(((J2312/60)/60)/24)+DATE(1970,1,1)</f>
        <v>41324.79415509259</v>
      </c>
      <c r="T2312" s="17" t="s">
        <v>8326</v>
      </c>
      <c r="U2312" t="s">
        <v>8330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YEAR(S2313)</f>
        <v>2014</v>
      </c>
      <c r="P2313" s="12">
        <f>ROUND(E2313/D2313*100,0)</f>
        <v>104</v>
      </c>
      <c r="Q2313" s="15">
        <f t="shared" si="36"/>
        <v>90.1</v>
      </c>
      <c r="R2313" s="10">
        <f>(((I2313/60)/60)/24)+DATE(1970,1,1)</f>
        <v>41766.004502314812</v>
      </c>
      <c r="S2313" s="21">
        <f>(((J2313/60)/60)/24)+DATE(1970,1,1)</f>
        <v>41736.004502314812</v>
      </c>
      <c r="T2313" s="17" t="s">
        <v>8326</v>
      </c>
      <c r="U2313" t="s">
        <v>8330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YEAR(S2314)</f>
        <v>2014</v>
      </c>
      <c r="P2314" s="12">
        <f>ROUND(E2314/D2314*100,0)</f>
        <v>108</v>
      </c>
      <c r="Q2314" s="15">
        <f t="shared" si="36"/>
        <v>40.96</v>
      </c>
      <c r="R2314" s="10">
        <f>(((I2314/60)/60)/24)+DATE(1970,1,1)</f>
        <v>41747.958333333336</v>
      </c>
      <c r="S2314" s="21">
        <f>(((J2314/60)/60)/24)+DATE(1970,1,1)</f>
        <v>41716.632847222223</v>
      </c>
      <c r="T2314" s="17" t="s">
        <v>8326</v>
      </c>
      <c r="U2314" t="s">
        <v>8330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YEAR(S2315)</f>
        <v>2012</v>
      </c>
      <c r="P2315" s="12">
        <f>ROUND(E2315/D2315*100,0)</f>
        <v>176</v>
      </c>
      <c r="Q2315" s="15">
        <f t="shared" si="36"/>
        <v>56</v>
      </c>
      <c r="R2315" s="10">
        <f>(((I2315/60)/60)/24)+DATE(1970,1,1)</f>
        <v>41032.958634259259</v>
      </c>
      <c r="S2315" s="21">
        <f>(((J2315/60)/60)/24)+DATE(1970,1,1)</f>
        <v>41002.958634259259</v>
      </c>
      <c r="T2315" s="17" t="s">
        <v>8326</v>
      </c>
      <c r="U2315" t="s">
        <v>8330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YEAR(S2316)</f>
        <v>2012</v>
      </c>
      <c r="P2316" s="12">
        <f>ROUND(E2316/D2316*100,0)</f>
        <v>157</v>
      </c>
      <c r="Q2316" s="15">
        <f t="shared" si="36"/>
        <v>37.67</v>
      </c>
      <c r="R2316" s="10">
        <f>(((I2316/60)/60)/24)+DATE(1970,1,1)</f>
        <v>41067.551585648151</v>
      </c>
      <c r="S2316" s="21">
        <f>(((J2316/60)/60)/24)+DATE(1970,1,1)</f>
        <v>41037.551585648151</v>
      </c>
      <c r="T2316" s="17" t="s">
        <v>8326</v>
      </c>
      <c r="U2316" t="s">
        <v>8330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YEAR(S2317)</f>
        <v>2012</v>
      </c>
      <c r="P2317" s="12">
        <f>ROUND(E2317/D2317*100,0)</f>
        <v>103</v>
      </c>
      <c r="Q2317" s="15">
        <f t="shared" si="36"/>
        <v>40.08</v>
      </c>
      <c r="R2317" s="10">
        <f>(((I2317/60)/60)/24)+DATE(1970,1,1)</f>
        <v>41034.72619212963</v>
      </c>
      <c r="S2317" s="21">
        <f>(((J2317/60)/60)/24)+DATE(1970,1,1)</f>
        <v>41004.72619212963</v>
      </c>
      <c r="T2317" s="17" t="s">
        <v>8326</v>
      </c>
      <c r="U2317" t="s">
        <v>8330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YEAR(S2318)</f>
        <v>2009</v>
      </c>
      <c r="P2318" s="12">
        <f>ROUND(E2318/D2318*100,0)</f>
        <v>104</v>
      </c>
      <c r="Q2318" s="15">
        <f t="shared" si="36"/>
        <v>78.03</v>
      </c>
      <c r="R2318" s="10">
        <f>(((I2318/60)/60)/24)+DATE(1970,1,1)</f>
        <v>40156.76666666667</v>
      </c>
      <c r="S2318" s="21">
        <f>(((J2318/60)/60)/24)+DATE(1970,1,1)</f>
        <v>40079.725115740745</v>
      </c>
      <c r="T2318" s="17" t="s">
        <v>8326</v>
      </c>
      <c r="U2318" t="s">
        <v>8330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YEAR(S2319)</f>
        <v>2010</v>
      </c>
      <c r="P2319" s="12">
        <f>ROUND(E2319/D2319*100,0)</f>
        <v>104</v>
      </c>
      <c r="Q2319" s="15">
        <f t="shared" si="36"/>
        <v>18.91</v>
      </c>
      <c r="R2319" s="10">
        <f>(((I2319/60)/60)/24)+DATE(1970,1,1)</f>
        <v>40224.208333333336</v>
      </c>
      <c r="S2319" s="21">
        <f>(((J2319/60)/60)/24)+DATE(1970,1,1)</f>
        <v>40192.542233796295</v>
      </c>
      <c r="T2319" s="17" t="s">
        <v>8326</v>
      </c>
      <c r="U2319" t="s">
        <v>8330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YEAR(S2320)</f>
        <v>2009</v>
      </c>
      <c r="P2320" s="12">
        <f>ROUND(E2320/D2320*100,0)</f>
        <v>121</v>
      </c>
      <c r="Q2320" s="15">
        <f t="shared" si="36"/>
        <v>37.130000000000003</v>
      </c>
      <c r="R2320" s="10">
        <f>(((I2320/60)/60)/24)+DATE(1970,1,1)</f>
        <v>40082.165972222225</v>
      </c>
      <c r="S2320" s="21">
        <f>(((J2320/60)/60)/24)+DATE(1970,1,1)</f>
        <v>40050.643680555557</v>
      </c>
      <c r="T2320" s="17" t="s">
        <v>8326</v>
      </c>
      <c r="U2320" t="s">
        <v>8330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YEAR(S2321)</f>
        <v>2013</v>
      </c>
      <c r="P2321" s="12">
        <f>ROUND(E2321/D2321*100,0)</f>
        <v>108</v>
      </c>
      <c r="Q2321" s="15">
        <f t="shared" si="36"/>
        <v>41.96</v>
      </c>
      <c r="R2321" s="10">
        <f>(((I2321/60)/60)/24)+DATE(1970,1,1)</f>
        <v>41623.082002314812</v>
      </c>
      <c r="S2321" s="21">
        <f>(((J2321/60)/60)/24)+DATE(1970,1,1)</f>
        <v>41593.082002314812</v>
      </c>
      <c r="T2321" s="17" t="s">
        <v>8326</v>
      </c>
      <c r="U2321" t="s">
        <v>8330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YEAR(S2322)</f>
        <v>2014</v>
      </c>
      <c r="P2322" s="12">
        <f>ROUND(E2322/D2322*100,0)</f>
        <v>109</v>
      </c>
      <c r="Q2322" s="15">
        <f t="shared" si="36"/>
        <v>61.04</v>
      </c>
      <c r="R2322" s="10">
        <f>(((I2322/60)/60)/24)+DATE(1970,1,1)</f>
        <v>41731.775462962964</v>
      </c>
      <c r="S2322" s="21">
        <f>(((J2322/60)/60)/24)+DATE(1970,1,1)</f>
        <v>41696.817129629628</v>
      </c>
      <c r="T2322" s="17" t="s">
        <v>8326</v>
      </c>
      <c r="U2322" t="s">
        <v>8330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YEAR(S2323)</f>
        <v>2017</v>
      </c>
      <c r="P2323" s="12">
        <f>ROUND(E2323/D2323*100,0)</f>
        <v>39</v>
      </c>
      <c r="Q2323" s="15">
        <f t="shared" si="36"/>
        <v>64.53</v>
      </c>
      <c r="R2323" s="10">
        <f>(((I2323/60)/60)/24)+DATE(1970,1,1)</f>
        <v>42829.21876157407</v>
      </c>
      <c r="S2323" s="21">
        <f>(((J2323/60)/60)/24)+DATE(1970,1,1)</f>
        <v>42799.260428240741</v>
      </c>
      <c r="T2323" s="17" t="s">
        <v>8337</v>
      </c>
      <c r="U2323" t="s">
        <v>8353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YEAR(S2324)</f>
        <v>2017</v>
      </c>
      <c r="P2324" s="12">
        <f>ROUND(E2324/D2324*100,0)</f>
        <v>3</v>
      </c>
      <c r="Q2324" s="15">
        <f t="shared" si="36"/>
        <v>21.25</v>
      </c>
      <c r="R2324" s="10">
        <f>(((I2324/60)/60)/24)+DATE(1970,1,1)</f>
        <v>42834.853807870371</v>
      </c>
      <c r="S2324" s="21">
        <f>(((J2324/60)/60)/24)+DATE(1970,1,1)</f>
        <v>42804.895474537043</v>
      </c>
      <c r="T2324" s="17" t="s">
        <v>8337</v>
      </c>
      <c r="U2324" t="s">
        <v>8353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YEAR(S2325)</f>
        <v>2017</v>
      </c>
      <c r="P2325" s="12">
        <f>ROUND(E2325/D2325*100,0)</f>
        <v>48</v>
      </c>
      <c r="Q2325" s="15">
        <f t="shared" si="36"/>
        <v>30</v>
      </c>
      <c r="R2325" s="10">
        <f>(((I2325/60)/60)/24)+DATE(1970,1,1)</f>
        <v>42814.755173611105</v>
      </c>
      <c r="S2325" s="21">
        <f>(((J2325/60)/60)/24)+DATE(1970,1,1)</f>
        <v>42807.755173611105</v>
      </c>
      <c r="T2325" s="17" t="s">
        <v>8337</v>
      </c>
      <c r="U2325" t="s">
        <v>8353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YEAR(S2326)</f>
        <v>2017</v>
      </c>
      <c r="P2326" s="12">
        <f>ROUND(E2326/D2326*100,0)</f>
        <v>21</v>
      </c>
      <c r="Q2326" s="15">
        <f t="shared" si="36"/>
        <v>25.49</v>
      </c>
      <c r="R2326" s="10">
        <f>(((I2326/60)/60)/24)+DATE(1970,1,1)</f>
        <v>42820.843576388885</v>
      </c>
      <c r="S2326" s="21">
        <f>(((J2326/60)/60)/24)+DATE(1970,1,1)</f>
        <v>42790.885243055556</v>
      </c>
      <c r="T2326" s="17" t="s">
        <v>8337</v>
      </c>
      <c r="U2326" t="s">
        <v>8353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YEAR(S2327)</f>
        <v>2017</v>
      </c>
      <c r="P2327" s="12">
        <f>ROUND(E2327/D2327*100,0)</f>
        <v>8</v>
      </c>
      <c r="Q2327" s="15">
        <f t="shared" si="36"/>
        <v>11.43</v>
      </c>
      <c r="R2327" s="10">
        <f>(((I2327/60)/60)/24)+DATE(1970,1,1)</f>
        <v>42823.980682870373</v>
      </c>
      <c r="S2327" s="21">
        <f>(((J2327/60)/60)/24)+DATE(1970,1,1)</f>
        <v>42794.022349537037</v>
      </c>
      <c r="T2327" s="17" t="s">
        <v>8337</v>
      </c>
      <c r="U2327" t="s">
        <v>8353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YEAR(S2328)</f>
        <v>2017</v>
      </c>
      <c r="P2328" s="12">
        <f>ROUND(E2328/D2328*100,0)</f>
        <v>1</v>
      </c>
      <c r="Q2328" s="15">
        <f t="shared" si="36"/>
        <v>108</v>
      </c>
      <c r="R2328" s="10">
        <f>(((I2328/60)/60)/24)+DATE(1970,1,1)</f>
        <v>42855.708333333328</v>
      </c>
      <c r="S2328" s="21">
        <f>(((J2328/60)/60)/24)+DATE(1970,1,1)</f>
        <v>42804.034120370372</v>
      </c>
      <c r="T2328" s="17" t="s">
        <v>8337</v>
      </c>
      <c r="U2328" t="s">
        <v>8353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YEAR(S2329)</f>
        <v>2014</v>
      </c>
      <c r="P2329" s="12">
        <f>ROUND(E2329/D2329*100,0)</f>
        <v>526</v>
      </c>
      <c r="Q2329" s="15">
        <f t="shared" si="36"/>
        <v>54.88</v>
      </c>
      <c r="R2329" s="10">
        <f>(((I2329/60)/60)/24)+DATE(1970,1,1)</f>
        <v>41877.917129629634</v>
      </c>
      <c r="S2329" s="21">
        <f>(((J2329/60)/60)/24)+DATE(1970,1,1)</f>
        <v>41842.917129629634</v>
      </c>
      <c r="T2329" s="17" t="s">
        <v>8337</v>
      </c>
      <c r="U2329" t="s">
        <v>8353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YEAR(S2330)</f>
        <v>2015</v>
      </c>
      <c r="P2330" s="12">
        <f>ROUND(E2330/D2330*100,0)</f>
        <v>254</v>
      </c>
      <c r="Q2330" s="15">
        <f t="shared" si="36"/>
        <v>47.38</v>
      </c>
      <c r="R2330" s="10">
        <f>(((I2330/60)/60)/24)+DATE(1970,1,1)</f>
        <v>42169.781678240746</v>
      </c>
      <c r="S2330" s="21">
        <f>(((J2330/60)/60)/24)+DATE(1970,1,1)</f>
        <v>42139.781678240746</v>
      </c>
      <c r="T2330" s="17" t="s">
        <v>8337</v>
      </c>
      <c r="U2330" t="s">
        <v>8353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YEAR(S2331)</f>
        <v>2014</v>
      </c>
      <c r="P2331" s="12">
        <f>ROUND(E2331/D2331*100,0)</f>
        <v>106</v>
      </c>
      <c r="Q2331" s="15">
        <f t="shared" si="36"/>
        <v>211.84</v>
      </c>
      <c r="R2331" s="10">
        <f>(((I2331/60)/60)/24)+DATE(1970,1,1)</f>
        <v>41837.624374999999</v>
      </c>
      <c r="S2331" s="21">
        <f>(((J2331/60)/60)/24)+DATE(1970,1,1)</f>
        <v>41807.624374999999</v>
      </c>
      <c r="T2331" s="17" t="s">
        <v>8337</v>
      </c>
      <c r="U2331" t="s">
        <v>8353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YEAR(S2332)</f>
        <v>2015</v>
      </c>
      <c r="P2332" s="12">
        <f>ROUND(E2332/D2332*100,0)</f>
        <v>102</v>
      </c>
      <c r="Q2332" s="15">
        <f t="shared" si="36"/>
        <v>219.93</v>
      </c>
      <c r="R2332" s="10">
        <f>(((I2332/60)/60)/24)+DATE(1970,1,1)</f>
        <v>42363</v>
      </c>
      <c r="S2332" s="21">
        <f>(((J2332/60)/60)/24)+DATE(1970,1,1)</f>
        <v>42332.89980324074</v>
      </c>
      <c r="T2332" s="17" t="s">
        <v>8337</v>
      </c>
      <c r="U2332" t="s">
        <v>8353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YEAR(S2333)</f>
        <v>2014</v>
      </c>
      <c r="P2333" s="12">
        <f>ROUND(E2333/D2333*100,0)</f>
        <v>144</v>
      </c>
      <c r="Q2333" s="15">
        <f t="shared" si="36"/>
        <v>40.799999999999997</v>
      </c>
      <c r="R2333" s="10">
        <f>(((I2333/60)/60)/24)+DATE(1970,1,1)</f>
        <v>41869.005671296298</v>
      </c>
      <c r="S2333" s="21">
        <f>(((J2333/60)/60)/24)+DATE(1970,1,1)</f>
        <v>41839.005671296298</v>
      </c>
      <c r="T2333" s="17" t="s">
        <v>8337</v>
      </c>
      <c r="U2333" t="s">
        <v>8353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YEAR(S2334)</f>
        <v>2015</v>
      </c>
      <c r="P2334" s="12">
        <f>ROUND(E2334/D2334*100,0)</f>
        <v>106</v>
      </c>
      <c r="Q2334" s="15">
        <f t="shared" si="36"/>
        <v>75.5</v>
      </c>
      <c r="R2334" s="10">
        <f>(((I2334/60)/60)/24)+DATE(1970,1,1)</f>
        <v>42041.628136574072</v>
      </c>
      <c r="S2334" s="21">
        <f>(((J2334/60)/60)/24)+DATE(1970,1,1)</f>
        <v>42011.628136574072</v>
      </c>
      <c r="T2334" s="17" t="s">
        <v>8337</v>
      </c>
      <c r="U2334" t="s">
        <v>8353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YEAR(S2335)</f>
        <v>2014</v>
      </c>
      <c r="P2335" s="12">
        <f>ROUND(E2335/D2335*100,0)</f>
        <v>212</v>
      </c>
      <c r="Q2335" s="15">
        <f t="shared" si="36"/>
        <v>13.54</v>
      </c>
      <c r="R2335" s="10">
        <f>(((I2335/60)/60)/24)+DATE(1970,1,1)</f>
        <v>41788.743055555555</v>
      </c>
      <c r="S2335" s="21">
        <f>(((J2335/60)/60)/24)+DATE(1970,1,1)</f>
        <v>41767.650347222225</v>
      </c>
      <c r="T2335" s="17" t="s">
        <v>8337</v>
      </c>
      <c r="U2335" t="s">
        <v>8353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YEAR(S2336)</f>
        <v>2014</v>
      </c>
      <c r="P2336" s="12">
        <f>ROUND(E2336/D2336*100,0)</f>
        <v>102</v>
      </c>
      <c r="Q2336" s="15">
        <f t="shared" si="36"/>
        <v>60.87</v>
      </c>
      <c r="R2336" s="10">
        <f>(((I2336/60)/60)/24)+DATE(1970,1,1)</f>
        <v>41948.731944444444</v>
      </c>
      <c r="S2336" s="21">
        <f>(((J2336/60)/60)/24)+DATE(1970,1,1)</f>
        <v>41918.670115740737</v>
      </c>
      <c r="T2336" s="17" t="s">
        <v>8337</v>
      </c>
      <c r="U2336" t="s">
        <v>8353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YEAR(S2337)</f>
        <v>2014</v>
      </c>
      <c r="P2337" s="12">
        <f>ROUND(E2337/D2337*100,0)</f>
        <v>102</v>
      </c>
      <c r="Q2337" s="15">
        <f t="shared" si="36"/>
        <v>115.69</v>
      </c>
      <c r="R2337" s="10">
        <f>(((I2337/60)/60)/24)+DATE(1970,1,1)</f>
        <v>41801.572256944448</v>
      </c>
      <c r="S2337" s="21">
        <f>(((J2337/60)/60)/24)+DATE(1970,1,1)</f>
        <v>41771.572256944448</v>
      </c>
      <c r="T2337" s="17" t="s">
        <v>8337</v>
      </c>
      <c r="U2337" t="s">
        <v>8353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YEAR(S2338)</f>
        <v>2014</v>
      </c>
      <c r="P2338" s="12">
        <f>ROUND(E2338/D2338*100,0)</f>
        <v>521</v>
      </c>
      <c r="Q2338" s="15">
        <f t="shared" si="36"/>
        <v>48.1</v>
      </c>
      <c r="R2338" s="10">
        <f>(((I2338/60)/60)/24)+DATE(1970,1,1)</f>
        <v>41706.924710648149</v>
      </c>
      <c r="S2338" s="21">
        <f>(((J2338/60)/60)/24)+DATE(1970,1,1)</f>
        <v>41666.924710648149</v>
      </c>
      <c r="T2338" s="17" t="s">
        <v>8337</v>
      </c>
      <c r="U2338" t="s">
        <v>8353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YEAR(S2339)</f>
        <v>2014</v>
      </c>
      <c r="P2339" s="12">
        <f>ROUND(E2339/D2339*100,0)</f>
        <v>111</v>
      </c>
      <c r="Q2339" s="15">
        <f t="shared" si="36"/>
        <v>74.180000000000007</v>
      </c>
      <c r="R2339" s="10">
        <f>(((I2339/60)/60)/24)+DATE(1970,1,1)</f>
        <v>41816.640543981484</v>
      </c>
      <c r="S2339" s="21">
        <f>(((J2339/60)/60)/24)+DATE(1970,1,1)</f>
        <v>41786.640543981484</v>
      </c>
      <c r="T2339" s="17" t="s">
        <v>8337</v>
      </c>
      <c r="U2339" t="s">
        <v>8353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YEAR(S2340)</f>
        <v>2014</v>
      </c>
      <c r="P2340" s="12">
        <f>ROUND(E2340/D2340*100,0)</f>
        <v>101</v>
      </c>
      <c r="Q2340" s="15">
        <f t="shared" si="36"/>
        <v>123.35</v>
      </c>
      <c r="R2340" s="10">
        <f>(((I2340/60)/60)/24)+DATE(1970,1,1)</f>
        <v>41819.896805555552</v>
      </c>
      <c r="S2340" s="21">
        <f>(((J2340/60)/60)/24)+DATE(1970,1,1)</f>
        <v>41789.896805555552</v>
      </c>
      <c r="T2340" s="17" t="s">
        <v>8337</v>
      </c>
      <c r="U2340" t="s">
        <v>8353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YEAR(S2341)</f>
        <v>2016</v>
      </c>
      <c r="P2341" s="12">
        <f>ROUND(E2341/D2341*100,0)</f>
        <v>294</v>
      </c>
      <c r="Q2341" s="15">
        <f t="shared" si="36"/>
        <v>66.62</v>
      </c>
      <c r="R2341" s="10">
        <f>(((I2341/60)/60)/24)+DATE(1970,1,1)</f>
        <v>42723.332638888889</v>
      </c>
      <c r="S2341" s="21">
        <f>(((J2341/60)/60)/24)+DATE(1970,1,1)</f>
        <v>42692.79987268518</v>
      </c>
      <c r="T2341" s="17" t="s">
        <v>8337</v>
      </c>
      <c r="U2341" t="s">
        <v>8353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YEAR(S2342)</f>
        <v>2016</v>
      </c>
      <c r="P2342" s="12">
        <f>ROUND(E2342/D2342*100,0)</f>
        <v>106</v>
      </c>
      <c r="Q2342" s="15">
        <f t="shared" si="36"/>
        <v>104.99</v>
      </c>
      <c r="R2342" s="10">
        <f>(((I2342/60)/60)/24)+DATE(1970,1,1)</f>
        <v>42673.642800925925</v>
      </c>
      <c r="S2342" s="21">
        <f>(((J2342/60)/60)/24)+DATE(1970,1,1)</f>
        <v>42643.642800925925</v>
      </c>
      <c r="T2342" s="17" t="s">
        <v>8337</v>
      </c>
      <c r="U2342" t="s">
        <v>8353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YEAR(S2343)</f>
        <v>2015</v>
      </c>
      <c r="P2343" s="12">
        <f>ROUND(E2343/D2343*100,0)</f>
        <v>0</v>
      </c>
      <c r="Q2343" s="15" t="str">
        <f t="shared" si="36"/>
        <v>N/A</v>
      </c>
      <c r="R2343" s="10">
        <f>(((I2343/60)/60)/24)+DATE(1970,1,1)</f>
        <v>42197.813703703709</v>
      </c>
      <c r="S2343" s="21">
        <f>(((J2343/60)/60)/24)+DATE(1970,1,1)</f>
        <v>42167.813703703709</v>
      </c>
      <c r="T2343" s="17" t="s">
        <v>8320</v>
      </c>
      <c r="U2343" t="s">
        <v>8321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YEAR(S2344)</f>
        <v>2014</v>
      </c>
      <c r="P2344" s="12">
        <f>ROUND(E2344/D2344*100,0)</f>
        <v>0</v>
      </c>
      <c r="Q2344" s="15" t="str">
        <f t="shared" si="36"/>
        <v>N/A</v>
      </c>
      <c r="R2344" s="10">
        <f>(((I2344/60)/60)/24)+DATE(1970,1,1)</f>
        <v>41918.208333333336</v>
      </c>
      <c r="S2344" s="21">
        <f>(((J2344/60)/60)/24)+DATE(1970,1,1)</f>
        <v>41897.702199074076</v>
      </c>
      <c r="T2344" s="17" t="s">
        <v>8320</v>
      </c>
      <c r="U2344" t="s">
        <v>8321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YEAR(S2345)</f>
        <v>2015</v>
      </c>
      <c r="P2345" s="12">
        <f>ROUND(E2345/D2345*100,0)</f>
        <v>3</v>
      </c>
      <c r="Q2345" s="15">
        <f t="shared" si="36"/>
        <v>300</v>
      </c>
      <c r="R2345" s="10">
        <f>(((I2345/60)/60)/24)+DATE(1970,1,1)</f>
        <v>42377.82430555555</v>
      </c>
      <c r="S2345" s="21">
        <f>(((J2345/60)/60)/24)+DATE(1970,1,1)</f>
        <v>42327.825289351851</v>
      </c>
      <c r="T2345" s="17" t="s">
        <v>8320</v>
      </c>
      <c r="U2345" t="s">
        <v>8321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YEAR(S2346)</f>
        <v>2016</v>
      </c>
      <c r="P2346" s="12">
        <f>ROUND(E2346/D2346*100,0)</f>
        <v>0</v>
      </c>
      <c r="Q2346" s="15">
        <f t="shared" si="36"/>
        <v>1</v>
      </c>
      <c r="R2346" s="10">
        <f>(((I2346/60)/60)/24)+DATE(1970,1,1)</f>
        <v>42545.727650462963</v>
      </c>
      <c r="S2346" s="21">
        <f>(((J2346/60)/60)/24)+DATE(1970,1,1)</f>
        <v>42515.727650462963</v>
      </c>
      <c r="T2346" s="17" t="s">
        <v>8320</v>
      </c>
      <c r="U2346" t="s">
        <v>8321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YEAR(S2347)</f>
        <v>2015</v>
      </c>
      <c r="P2347" s="12">
        <f>ROUND(E2347/D2347*100,0)</f>
        <v>0</v>
      </c>
      <c r="Q2347" s="15" t="str">
        <f t="shared" si="36"/>
        <v>N/A</v>
      </c>
      <c r="R2347" s="10">
        <f>(((I2347/60)/60)/24)+DATE(1970,1,1)</f>
        <v>42094.985416666663</v>
      </c>
      <c r="S2347" s="21">
        <f>(((J2347/60)/60)/24)+DATE(1970,1,1)</f>
        <v>42060.001805555556</v>
      </c>
      <c r="T2347" s="17" t="s">
        <v>8320</v>
      </c>
      <c r="U2347" t="s">
        <v>8321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YEAR(S2348)</f>
        <v>2016</v>
      </c>
      <c r="P2348" s="12">
        <f>ROUND(E2348/D2348*100,0)</f>
        <v>0</v>
      </c>
      <c r="Q2348" s="15">
        <f t="shared" si="36"/>
        <v>13</v>
      </c>
      <c r="R2348" s="10">
        <f>(((I2348/60)/60)/24)+DATE(1970,1,1)</f>
        <v>42660.79896990741</v>
      </c>
      <c r="S2348" s="21">
        <f>(((J2348/60)/60)/24)+DATE(1970,1,1)</f>
        <v>42615.79896990741</v>
      </c>
      <c r="T2348" s="17" t="s">
        <v>8320</v>
      </c>
      <c r="U2348" t="s">
        <v>8321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YEAR(S2349)</f>
        <v>2016</v>
      </c>
      <c r="P2349" s="12">
        <f>ROUND(E2349/D2349*100,0)</f>
        <v>2</v>
      </c>
      <c r="Q2349" s="15">
        <f t="shared" si="36"/>
        <v>15</v>
      </c>
      <c r="R2349" s="10">
        <f>(((I2349/60)/60)/24)+DATE(1970,1,1)</f>
        <v>42607.607361111113</v>
      </c>
      <c r="S2349" s="21">
        <f>(((J2349/60)/60)/24)+DATE(1970,1,1)</f>
        <v>42577.607361111113</v>
      </c>
      <c r="T2349" s="17" t="s">
        <v>8320</v>
      </c>
      <c r="U2349" t="s">
        <v>8321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YEAR(S2350)</f>
        <v>2015</v>
      </c>
      <c r="P2350" s="12">
        <f>ROUND(E2350/D2350*100,0)</f>
        <v>0</v>
      </c>
      <c r="Q2350" s="15">
        <f t="shared" si="36"/>
        <v>54</v>
      </c>
      <c r="R2350" s="10">
        <f>(((I2350/60)/60)/24)+DATE(1970,1,1)</f>
        <v>42420.932152777779</v>
      </c>
      <c r="S2350" s="21">
        <f>(((J2350/60)/60)/24)+DATE(1970,1,1)</f>
        <v>42360.932152777779</v>
      </c>
      <c r="T2350" s="17" t="s">
        <v>8320</v>
      </c>
      <c r="U2350" t="s">
        <v>8321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YEAR(S2351)</f>
        <v>2015</v>
      </c>
      <c r="P2351" s="12">
        <f>ROUND(E2351/D2351*100,0)</f>
        <v>0</v>
      </c>
      <c r="Q2351" s="15" t="str">
        <f t="shared" si="36"/>
        <v>N/A</v>
      </c>
      <c r="R2351" s="10">
        <f>(((I2351/60)/60)/24)+DATE(1970,1,1)</f>
        <v>42227.775787037041</v>
      </c>
      <c r="S2351" s="21">
        <f>(((J2351/60)/60)/24)+DATE(1970,1,1)</f>
        <v>42198.775787037041</v>
      </c>
      <c r="T2351" s="17" t="s">
        <v>8320</v>
      </c>
      <c r="U2351" t="s">
        <v>8321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YEAR(S2352)</f>
        <v>2016</v>
      </c>
      <c r="P2352" s="12">
        <f>ROUND(E2352/D2352*100,0)</f>
        <v>0</v>
      </c>
      <c r="Q2352" s="15" t="str">
        <f t="shared" si="36"/>
        <v>N/A</v>
      </c>
      <c r="R2352" s="10">
        <f>(((I2352/60)/60)/24)+DATE(1970,1,1)</f>
        <v>42738.842245370368</v>
      </c>
      <c r="S2352" s="21">
        <f>(((J2352/60)/60)/24)+DATE(1970,1,1)</f>
        <v>42708.842245370368</v>
      </c>
      <c r="T2352" s="17" t="s">
        <v>8320</v>
      </c>
      <c r="U2352" t="s">
        <v>8321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YEAR(S2353)</f>
        <v>2015</v>
      </c>
      <c r="P2353" s="12">
        <f>ROUND(E2353/D2353*100,0)</f>
        <v>1</v>
      </c>
      <c r="Q2353" s="15">
        <f t="shared" si="36"/>
        <v>15.43</v>
      </c>
      <c r="R2353" s="10">
        <f>(((I2353/60)/60)/24)+DATE(1970,1,1)</f>
        <v>42124.101145833338</v>
      </c>
      <c r="S2353" s="21">
        <f>(((J2353/60)/60)/24)+DATE(1970,1,1)</f>
        <v>42094.101145833338</v>
      </c>
      <c r="T2353" s="17" t="s">
        <v>8320</v>
      </c>
      <c r="U2353" t="s">
        <v>8321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YEAR(S2354)</f>
        <v>2015</v>
      </c>
      <c r="P2354" s="12">
        <f>ROUND(E2354/D2354*100,0)</f>
        <v>0</v>
      </c>
      <c r="Q2354" s="15" t="str">
        <f t="shared" si="36"/>
        <v>N/A</v>
      </c>
      <c r="R2354" s="10">
        <f>(((I2354/60)/60)/24)+DATE(1970,1,1)</f>
        <v>42161.633703703701</v>
      </c>
      <c r="S2354" s="21">
        <f>(((J2354/60)/60)/24)+DATE(1970,1,1)</f>
        <v>42101.633703703701</v>
      </c>
      <c r="T2354" s="17" t="s">
        <v>8320</v>
      </c>
      <c r="U2354" t="s">
        <v>8321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YEAR(S2355)</f>
        <v>2015</v>
      </c>
      <c r="P2355" s="12">
        <f>ROUND(E2355/D2355*100,0)</f>
        <v>0</v>
      </c>
      <c r="Q2355" s="15" t="str">
        <f t="shared" si="36"/>
        <v>N/A</v>
      </c>
      <c r="R2355" s="10">
        <f>(((I2355/60)/60)/24)+DATE(1970,1,1)</f>
        <v>42115.676180555558</v>
      </c>
      <c r="S2355" s="21">
        <f>(((J2355/60)/60)/24)+DATE(1970,1,1)</f>
        <v>42103.676180555558</v>
      </c>
      <c r="T2355" s="17" t="s">
        <v>8320</v>
      </c>
      <c r="U2355" t="s">
        <v>8321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YEAR(S2356)</f>
        <v>2014</v>
      </c>
      <c r="P2356" s="12">
        <f>ROUND(E2356/D2356*100,0)</f>
        <v>0</v>
      </c>
      <c r="Q2356" s="15">
        <f t="shared" si="36"/>
        <v>25</v>
      </c>
      <c r="R2356" s="10">
        <f>(((I2356/60)/60)/24)+DATE(1970,1,1)</f>
        <v>42014.722916666666</v>
      </c>
      <c r="S2356" s="21">
        <f>(((J2356/60)/60)/24)+DATE(1970,1,1)</f>
        <v>41954.722916666666</v>
      </c>
      <c r="T2356" s="17" t="s">
        <v>8320</v>
      </c>
      <c r="U2356" t="s">
        <v>8321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YEAR(S2357)</f>
        <v>2015</v>
      </c>
      <c r="P2357" s="12">
        <f>ROUND(E2357/D2357*100,0)</f>
        <v>1</v>
      </c>
      <c r="Q2357" s="15">
        <f t="shared" si="36"/>
        <v>27.5</v>
      </c>
      <c r="R2357" s="10">
        <f>(((I2357/60)/60)/24)+DATE(1970,1,1)</f>
        <v>42126.918240740735</v>
      </c>
      <c r="S2357" s="21">
        <f>(((J2357/60)/60)/24)+DATE(1970,1,1)</f>
        <v>42096.918240740735</v>
      </c>
      <c r="T2357" s="17" t="s">
        <v>8320</v>
      </c>
      <c r="U2357" t="s">
        <v>8321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YEAR(S2358)</f>
        <v>2015</v>
      </c>
      <c r="P2358" s="12">
        <f>ROUND(E2358/D2358*100,0)</f>
        <v>0</v>
      </c>
      <c r="Q2358" s="15" t="str">
        <f t="shared" si="36"/>
        <v>N/A</v>
      </c>
      <c r="R2358" s="10">
        <f>(((I2358/60)/60)/24)+DATE(1970,1,1)</f>
        <v>42160.78361111111</v>
      </c>
      <c r="S2358" s="21">
        <f>(((J2358/60)/60)/24)+DATE(1970,1,1)</f>
        <v>42130.78361111111</v>
      </c>
      <c r="T2358" s="17" t="s">
        <v>8320</v>
      </c>
      <c r="U2358" t="s">
        <v>8321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YEAR(S2359)</f>
        <v>2015</v>
      </c>
      <c r="P2359" s="12">
        <f>ROUND(E2359/D2359*100,0)</f>
        <v>0</v>
      </c>
      <c r="Q2359" s="15" t="str">
        <f t="shared" si="36"/>
        <v>N/A</v>
      </c>
      <c r="R2359" s="10">
        <f>(((I2359/60)/60)/24)+DATE(1970,1,1)</f>
        <v>42294.620115740734</v>
      </c>
      <c r="S2359" s="21">
        <f>(((J2359/60)/60)/24)+DATE(1970,1,1)</f>
        <v>42264.620115740734</v>
      </c>
      <c r="T2359" s="17" t="s">
        <v>8320</v>
      </c>
      <c r="U2359" t="s">
        <v>8321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YEAR(S2360)</f>
        <v>2014</v>
      </c>
      <c r="P2360" s="12">
        <f>ROUND(E2360/D2360*100,0)</f>
        <v>0</v>
      </c>
      <c r="Q2360" s="15" t="str">
        <f t="shared" si="36"/>
        <v>N/A</v>
      </c>
      <c r="R2360" s="10">
        <f>(((I2360/60)/60)/24)+DATE(1970,1,1)</f>
        <v>42035.027083333334</v>
      </c>
      <c r="S2360" s="21">
        <f>(((J2360/60)/60)/24)+DATE(1970,1,1)</f>
        <v>41978.930972222224</v>
      </c>
      <c r="T2360" s="17" t="s">
        <v>8320</v>
      </c>
      <c r="U2360" t="s">
        <v>8321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YEAR(S2361)</f>
        <v>2015</v>
      </c>
      <c r="P2361" s="12">
        <f>ROUND(E2361/D2361*100,0)</f>
        <v>15</v>
      </c>
      <c r="Q2361" s="15">
        <f t="shared" si="36"/>
        <v>367</v>
      </c>
      <c r="R2361" s="10">
        <f>(((I2361/60)/60)/24)+DATE(1970,1,1)</f>
        <v>42219.649583333332</v>
      </c>
      <c r="S2361" s="21">
        <f>(((J2361/60)/60)/24)+DATE(1970,1,1)</f>
        <v>42159.649583333332</v>
      </c>
      <c r="T2361" s="17" t="s">
        <v>8320</v>
      </c>
      <c r="U2361" t="s">
        <v>8321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YEAR(S2362)</f>
        <v>2016</v>
      </c>
      <c r="P2362" s="12">
        <f>ROUND(E2362/D2362*100,0)</f>
        <v>0</v>
      </c>
      <c r="Q2362" s="15">
        <f t="shared" si="36"/>
        <v>2</v>
      </c>
      <c r="R2362" s="10">
        <f>(((I2362/60)/60)/24)+DATE(1970,1,1)</f>
        <v>42407.70694444445</v>
      </c>
      <c r="S2362" s="21">
        <f>(((J2362/60)/60)/24)+DATE(1970,1,1)</f>
        <v>42377.70694444445</v>
      </c>
      <c r="T2362" s="17" t="s">
        <v>8320</v>
      </c>
      <c r="U2362" t="s">
        <v>8321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YEAR(S2363)</f>
        <v>2016</v>
      </c>
      <c r="P2363" s="12">
        <f>ROUND(E2363/D2363*100,0)</f>
        <v>0</v>
      </c>
      <c r="Q2363" s="15" t="str">
        <f t="shared" si="36"/>
        <v>N/A</v>
      </c>
      <c r="R2363" s="10">
        <f>(((I2363/60)/60)/24)+DATE(1970,1,1)</f>
        <v>42490.916666666672</v>
      </c>
      <c r="S2363" s="21">
        <f>(((J2363/60)/60)/24)+DATE(1970,1,1)</f>
        <v>42466.858888888892</v>
      </c>
      <c r="T2363" s="17" t="s">
        <v>8320</v>
      </c>
      <c r="U2363" t="s">
        <v>8321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YEAR(S2364)</f>
        <v>2014</v>
      </c>
      <c r="P2364" s="12">
        <f>ROUND(E2364/D2364*100,0)</f>
        <v>29</v>
      </c>
      <c r="Q2364" s="15">
        <f t="shared" si="36"/>
        <v>60</v>
      </c>
      <c r="R2364" s="10">
        <f>(((I2364/60)/60)/24)+DATE(1970,1,1)</f>
        <v>41984.688310185185</v>
      </c>
      <c r="S2364" s="21">
        <f>(((J2364/60)/60)/24)+DATE(1970,1,1)</f>
        <v>41954.688310185185</v>
      </c>
      <c r="T2364" s="17" t="s">
        <v>8320</v>
      </c>
      <c r="U2364" t="s">
        <v>8321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YEAR(S2365)</f>
        <v>2015</v>
      </c>
      <c r="P2365" s="12">
        <f>ROUND(E2365/D2365*100,0)</f>
        <v>0</v>
      </c>
      <c r="Q2365" s="15" t="str">
        <f t="shared" si="36"/>
        <v>N/A</v>
      </c>
      <c r="R2365" s="10">
        <f>(((I2365/60)/60)/24)+DATE(1970,1,1)</f>
        <v>42367.011574074073</v>
      </c>
      <c r="S2365" s="21">
        <f>(((J2365/60)/60)/24)+DATE(1970,1,1)</f>
        <v>42322.011574074073</v>
      </c>
      <c r="T2365" s="17" t="s">
        <v>8320</v>
      </c>
      <c r="U2365" t="s">
        <v>8321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YEAR(S2366)</f>
        <v>2015</v>
      </c>
      <c r="P2366" s="12">
        <f>ROUND(E2366/D2366*100,0)</f>
        <v>0</v>
      </c>
      <c r="Q2366" s="15" t="str">
        <f t="shared" si="36"/>
        <v>N/A</v>
      </c>
      <c r="R2366" s="10">
        <f>(((I2366/60)/60)/24)+DATE(1970,1,1)</f>
        <v>42303.934675925921</v>
      </c>
      <c r="S2366" s="21">
        <f>(((J2366/60)/60)/24)+DATE(1970,1,1)</f>
        <v>42248.934675925921</v>
      </c>
      <c r="T2366" s="17" t="s">
        <v>8320</v>
      </c>
      <c r="U2366" t="s">
        <v>8321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YEAR(S2367)</f>
        <v>2015</v>
      </c>
      <c r="P2367" s="12">
        <f>ROUND(E2367/D2367*100,0)</f>
        <v>0</v>
      </c>
      <c r="Q2367" s="15" t="str">
        <f t="shared" si="36"/>
        <v>N/A</v>
      </c>
      <c r="R2367" s="10">
        <f>(((I2367/60)/60)/24)+DATE(1970,1,1)</f>
        <v>42386.958333333328</v>
      </c>
      <c r="S2367" s="21">
        <f>(((J2367/60)/60)/24)+DATE(1970,1,1)</f>
        <v>42346.736400462964</v>
      </c>
      <c r="T2367" s="17" t="s">
        <v>8320</v>
      </c>
      <c r="U2367" t="s">
        <v>8321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YEAR(S2368)</f>
        <v>2015</v>
      </c>
      <c r="P2368" s="12">
        <f>ROUND(E2368/D2368*100,0)</f>
        <v>11</v>
      </c>
      <c r="Q2368" s="15">
        <f t="shared" si="36"/>
        <v>97.41</v>
      </c>
      <c r="R2368" s="10">
        <f>(((I2368/60)/60)/24)+DATE(1970,1,1)</f>
        <v>42298.531631944439</v>
      </c>
      <c r="S2368" s="21">
        <f>(((J2368/60)/60)/24)+DATE(1970,1,1)</f>
        <v>42268.531631944439</v>
      </c>
      <c r="T2368" s="17" t="s">
        <v>8320</v>
      </c>
      <c r="U2368" t="s">
        <v>8321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YEAR(S2369)</f>
        <v>2016</v>
      </c>
      <c r="P2369" s="12">
        <f>ROUND(E2369/D2369*100,0)</f>
        <v>1</v>
      </c>
      <c r="Q2369" s="15">
        <f t="shared" si="36"/>
        <v>47.86</v>
      </c>
      <c r="R2369" s="10">
        <f>(((I2369/60)/60)/24)+DATE(1970,1,1)</f>
        <v>42485.928425925929</v>
      </c>
      <c r="S2369" s="21">
        <f>(((J2369/60)/60)/24)+DATE(1970,1,1)</f>
        <v>42425.970092592594</v>
      </c>
      <c r="T2369" s="17" t="s">
        <v>8320</v>
      </c>
      <c r="U2369" t="s">
        <v>8321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YEAR(S2370)</f>
        <v>2015</v>
      </c>
      <c r="P2370" s="12">
        <f>ROUND(E2370/D2370*100,0)</f>
        <v>0</v>
      </c>
      <c r="Q2370" s="15">
        <f t="shared" si="36"/>
        <v>50</v>
      </c>
      <c r="R2370" s="10">
        <f>(((I2370/60)/60)/24)+DATE(1970,1,1)</f>
        <v>42108.680150462969</v>
      </c>
      <c r="S2370" s="21">
        <f>(((J2370/60)/60)/24)+DATE(1970,1,1)</f>
        <v>42063.721817129626</v>
      </c>
      <c r="T2370" s="17" t="s">
        <v>8320</v>
      </c>
      <c r="U2370" t="s">
        <v>8321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YEAR(S2371)</f>
        <v>2016</v>
      </c>
      <c r="P2371" s="12">
        <f>ROUND(E2371/D2371*100,0)</f>
        <v>0</v>
      </c>
      <c r="Q2371" s="15" t="str">
        <f t="shared" ref="Q2371:Q2434" si="37">IFERROR(ROUND(E2371/L2371,2),"N/A")</f>
        <v>N/A</v>
      </c>
      <c r="R2371" s="10">
        <f>(((I2371/60)/60)/24)+DATE(1970,1,1)</f>
        <v>42410.812627314815</v>
      </c>
      <c r="S2371" s="21">
        <f>(((J2371/60)/60)/24)+DATE(1970,1,1)</f>
        <v>42380.812627314815</v>
      </c>
      <c r="T2371" s="17" t="s">
        <v>8320</v>
      </c>
      <c r="U2371" t="s">
        <v>8321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YEAR(S2372)</f>
        <v>2014</v>
      </c>
      <c r="P2372" s="12">
        <f>ROUND(E2372/D2372*100,0)</f>
        <v>0</v>
      </c>
      <c r="Q2372" s="15">
        <f t="shared" si="37"/>
        <v>20.5</v>
      </c>
      <c r="R2372" s="10">
        <f>(((I2372/60)/60)/24)+DATE(1970,1,1)</f>
        <v>41991.18913194444</v>
      </c>
      <c r="S2372" s="21">
        <f>(((J2372/60)/60)/24)+DATE(1970,1,1)</f>
        <v>41961.18913194444</v>
      </c>
      <c r="T2372" s="17" t="s">
        <v>8320</v>
      </c>
      <c r="U2372" t="s">
        <v>8321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YEAR(S2373)</f>
        <v>2015</v>
      </c>
      <c r="P2373" s="12">
        <f>ROUND(E2373/D2373*100,0)</f>
        <v>0</v>
      </c>
      <c r="Q2373" s="15" t="str">
        <f t="shared" si="37"/>
        <v>N/A</v>
      </c>
      <c r="R2373" s="10">
        <f>(((I2373/60)/60)/24)+DATE(1970,1,1)</f>
        <v>42180.777731481481</v>
      </c>
      <c r="S2373" s="21">
        <f>(((J2373/60)/60)/24)+DATE(1970,1,1)</f>
        <v>42150.777731481481</v>
      </c>
      <c r="T2373" s="17" t="s">
        <v>8320</v>
      </c>
      <c r="U2373" t="s">
        <v>8321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YEAR(S2374)</f>
        <v>2015</v>
      </c>
      <c r="P2374" s="12">
        <f>ROUND(E2374/D2374*100,0)</f>
        <v>3</v>
      </c>
      <c r="Q2374" s="15">
        <f t="shared" si="37"/>
        <v>30</v>
      </c>
      <c r="R2374" s="10">
        <f>(((I2374/60)/60)/24)+DATE(1970,1,1)</f>
        <v>42118.069108796291</v>
      </c>
      <c r="S2374" s="21">
        <f>(((J2374/60)/60)/24)+DATE(1970,1,1)</f>
        <v>42088.069108796291</v>
      </c>
      <c r="T2374" s="17" t="s">
        <v>8320</v>
      </c>
      <c r="U2374" t="s">
        <v>8321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YEAR(S2375)</f>
        <v>2015</v>
      </c>
      <c r="P2375" s="12">
        <f>ROUND(E2375/D2375*100,0)</f>
        <v>0</v>
      </c>
      <c r="Q2375" s="15">
        <f t="shared" si="37"/>
        <v>50</v>
      </c>
      <c r="R2375" s="10">
        <f>(((I2375/60)/60)/24)+DATE(1970,1,1)</f>
        <v>42245.662314814821</v>
      </c>
      <c r="S2375" s="21">
        <f>(((J2375/60)/60)/24)+DATE(1970,1,1)</f>
        <v>42215.662314814821</v>
      </c>
      <c r="T2375" s="17" t="s">
        <v>8320</v>
      </c>
      <c r="U2375" t="s">
        <v>8321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YEAR(S2376)</f>
        <v>2015</v>
      </c>
      <c r="P2376" s="12">
        <f>ROUND(E2376/D2376*100,0)</f>
        <v>0</v>
      </c>
      <c r="Q2376" s="15">
        <f t="shared" si="37"/>
        <v>10</v>
      </c>
      <c r="R2376" s="10">
        <f>(((I2376/60)/60)/24)+DATE(1970,1,1)</f>
        <v>42047.843287037031</v>
      </c>
      <c r="S2376" s="21">
        <f>(((J2376/60)/60)/24)+DATE(1970,1,1)</f>
        <v>42017.843287037031</v>
      </c>
      <c r="T2376" s="17" t="s">
        <v>8320</v>
      </c>
      <c r="U2376" t="s">
        <v>8321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YEAR(S2377)</f>
        <v>2016</v>
      </c>
      <c r="P2377" s="12">
        <f>ROUND(E2377/D2377*100,0)</f>
        <v>0</v>
      </c>
      <c r="Q2377" s="15" t="str">
        <f t="shared" si="37"/>
        <v>N/A</v>
      </c>
      <c r="R2377" s="10">
        <f>(((I2377/60)/60)/24)+DATE(1970,1,1)</f>
        <v>42622.836076388892</v>
      </c>
      <c r="S2377" s="21">
        <f>(((J2377/60)/60)/24)+DATE(1970,1,1)</f>
        <v>42592.836076388892</v>
      </c>
      <c r="T2377" s="17" t="s">
        <v>8320</v>
      </c>
      <c r="U2377" t="s">
        <v>8321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YEAR(S2378)</f>
        <v>2015</v>
      </c>
      <c r="P2378" s="12">
        <f>ROUND(E2378/D2378*100,0)</f>
        <v>11</v>
      </c>
      <c r="Q2378" s="15">
        <f t="shared" si="37"/>
        <v>81.58</v>
      </c>
      <c r="R2378" s="10">
        <f>(((I2378/60)/60)/24)+DATE(1970,1,1)</f>
        <v>42348.925532407404</v>
      </c>
      <c r="S2378" s="21">
        <f>(((J2378/60)/60)/24)+DATE(1970,1,1)</f>
        <v>42318.925532407404</v>
      </c>
      <c r="T2378" s="17" t="s">
        <v>8320</v>
      </c>
      <c r="U2378" t="s">
        <v>8321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YEAR(S2379)</f>
        <v>2016</v>
      </c>
      <c r="P2379" s="12">
        <f>ROUND(E2379/D2379*100,0)</f>
        <v>0</v>
      </c>
      <c r="Q2379" s="15" t="str">
        <f t="shared" si="37"/>
        <v>N/A</v>
      </c>
      <c r="R2379" s="10">
        <f>(((I2379/60)/60)/24)+DATE(1970,1,1)</f>
        <v>42699.911840277782</v>
      </c>
      <c r="S2379" s="21">
        <f>(((J2379/60)/60)/24)+DATE(1970,1,1)</f>
        <v>42669.870173611111</v>
      </c>
      <c r="T2379" s="17" t="s">
        <v>8320</v>
      </c>
      <c r="U2379" t="s">
        <v>8321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YEAR(S2380)</f>
        <v>2015</v>
      </c>
      <c r="P2380" s="12">
        <f>ROUND(E2380/D2380*100,0)</f>
        <v>0</v>
      </c>
      <c r="Q2380" s="15" t="str">
        <f t="shared" si="37"/>
        <v>N/A</v>
      </c>
      <c r="R2380" s="10">
        <f>(((I2380/60)/60)/24)+DATE(1970,1,1)</f>
        <v>42242.013078703705</v>
      </c>
      <c r="S2380" s="21">
        <f>(((J2380/60)/60)/24)+DATE(1970,1,1)</f>
        <v>42213.013078703705</v>
      </c>
      <c r="T2380" s="17" t="s">
        <v>8320</v>
      </c>
      <c r="U2380" t="s">
        <v>8321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YEAR(S2381)</f>
        <v>2015</v>
      </c>
      <c r="P2381" s="12">
        <f>ROUND(E2381/D2381*100,0)</f>
        <v>0</v>
      </c>
      <c r="Q2381" s="15" t="str">
        <f t="shared" si="37"/>
        <v>N/A</v>
      </c>
      <c r="R2381" s="10">
        <f>(((I2381/60)/60)/24)+DATE(1970,1,1)</f>
        <v>42282.016388888893</v>
      </c>
      <c r="S2381" s="21">
        <f>(((J2381/60)/60)/24)+DATE(1970,1,1)</f>
        <v>42237.016388888893</v>
      </c>
      <c r="T2381" s="17" t="s">
        <v>8320</v>
      </c>
      <c r="U2381" t="s">
        <v>8321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YEAR(S2382)</f>
        <v>2015</v>
      </c>
      <c r="P2382" s="12">
        <f>ROUND(E2382/D2382*100,0)</f>
        <v>0</v>
      </c>
      <c r="Q2382" s="15">
        <f t="shared" si="37"/>
        <v>18.329999999999998</v>
      </c>
      <c r="R2382" s="10">
        <f>(((I2382/60)/60)/24)+DATE(1970,1,1)</f>
        <v>42278.793310185181</v>
      </c>
      <c r="S2382" s="21">
        <f>(((J2382/60)/60)/24)+DATE(1970,1,1)</f>
        <v>42248.793310185181</v>
      </c>
      <c r="T2382" s="17" t="s">
        <v>8320</v>
      </c>
      <c r="U2382" t="s">
        <v>8321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YEAR(S2383)</f>
        <v>2015</v>
      </c>
      <c r="P2383" s="12">
        <f>ROUND(E2383/D2383*100,0)</f>
        <v>2</v>
      </c>
      <c r="Q2383" s="15">
        <f t="shared" si="37"/>
        <v>224.43</v>
      </c>
      <c r="R2383" s="10">
        <f>(((I2383/60)/60)/24)+DATE(1970,1,1)</f>
        <v>42104.935740740737</v>
      </c>
      <c r="S2383" s="21">
        <f>(((J2383/60)/60)/24)+DATE(1970,1,1)</f>
        <v>42074.935740740737</v>
      </c>
      <c r="T2383" s="17" t="s">
        <v>8320</v>
      </c>
      <c r="U2383" t="s">
        <v>8321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YEAR(S2384)</f>
        <v>2015</v>
      </c>
      <c r="P2384" s="12">
        <f>ROUND(E2384/D2384*100,0)</f>
        <v>3</v>
      </c>
      <c r="Q2384" s="15">
        <f t="shared" si="37"/>
        <v>37.5</v>
      </c>
      <c r="R2384" s="10">
        <f>(((I2384/60)/60)/24)+DATE(1970,1,1)</f>
        <v>42220.187534722223</v>
      </c>
      <c r="S2384" s="21">
        <f>(((J2384/60)/60)/24)+DATE(1970,1,1)</f>
        <v>42195.187534722223</v>
      </c>
      <c r="T2384" s="17" t="s">
        <v>8320</v>
      </c>
      <c r="U2384" t="s">
        <v>8321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YEAR(S2385)</f>
        <v>2015</v>
      </c>
      <c r="P2385" s="12">
        <f>ROUND(E2385/D2385*100,0)</f>
        <v>4</v>
      </c>
      <c r="Q2385" s="15">
        <f t="shared" si="37"/>
        <v>145</v>
      </c>
      <c r="R2385" s="10">
        <f>(((I2385/60)/60)/24)+DATE(1970,1,1)</f>
        <v>42057.056793981479</v>
      </c>
      <c r="S2385" s="21">
        <f>(((J2385/60)/60)/24)+DATE(1970,1,1)</f>
        <v>42027.056793981479</v>
      </c>
      <c r="T2385" s="17" t="s">
        <v>8320</v>
      </c>
      <c r="U2385" t="s">
        <v>8321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YEAR(S2386)</f>
        <v>2014</v>
      </c>
      <c r="P2386" s="12">
        <f>ROUND(E2386/D2386*100,0)</f>
        <v>1</v>
      </c>
      <c r="Q2386" s="15">
        <f t="shared" si="37"/>
        <v>1</v>
      </c>
      <c r="R2386" s="10">
        <f>(((I2386/60)/60)/24)+DATE(1970,1,1)</f>
        <v>41957.109293981484</v>
      </c>
      <c r="S2386" s="21">
        <f>(((J2386/60)/60)/24)+DATE(1970,1,1)</f>
        <v>41927.067627314813</v>
      </c>
      <c r="T2386" s="17" t="s">
        <v>8320</v>
      </c>
      <c r="U2386" t="s">
        <v>8321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YEAR(S2387)</f>
        <v>2015</v>
      </c>
      <c r="P2387" s="12">
        <f>ROUND(E2387/D2387*100,0)</f>
        <v>1</v>
      </c>
      <c r="Q2387" s="15">
        <f t="shared" si="37"/>
        <v>112.57</v>
      </c>
      <c r="R2387" s="10">
        <f>(((I2387/60)/60)/24)+DATE(1970,1,1)</f>
        <v>42221.70175925926</v>
      </c>
      <c r="S2387" s="21">
        <f>(((J2387/60)/60)/24)+DATE(1970,1,1)</f>
        <v>42191.70175925926</v>
      </c>
      <c r="T2387" s="17" t="s">
        <v>8320</v>
      </c>
      <c r="U2387" t="s">
        <v>8321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YEAR(S2388)</f>
        <v>2014</v>
      </c>
      <c r="P2388" s="12">
        <f>ROUND(E2388/D2388*100,0)</f>
        <v>0</v>
      </c>
      <c r="Q2388" s="15" t="str">
        <f t="shared" si="37"/>
        <v>N/A</v>
      </c>
      <c r="R2388" s="10">
        <f>(((I2388/60)/60)/24)+DATE(1970,1,1)</f>
        <v>42014.838240740741</v>
      </c>
      <c r="S2388" s="21">
        <f>(((J2388/60)/60)/24)+DATE(1970,1,1)</f>
        <v>41954.838240740741</v>
      </c>
      <c r="T2388" s="17" t="s">
        <v>8320</v>
      </c>
      <c r="U2388" t="s">
        <v>8321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YEAR(S2389)</f>
        <v>2016</v>
      </c>
      <c r="P2389" s="12">
        <f>ROUND(E2389/D2389*100,0)</f>
        <v>1</v>
      </c>
      <c r="Q2389" s="15">
        <f t="shared" si="37"/>
        <v>342</v>
      </c>
      <c r="R2389" s="10">
        <f>(((I2389/60)/60)/24)+DATE(1970,1,1)</f>
        <v>42573.626620370371</v>
      </c>
      <c r="S2389" s="21">
        <f>(((J2389/60)/60)/24)+DATE(1970,1,1)</f>
        <v>42528.626620370371</v>
      </c>
      <c r="T2389" s="17" t="s">
        <v>8320</v>
      </c>
      <c r="U2389" t="s">
        <v>8321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YEAR(S2390)</f>
        <v>2014</v>
      </c>
      <c r="P2390" s="12">
        <f>ROUND(E2390/D2390*100,0)</f>
        <v>1</v>
      </c>
      <c r="Q2390" s="15">
        <f t="shared" si="37"/>
        <v>57.88</v>
      </c>
      <c r="R2390" s="10">
        <f>(((I2390/60)/60)/24)+DATE(1970,1,1)</f>
        <v>42019.811805555553</v>
      </c>
      <c r="S2390" s="21">
        <f>(((J2390/60)/60)/24)+DATE(1970,1,1)</f>
        <v>41989.853692129633</v>
      </c>
      <c r="T2390" s="17" t="s">
        <v>8320</v>
      </c>
      <c r="U2390" t="s">
        <v>8321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YEAR(S2391)</f>
        <v>2015</v>
      </c>
      <c r="P2391" s="12">
        <f>ROUND(E2391/D2391*100,0)</f>
        <v>0</v>
      </c>
      <c r="Q2391" s="15">
        <f t="shared" si="37"/>
        <v>30</v>
      </c>
      <c r="R2391" s="10">
        <f>(((I2391/60)/60)/24)+DATE(1970,1,1)</f>
        <v>42210.915972222225</v>
      </c>
      <c r="S2391" s="21">
        <f>(((J2391/60)/60)/24)+DATE(1970,1,1)</f>
        <v>42179.653379629628</v>
      </c>
      <c r="T2391" s="17" t="s">
        <v>8320</v>
      </c>
      <c r="U2391" t="s">
        <v>8321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YEAR(S2392)</f>
        <v>2014</v>
      </c>
      <c r="P2392" s="12">
        <f>ROUND(E2392/D2392*100,0)</f>
        <v>0</v>
      </c>
      <c r="Q2392" s="15" t="str">
        <f t="shared" si="37"/>
        <v>N/A</v>
      </c>
      <c r="R2392" s="10">
        <f>(((I2392/60)/60)/24)+DATE(1970,1,1)</f>
        <v>42008.262314814812</v>
      </c>
      <c r="S2392" s="21">
        <f>(((J2392/60)/60)/24)+DATE(1970,1,1)</f>
        <v>41968.262314814812</v>
      </c>
      <c r="T2392" s="17" t="s">
        <v>8320</v>
      </c>
      <c r="U2392" t="s">
        <v>8321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YEAR(S2393)</f>
        <v>2015</v>
      </c>
      <c r="P2393" s="12">
        <f>ROUND(E2393/D2393*100,0)</f>
        <v>0</v>
      </c>
      <c r="Q2393" s="15">
        <f t="shared" si="37"/>
        <v>25</v>
      </c>
      <c r="R2393" s="10">
        <f>(((I2393/60)/60)/24)+DATE(1970,1,1)</f>
        <v>42094.752824074079</v>
      </c>
      <c r="S2393" s="21">
        <f>(((J2393/60)/60)/24)+DATE(1970,1,1)</f>
        <v>42064.794490740736</v>
      </c>
      <c r="T2393" s="17" t="s">
        <v>8320</v>
      </c>
      <c r="U2393" t="s">
        <v>8321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YEAR(S2394)</f>
        <v>2015</v>
      </c>
      <c r="P2394" s="12">
        <f>ROUND(E2394/D2394*100,0)</f>
        <v>0</v>
      </c>
      <c r="Q2394" s="15" t="str">
        <f t="shared" si="37"/>
        <v>N/A</v>
      </c>
      <c r="R2394" s="10">
        <f>(((I2394/60)/60)/24)+DATE(1970,1,1)</f>
        <v>42306.120636574073</v>
      </c>
      <c r="S2394" s="21">
        <f>(((J2394/60)/60)/24)+DATE(1970,1,1)</f>
        <v>42276.120636574073</v>
      </c>
      <c r="T2394" s="17" t="s">
        <v>8320</v>
      </c>
      <c r="U2394" t="s">
        <v>8321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YEAR(S2395)</f>
        <v>2015</v>
      </c>
      <c r="P2395" s="12">
        <f>ROUND(E2395/D2395*100,0)</f>
        <v>0</v>
      </c>
      <c r="Q2395" s="15">
        <f t="shared" si="37"/>
        <v>50</v>
      </c>
      <c r="R2395" s="10">
        <f>(((I2395/60)/60)/24)+DATE(1970,1,1)</f>
        <v>42224.648344907408</v>
      </c>
      <c r="S2395" s="21">
        <f>(((J2395/60)/60)/24)+DATE(1970,1,1)</f>
        <v>42194.648344907408</v>
      </c>
      <c r="T2395" s="17" t="s">
        <v>8320</v>
      </c>
      <c r="U2395" t="s">
        <v>8321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YEAR(S2396)</f>
        <v>2015</v>
      </c>
      <c r="P2396" s="12">
        <f>ROUND(E2396/D2396*100,0)</f>
        <v>0</v>
      </c>
      <c r="Q2396" s="15">
        <f t="shared" si="37"/>
        <v>1.5</v>
      </c>
      <c r="R2396" s="10">
        <f>(((I2396/60)/60)/24)+DATE(1970,1,1)</f>
        <v>42061.362187499995</v>
      </c>
      <c r="S2396" s="21">
        <f>(((J2396/60)/60)/24)+DATE(1970,1,1)</f>
        <v>42031.362187499995</v>
      </c>
      <c r="T2396" s="17" t="s">
        <v>8320</v>
      </c>
      <c r="U2396" t="s">
        <v>8321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YEAR(S2397)</f>
        <v>2016</v>
      </c>
      <c r="P2397" s="12">
        <f>ROUND(E2397/D2397*100,0)</f>
        <v>0</v>
      </c>
      <c r="Q2397" s="15" t="str">
        <f t="shared" si="37"/>
        <v>N/A</v>
      </c>
      <c r="R2397" s="10">
        <f>(((I2397/60)/60)/24)+DATE(1970,1,1)</f>
        <v>42745.372916666667</v>
      </c>
      <c r="S2397" s="21">
        <f>(((J2397/60)/60)/24)+DATE(1970,1,1)</f>
        <v>42717.121377314819</v>
      </c>
      <c r="T2397" s="17" t="s">
        <v>8320</v>
      </c>
      <c r="U2397" t="s">
        <v>8321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YEAR(S2398)</f>
        <v>2015</v>
      </c>
      <c r="P2398" s="12">
        <f>ROUND(E2398/D2398*100,0)</f>
        <v>0</v>
      </c>
      <c r="Q2398" s="15">
        <f t="shared" si="37"/>
        <v>10</v>
      </c>
      <c r="R2398" s="10">
        <f>(((I2398/60)/60)/24)+DATE(1970,1,1)</f>
        <v>42292.849050925928</v>
      </c>
      <c r="S2398" s="21">
        <f>(((J2398/60)/60)/24)+DATE(1970,1,1)</f>
        <v>42262.849050925928</v>
      </c>
      <c r="T2398" s="17" t="s">
        <v>8320</v>
      </c>
      <c r="U2398" t="s">
        <v>8321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YEAR(S2399)</f>
        <v>2014</v>
      </c>
      <c r="P2399" s="12">
        <f>ROUND(E2399/D2399*100,0)</f>
        <v>0</v>
      </c>
      <c r="Q2399" s="15" t="str">
        <f t="shared" si="37"/>
        <v>N/A</v>
      </c>
      <c r="R2399" s="10">
        <f>(((I2399/60)/60)/24)+DATE(1970,1,1)</f>
        <v>42006.88490740741</v>
      </c>
      <c r="S2399" s="21">
        <f>(((J2399/60)/60)/24)+DATE(1970,1,1)</f>
        <v>41976.88490740741</v>
      </c>
      <c r="T2399" s="17" t="s">
        <v>8320</v>
      </c>
      <c r="U2399" t="s">
        <v>8321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YEAR(S2400)</f>
        <v>2015</v>
      </c>
      <c r="P2400" s="12">
        <f>ROUND(E2400/D2400*100,0)</f>
        <v>0</v>
      </c>
      <c r="Q2400" s="15" t="str">
        <f t="shared" si="37"/>
        <v>N/A</v>
      </c>
      <c r="R2400" s="10">
        <f>(((I2400/60)/60)/24)+DATE(1970,1,1)</f>
        <v>42187.916481481487</v>
      </c>
      <c r="S2400" s="21">
        <f>(((J2400/60)/60)/24)+DATE(1970,1,1)</f>
        <v>42157.916481481487</v>
      </c>
      <c r="T2400" s="17" t="s">
        <v>8320</v>
      </c>
      <c r="U2400" t="s">
        <v>8321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YEAR(S2401)</f>
        <v>2014</v>
      </c>
      <c r="P2401" s="12">
        <f>ROUND(E2401/D2401*100,0)</f>
        <v>0</v>
      </c>
      <c r="Q2401" s="15" t="str">
        <f t="shared" si="37"/>
        <v>N/A</v>
      </c>
      <c r="R2401" s="10">
        <f>(((I2401/60)/60)/24)+DATE(1970,1,1)</f>
        <v>41991.853078703702</v>
      </c>
      <c r="S2401" s="21">
        <f>(((J2401/60)/60)/24)+DATE(1970,1,1)</f>
        <v>41956.853078703702</v>
      </c>
      <c r="T2401" s="17" t="s">
        <v>8320</v>
      </c>
      <c r="U2401" t="s">
        <v>8321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YEAR(S2402)</f>
        <v>2016</v>
      </c>
      <c r="P2402" s="12">
        <f>ROUND(E2402/D2402*100,0)</f>
        <v>0</v>
      </c>
      <c r="Q2402" s="15" t="str">
        <f t="shared" si="37"/>
        <v>N/A</v>
      </c>
      <c r="R2402" s="10">
        <f>(((I2402/60)/60)/24)+DATE(1970,1,1)</f>
        <v>42474.268101851849</v>
      </c>
      <c r="S2402" s="21">
        <f>(((J2402/60)/60)/24)+DATE(1970,1,1)</f>
        <v>42444.268101851849</v>
      </c>
      <c r="T2402" s="17" t="s">
        <v>8320</v>
      </c>
      <c r="U2402" t="s">
        <v>8321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YEAR(S2403)</f>
        <v>2016</v>
      </c>
      <c r="P2403" s="12">
        <f>ROUND(E2403/D2403*100,0)</f>
        <v>1</v>
      </c>
      <c r="Q2403" s="15">
        <f t="shared" si="37"/>
        <v>22.33</v>
      </c>
      <c r="R2403" s="10">
        <f>(((I2403/60)/60)/24)+DATE(1970,1,1)</f>
        <v>42434.822870370372</v>
      </c>
      <c r="S2403" s="21">
        <f>(((J2403/60)/60)/24)+DATE(1970,1,1)</f>
        <v>42374.822870370372</v>
      </c>
      <c r="T2403" s="17" t="s">
        <v>8337</v>
      </c>
      <c r="U2403" t="s">
        <v>8338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YEAR(S2404)</f>
        <v>2015</v>
      </c>
      <c r="P2404" s="12">
        <f>ROUND(E2404/D2404*100,0)</f>
        <v>0</v>
      </c>
      <c r="Q2404" s="15">
        <f t="shared" si="37"/>
        <v>52</v>
      </c>
      <c r="R2404" s="10">
        <f>(((I2404/60)/60)/24)+DATE(1970,1,1)</f>
        <v>42137.679756944446</v>
      </c>
      <c r="S2404" s="21">
        <f>(((J2404/60)/60)/24)+DATE(1970,1,1)</f>
        <v>42107.679756944446</v>
      </c>
      <c r="T2404" s="17" t="s">
        <v>8337</v>
      </c>
      <c r="U2404" t="s">
        <v>8338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YEAR(S2405)</f>
        <v>2016</v>
      </c>
      <c r="P2405" s="12">
        <f>ROUND(E2405/D2405*100,0)</f>
        <v>17</v>
      </c>
      <c r="Q2405" s="15">
        <f t="shared" si="37"/>
        <v>16.829999999999998</v>
      </c>
      <c r="R2405" s="10">
        <f>(((I2405/60)/60)/24)+DATE(1970,1,1)</f>
        <v>42459.840949074074</v>
      </c>
      <c r="S2405" s="21">
        <f>(((J2405/60)/60)/24)+DATE(1970,1,1)</f>
        <v>42399.882615740738</v>
      </c>
      <c r="T2405" s="17" t="s">
        <v>8337</v>
      </c>
      <c r="U2405" t="s">
        <v>8338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YEAR(S2406)</f>
        <v>2015</v>
      </c>
      <c r="P2406" s="12">
        <f>ROUND(E2406/D2406*100,0)</f>
        <v>0</v>
      </c>
      <c r="Q2406" s="15" t="str">
        <f t="shared" si="37"/>
        <v>N/A</v>
      </c>
      <c r="R2406" s="10">
        <f>(((I2406/60)/60)/24)+DATE(1970,1,1)</f>
        <v>42372.03943287037</v>
      </c>
      <c r="S2406" s="21">
        <f>(((J2406/60)/60)/24)+DATE(1970,1,1)</f>
        <v>42342.03943287037</v>
      </c>
      <c r="T2406" s="17" t="s">
        <v>8337</v>
      </c>
      <c r="U2406" t="s">
        <v>8338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YEAR(S2407)</f>
        <v>2016</v>
      </c>
      <c r="P2407" s="12">
        <f>ROUND(E2407/D2407*100,0)</f>
        <v>23</v>
      </c>
      <c r="Q2407" s="15">
        <f t="shared" si="37"/>
        <v>56.3</v>
      </c>
      <c r="R2407" s="10">
        <f>(((I2407/60)/60)/24)+DATE(1970,1,1)</f>
        <v>42616.585358796292</v>
      </c>
      <c r="S2407" s="21">
        <f>(((J2407/60)/60)/24)+DATE(1970,1,1)</f>
        <v>42595.585358796292</v>
      </c>
      <c r="T2407" s="17" t="s">
        <v>8337</v>
      </c>
      <c r="U2407" t="s">
        <v>8338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YEAR(S2408)</f>
        <v>2014</v>
      </c>
      <c r="P2408" s="12">
        <f>ROUND(E2408/D2408*100,0)</f>
        <v>41</v>
      </c>
      <c r="Q2408" s="15">
        <f t="shared" si="37"/>
        <v>84.06</v>
      </c>
      <c r="R2408" s="10">
        <f>(((I2408/60)/60)/24)+DATE(1970,1,1)</f>
        <v>42023.110995370371</v>
      </c>
      <c r="S2408" s="21">
        <f>(((J2408/60)/60)/24)+DATE(1970,1,1)</f>
        <v>41983.110995370371</v>
      </c>
      <c r="T2408" s="17" t="s">
        <v>8337</v>
      </c>
      <c r="U2408" t="s">
        <v>8338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YEAR(S2409)</f>
        <v>2015</v>
      </c>
      <c r="P2409" s="12">
        <f>ROUND(E2409/D2409*100,0)</f>
        <v>25</v>
      </c>
      <c r="Q2409" s="15">
        <f t="shared" si="37"/>
        <v>168.39</v>
      </c>
      <c r="R2409" s="10">
        <f>(((I2409/60)/60)/24)+DATE(1970,1,1)</f>
        <v>42105.25</v>
      </c>
      <c r="S2409" s="21">
        <f>(((J2409/60)/60)/24)+DATE(1970,1,1)</f>
        <v>42082.575555555552</v>
      </c>
      <c r="T2409" s="17" t="s">
        <v>8337</v>
      </c>
      <c r="U2409" t="s">
        <v>8338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YEAR(S2410)</f>
        <v>2014</v>
      </c>
      <c r="P2410" s="12">
        <f>ROUND(E2410/D2410*100,0)</f>
        <v>0</v>
      </c>
      <c r="Q2410" s="15">
        <f t="shared" si="37"/>
        <v>15</v>
      </c>
      <c r="R2410" s="10">
        <f>(((I2410/60)/60)/24)+DATE(1970,1,1)</f>
        <v>41949.182372685187</v>
      </c>
      <c r="S2410" s="21">
        <f>(((J2410/60)/60)/24)+DATE(1970,1,1)</f>
        <v>41919.140706018516</v>
      </c>
      <c r="T2410" s="17" t="s">
        <v>8337</v>
      </c>
      <c r="U2410" t="s">
        <v>8338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YEAR(S2411)</f>
        <v>2015</v>
      </c>
      <c r="P2411" s="12">
        <f>ROUND(E2411/D2411*100,0)</f>
        <v>2</v>
      </c>
      <c r="Q2411" s="15">
        <f t="shared" si="37"/>
        <v>76.67</v>
      </c>
      <c r="R2411" s="10">
        <f>(((I2411/60)/60)/24)+DATE(1970,1,1)</f>
        <v>42234.875868055555</v>
      </c>
      <c r="S2411" s="21">
        <f>(((J2411/60)/60)/24)+DATE(1970,1,1)</f>
        <v>42204.875868055555</v>
      </c>
      <c r="T2411" s="17" t="s">
        <v>8337</v>
      </c>
      <c r="U2411" t="s">
        <v>8338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YEAR(S2412)</f>
        <v>2015</v>
      </c>
      <c r="P2412" s="12">
        <f>ROUND(E2412/D2412*100,0)</f>
        <v>0</v>
      </c>
      <c r="Q2412" s="15" t="str">
        <f t="shared" si="37"/>
        <v>N/A</v>
      </c>
      <c r="R2412" s="10">
        <f>(((I2412/60)/60)/24)+DATE(1970,1,1)</f>
        <v>42254.408275462964</v>
      </c>
      <c r="S2412" s="21">
        <f>(((J2412/60)/60)/24)+DATE(1970,1,1)</f>
        <v>42224.408275462964</v>
      </c>
      <c r="T2412" s="17" t="s">
        <v>8337</v>
      </c>
      <c r="U2412" t="s">
        <v>8338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YEAR(S2413)</f>
        <v>2015</v>
      </c>
      <c r="P2413" s="12">
        <f>ROUND(E2413/D2413*100,0)</f>
        <v>1</v>
      </c>
      <c r="Q2413" s="15">
        <f t="shared" si="37"/>
        <v>50.33</v>
      </c>
      <c r="R2413" s="10">
        <f>(((I2413/60)/60)/24)+DATE(1970,1,1)</f>
        <v>42241.732430555552</v>
      </c>
      <c r="S2413" s="21">
        <f>(((J2413/60)/60)/24)+DATE(1970,1,1)</f>
        <v>42211.732430555552</v>
      </c>
      <c r="T2413" s="17" t="s">
        <v>8337</v>
      </c>
      <c r="U2413" t="s">
        <v>8338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YEAR(S2414)</f>
        <v>2016</v>
      </c>
      <c r="P2414" s="12">
        <f>ROUND(E2414/D2414*100,0)</f>
        <v>0</v>
      </c>
      <c r="Q2414" s="15" t="str">
        <f t="shared" si="37"/>
        <v>N/A</v>
      </c>
      <c r="R2414" s="10">
        <f>(((I2414/60)/60)/24)+DATE(1970,1,1)</f>
        <v>42700.778622685189</v>
      </c>
      <c r="S2414" s="21">
        <f>(((J2414/60)/60)/24)+DATE(1970,1,1)</f>
        <v>42655.736956018518</v>
      </c>
      <c r="T2414" s="17" t="s">
        <v>8337</v>
      </c>
      <c r="U2414" t="s">
        <v>8338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YEAR(S2415)</f>
        <v>2014</v>
      </c>
      <c r="P2415" s="12">
        <f>ROUND(E2415/D2415*100,0)</f>
        <v>1</v>
      </c>
      <c r="Q2415" s="15">
        <f t="shared" si="37"/>
        <v>8.33</v>
      </c>
      <c r="R2415" s="10">
        <f>(((I2415/60)/60)/24)+DATE(1970,1,1)</f>
        <v>41790.979166666664</v>
      </c>
      <c r="S2415" s="21">
        <f>(((J2415/60)/60)/24)+DATE(1970,1,1)</f>
        <v>41760.10974537037</v>
      </c>
      <c r="T2415" s="17" t="s">
        <v>8337</v>
      </c>
      <c r="U2415" t="s">
        <v>8338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YEAR(S2416)</f>
        <v>2015</v>
      </c>
      <c r="P2416" s="12">
        <f>ROUND(E2416/D2416*100,0)</f>
        <v>3</v>
      </c>
      <c r="Q2416" s="15">
        <f t="shared" si="37"/>
        <v>35.380000000000003</v>
      </c>
      <c r="R2416" s="10">
        <f>(((I2416/60)/60)/24)+DATE(1970,1,1)</f>
        <v>42238.165972222225</v>
      </c>
      <c r="S2416" s="21">
        <f>(((J2416/60)/60)/24)+DATE(1970,1,1)</f>
        <v>42198.695138888885</v>
      </c>
      <c r="T2416" s="17" t="s">
        <v>8337</v>
      </c>
      <c r="U2416" t="s">
        <v>8338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YEAR(S2417)</f>
        <v>2016</v>
      </c>
      <c r="P2417" s="12">
        <f>ROUND(E2417/D2417*100,0)</f>
        <v>1</v>
      </c>
      <c r="Q2417" s="15">
        <f t="shared" si="37"/>
        <v>55.83</v>
      </c>
      <c r="R2417" s="10">
        <f>(((I2417/60)/60)/24)+DATE(1970,1,1)</f>
        <v>42566.862800925926</v>
      </c>
      <c r="S2417" s="21">
        <f>(((J2417/60)/60)/24)+DATE(1970,1,1)</f>
        <v>42536.862800925926</v>
      </c>
      <c r="T2417" s="17" t="s">
        <v>8337</v>
      </c>
      <c r="U2417" t="s">
        <v>8338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YEAR(S2418)</f>
        <v>2015</v>
      </c>
      <c r="P2418" s="12">
        <f>ROUND(E2418/D2418*100,0)</f>
        <v>0</v>
      </c>
      <c r="Q2418" s="15">
        <f t="shared" si="37"/>
        <v>5</v>
      </c>
      <c r="R2418" s="10">
        <f>(((I2418/60)/60)/24)+DATE(1970,1,1)</f>
        <v>42077.625</v>
      </c>
      <c r="S2418" s="21">
        <f>(((J2418/60)/60)/24)+DATE(1970,1,1)</f>
        <v>42019.737766203703</v>
      </c>
      <c r="T2418" s="17" t="s">
        <v>8337</v>
      </c>
      <c r="U2418" t="s">
        <v>8338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YEAR(S2419)</f>
        <v>2014</v>
      </c>
      <c r="P2419" s="12">
        <f>ROUND(E2419/D2419*100,0)</f>
        <v>0</v>
      </c>
      <c r="Q2419" s="15" t="str">
        <f t="shared" si="37"/>
        <v>N/A</v>
      </c>
      <c r="R2419" s="10">
        <f>(((I2419/60)/60)/24)+DATE(1970,1,1)</f>
        <v>41861.884108796294</v>
      </c>
      <c r="S2419" s="21">
        <f>(((J2419/60)/60)/24)+DATE(1970,1,1)</f>
        <v>41831.884108796294</v>
      </c>
      <c r="T2419" s="17" t="s">
        <v>8337</v>
      </c>
      <c r="U2419" t="s">
        <v>8338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YEAR(S2420)</f>
        <v>2015</v>
      </c>
      <c r="P2420" s="12">
        <f>ROUND(E2420/D2420*100,0)</f>
        <v>0</v>
      </c>
      <c r="Q2420" s="15">
        <f t="shared" si="37"/>
        <v>1</v>
      </c>
      <c r="R2420" s="10">
        <f>(((I2420/60)/60)/24)+DATE(1970,1,1)</f>
        <v>42087.815324074079</v>
      </c>
      <c r="S2420" s="21">
        <f>(((J2420/60)/60)/24)+DATE(1970,1,1)</f>
        <v>42027.856990740736</v>
      </c>
      <c r="T2420" s="17" t="s">
        <v>8337</v>
      </c>
      <c r="U2420" t="s">
        <v>8338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YEAR(S2421)</f>
        <v>2014</v>
      </c>
      <c r="P2421" s="12">
        <f>ROUND(E2421/D2421*100,0)</f>
        <v>0</v>
      </c>
      <c r="Q2421" s="15" t="str">
        <f t="shared" si="37"/>
        <v>N/A</v>
      </c>
      <c r="R2421" s="10">
        <f>(((I2421/60)/60)/24)+DATE(1970,1,1)</f>
        <v>42053.738298611104</v>
      </c>
      <c r="S2421" s="21">
        <f>(((J2421/60)/60)/24)+DATE(1970,1,1)</f>
        <v>41993.738298611104</v>
      </c>
      <c r="T2421" s="17" t="s">
        <v>8337</v>
      </c>
      <c r="U2421" t="s">
        <v>8338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YEAR(S2422)</f>
        <v>2014</v>
      </c>
      <c r="P2422" s="12">
        <f>ROUND(E2422/D2422*100,0)</f>
        <v>15</v>
      </c>
      <c r="Q2422" s="15">
        <f t="shared" si="37"/>
        <v>69.47</v>
      </c>
      <c r="R2422" s="10">
        <f>(((I2422/60)/60)/24)+DATE(1970,1,1)</f>
        <v>41953.070543981477</v>
      </c>
      <c r="S2422" s="21">
        <f>(((J2422/60)/60)/24)+DATE(1970,1,1)</f>
        <v>41893.028877314813</v>
      </c>
      <c r="T2422" s="17" t="s">
        <v>8337</v>
      </c>
      <c r="U2422" t="s">
        <v>8338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YEAR(S2423)</f>
        <v>2015</v>
      </c>
      <c r="P2423" s="12">
        <f>ROUND(E2423/D2423*100,0)</f>
        <v>0</v>
      </c>
      <c r="Q2423" s="15">
        <f t="shared" si="37"/>
        <v>1</v>
      </c>
      <c r="R2423" s="10">
        <f>(((I2423/60)/60)/24)+DATE(1970,1,1)</f>
        <v>42056.687453703707</v>
      </c>
      <c r="S2423" s="21">
        <f>(((J2423/60)/60)/24)+DATE(1970,1,1)</f>
        <v>42026.687453703707</v>
      </c>
      <c r="T2423" s="17" t="s">
        <v>8337</v>
      </c>
      <c r="U2423" t="s">
        <v>8338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YEAR(S2424)</f>
        <v>2015</v>
      </c>
      <c r="P2424" s="12">
        <f>ROUND(E2424/D2424*100,0)</f>
        <v>0</v>
      </c>
      <c r="Q2424" s="15">
        <f t="shared" si="37"/>
        <v>1</v>
      </c>
      <c r="R2424" s="10">
        <f>(((I2424/60)/60)/24)+DATE(1970,1,1)</f>
        <v>42074.683287037042</v>
      </c>
      <c r="S2424" s="21">
        <f>(((J2424/60)/60)/24)+DATE(1970,1,1)</f>
        <v>42044.724953703699</v>
      </c>
      <c r="T2424" s="17" t="s">
        <v>8337</v>
      </c>
      <c r="U2424" t="s">
        <v>8338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YEAR(S2425)</f>
        <v>2014</v>
      </c>
      <c r="P2425" s="12">
        <f>ROUND(E2425/D2425*100,0)</f>
        <v>0</v>
      </c>
      <c r="Q2425" s="15">
        <f t="shared" si="37"/>
        <v>8</v>
      </c>
      <c r="R2425" s="10">
        <f>(((I2425/60)/60)/24)+DATE(1970,1,1)</f>
        <v>42004.704745370371</v>
      </c>
      <c r="S2425" s="21">
        <f>(((J2425/60)/60)/24)+DATE(1970,1,1)</f>
        <v>41974.704745370371</v>
      </c>
      <c r="T2425" s="17" t="s">
        <v>8337</v>
      </c>
      <c r="U2425" t="s">
        <v>8338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YEAR(S2426)</f>
        <v>2014</v>
      </c>
      <c r="P2426" s="12">
        <f>ROUND(E2426/D2426*100,0)</f>
        <v>1</v>
      </c>
      <c r="Q2426" s="15">
        <f t="shared" si="37"/>
        <v>34.44</v>
      </c>
      <c r="R2426" s="10">
        <f>(((I2426/60)/60)/24)+DATE(1970,1,1)</f>
        <v>41939.892453703702</v>
      </c>
      <c r="S2426" s="21">
        <f>(((J2426/60)/60)/24)+DATE(1970,1,1)</f>
        <v>41909.892453703702</v>
      </c>
      <c r="T2426" s="17" t="s">
        <v>8337</v>
      </c>
      <c r="U2426" t="s">
        <v>8338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YEAR(S2427)</f>
        <v>2016</v>
      </c>
      <c r="P2427" s="12">
        <f>ROUND(E2427/D2427*100,0)</f>
        <v>0</v>
      </c>
      <c r="Q2427" s="15">
        <f t="shared" si="37"/>
        <v>1</v>
      </c>
      <c r="R2427" s="10">
        <f>(((I2427/60)/60)/24)+DATE(1970,1,1)</f>
        <v>42517.919444444444</v>
      </c>
      <c r="S2427" s="21">
        <f>(((J2427/60)/60)/24)+DATE(1970,1,1)</f>
        <v>42502.913761574076</v>
      </c>
      <c r="T2427" s="17" t="s">
        <v>8337</v>
      </c>
      <c r="U2427" t="s">
        <v>8338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YEAR(S2428)</f>
        <v>2015</v>
      </c>
      <c r="P2428" s="12">
        <f>ROUND(E2428/D2428*100,0)</f>
        <v>0</v>
      </c>
      <c r="Q2428" s="15" t="str">
        <f t="shared" si="37"/>
        <v>N/A</v>
      </c>
      <c r="R2428" s="10">
        <f>(((I2428/60)/60)/24)+DATE(1970,1,1)</f>
        <v>42224.170046296291</v>
      </c>
      <c r="S2428" s="21">
        <f>(((J2428/60)/60)/24)+DATE(1970,1,1)</f>
        <v>42164.170046296291</v>
      </c>
      <c r="T2428" s="17" t="s">
        <v>8337</v>
      </c>
      <c r="U2428" t="s">
        <v>8338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YEAR(S2429)</f>
        <v>2016</v>
      </c>
      <c r="P2429" s="12">
        <f>ROUND(E2429/D2429*100,0)</f>
        <v>0</v>
      </c>
      <c r="Q2429" s="15">
        <f t="shared" si="37"/>
        <v>1</v>
      </c>
      <c r="R2429" s="10">
        <f>(((I2429/60)/60)/24)+DATE(1970,1,1)</f>
        <v>42452.277002314819</v>
      </c>
      <c r="S2429" s="21">
        <f>(((J2429/60)/60)/24)+DATE(1970,1,1)</f>
        <v>42412.318668981476</v>
      </c>
      <c r="T2429" s="17" t="s">
        <v>8337</v>
      </c>
      <c r="U2429" t="s">
        <v>8338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YEAR(S2430)</f>
        <v>2015</v>
      </c>
      <c r="P2430" s="12">
        <f>ROUND(E2430/D2430*100,0)</f>
        <v>0</v>
      </c>
      <c r="Q2430" s="15">
        <f t="shared" si="37"/>
        <v>1</v>
      </c>
      <c r="R2430" s="10">
        <f>(((I2430/60)/60)/24)+DATE(1970,1,1)</f>
        <v>42075.742488425924</v>
      </c>
      <c r="S2430" s="21">
        <f>(((J2430/60)/60)/24)+DATE(1970,1,1)</f>
        <v>42045.784155092595</v>
      </c>
      <c r="T2430" s="17" t="s">
        <v>8337</v>
      </c>
      <c r="U2430" t="s">
        <v>8338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YEAR(S2431)</f>
        <v>2016</v>
      </c>
      <c r="P2431" s="12">
        <f>ROUND(E2431/D2431*100,0)</f>
        <v>1</v>
      </c>
      <c r="Q2431" s="15">
        <f t="shared" si="37"/>
        <v>501.25</v>
      </c>
      <c r="R2431" s="10">
        <f>(((I2431/60)/60)/24)+DATE(1970,1,1)</f>
        <v>42771.697222222225</v>
      </c>
      <c r="S2431" s="21">
        <f>(((J2431/60)/60)/24)+DATE(1970,1,1)</f>
        <v>42734.879236111112</v>
      </c>
      <c r="T2431" s="17" t="s">
        <v>8337</v>
      </c>
      <c r="U2431" t="s">
        <v>8338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YEAR(S2432)</f>
        <v>2016</v>
      </c>
      <c r="P2432" s="12">
        <f>ROUND(E2432/D2432*100,0)</f>
        <v>1</v>
      </c>
      <c r="Q2432" s="15">
        <f t="shared" si="37"/>
        <v>10.5</v>
      </c>
      <c r="R2432" s="10">
        <f>(((I2432/60)/60)/24)+DATE(1970,1,1)</f>
        <v>42412.130833333329</v>
      </c>
      <c r="S2432" s="21">
        <f>(((J2432/60)/60)/24)+DATE(1970,1,1)</f>
        <v>42382.130833333329</v>
      </c>
      <c r="T2432" s="17" t="s">
        <v>8337</v>
      </c>
      <c r="U2432" t="s">
        <v>8338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YEAR(S2433)</f>
        <v>2016</v>
      </c>
      <c r="P2433" s="12">
        <f>ROUND(E2433/D2433*100,0)</f>
        <v>0</v>
      </c>
      <c r="Q2433" s="15">
        <f t="shared" si="37"/>
        <v>1</v>
      </c>
      <c r="R2433" s="10">
        <f>(((I2433/60)/60)/24)+DATE(1970,1,1)</f>
        <v>42549.099687499998</v>
      </c>
      <c r="S2433" s="21">
        <f>(((J2433/60)/60)/24)+DATE(1970,1,1)</f>
        <v>42489.099687499998</v>
      </c>
      <c r="T2433" s="17" t="s">
        <v>8337</v>
      </c>
      <c r="U2433" t="s">
        <v>8338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YEAR(S2434)</f>
        <v>2015</v>
      </c>
      <c r="P2434" s="12">
        <f>ROUND(E2434/D2434*100,0)</f>
        <v>0</v>
      </c>
      <c r="Q2434" s="15">
        <f t="shared" si="37"/>
        <v>1</v>
      </c>
      <c r="R2434" s="10">
        <f>(((I2434/60)/60)/24)+DATE(1970,1,1)</f>
        <v>42071.218715277777</v>
      </c>
      <c r="S2434" s="21">
        <f>(((J2434/60)/60)/24)+DATE(1970,1,1)</f>
        <v>42041.218715277777</v>
      </c>
      <c r="T2434" s="17" t="s">
        <v>8337</v>
      </c>
      <c r="U2434" t="s">
        <v>8338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YEAR(S2435)</f>
        <v>2016</v>
      </c>
      <c r="P2435" s="12">
        <f>ROUND(E2435/D2435*100,0)</f>
        <v>0</v>
      </c>
      <c r="Q2435" s="15" t="str">
        <f t="shared" ref="Q2435:Q2498" si="38">IFERROR(ROUND(E2435/L2435,2),"N/A")</f>
        <v>N/A</v>
      </c>
      <c r="R2435" s="10">
        <f>(((I2435/60)/60)/24)+DATE(1970,1,1)</f>
        <v>42427.89980324074</v>
      </c>
      <c r="S2435" s="21">
        <f>(((J2435/60)/60)/24)+DATE(1970,1,1)</f>
        <v>42397.89980324074</v>
      </c>
      <c r="T2435" s="17" t="s">
        <v>8337</v>
      </c>
      <c r="U2435" t="s">
        <v>8338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YEAR(S2436)</f>
        <v>2015</v>
      </c>
      <c r="P2436" s="12">
        <f>ROUND(E2436/D2436*100,0)</f>
        <v>0</v>
      </c>
      <c r="Q2436" s="15">
        <f t="shared" si="38"/>
        <v>13</v>
      </c>
      <c r="R2436" s="10">
        <f>(((I2436/60)/60)/24)+DATE(1970,1,1)</f>
        <v>42220.18604166666</v>
      </c>
      <c r="S2436" s="21">
        <f>(((J2436/60)/60)/24)+DATE(1970,1,1)</f>
        <v>42180.18604166666</v>
      </c>
      <c r="T2436" s="17" t="s">
        <v>8337</v>
      </c>
      <c r="U2436" t="s">
        <v>8338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YEAR(S2437)</f>
        <v>2015</v>
      </c>
      <c r="P2437" s="12">
        <f>ROUND(E2437/D2437*100,0)</f>
        <v>0</v>
      </c>
      <c r="Q2437" s="15">
        <f t="shared" si="38"/>
        <v>306</v>
      </c>
      <c r="R2437" s="10">
        <f>(((I2437/60)/60)/24)+DATE(1970,1,1)</f>
        <v>42282.277615740735</v>
      </c>
      <c r="S2437" s="21">
        <f>(((J2437/60)/60)/24)+DATE(1970,1,1)</f>
        <v>42252.277615740735</v>
      </c>
      <c r="T2437" s="17" t="s">
        <v>8337</v>
      </c>
      <c r="U2437" t="s">
        <v>8338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YEAR(S2438)</f>
        <v>2015</v>
      </c>
      <c r="P2438" s="12">
        <f>ROUND(E2438/D2438*100,0)</f>
        <v>0</v>
      </c>
      <c r="Q2438" s="15">
        <f t="shared" si="38"/>
        <v>22.5</v>
      </c>
      <c r="R2438" s="10">
        <f>(((I2438/60)/60)/24)+DATE(1970,1,1)</f>
        <v>42398.615393518514</v>
      </c>
      <c r="S2438" s="21">
        <f>(((J2438/60)/60)/24)+DATE(1970,1,1)</f>
        <v>42338.615393518514</v>
      </c>
      <c r="T2438" s="17" t="s">
        <v>8337</v>
      </c>
      <c r="U2438" t="s">
        <v>8338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YEAR(S2439)</f>
        <v>2015</v>
      </c>
      <c r="P2439" s="12">
        <f>ROUND(E2439/D2439*100,0)</f>
        <v>0</v>
      </c>
      <c r="Q2439" s="15" t="str">
        <f t="shared" si="38"/>
        <v>N/A</v>
      </c>
      <c r="R2439" s="10">
        <f>(((I2439/60)/60)/24)+DATE(1970,1,1)</f>
        <v>42080.75</v>
      </c>
      <c r="S2439" s="21">
        <f>(((J2439/60)/60)/24)+DATE(1970,1,1)</f>
        <v>42031.965138888889</v>
      </c>
      <c r="T2439" s="17" t="s">
        <v>8337</v>
      </c>
      <c r="U2439" t="s">
        <v>8338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YEAR(S2440)</f>
        <v>2015</v>
      </c>
      <c r="P2440" s="12">
        <f>ROUND(E2440/D2440*100,0)</f>
        <v>0</v>
      </c>
      <c r="Q2440" s="15">
        <f t="shared" si="38"/>
        <v>50</v>
      </c>
      <c r="R2440" s="10">
        <f>(((I2440/60)/60)/24)+DATE(1970,1,1)</f>
        <v>42345.956736111111</v>
      </c>
      <c r="S2440" s="21">
        <f>(((J2440/60)/60)/24)+DATE(1970,1,1)</f>
        <v>42285.91506944444</v>
      </c>
      <c r="T2440" s="17" t="s">
        <v>8337</v>
      </c>
      <c r="U2440" t="s">
        <v>8338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YEAR(S2441)</f>
        <v>2015</v>
      </c>
      <c r="P2441" s="12">
        <f>ROUND(E2441/D2441*100,0)</f>
        <v>0</v>
      </c>
      <c r="Q2441" s="15" t="str">
        <f t="shared" si="38"/>
        <v>N/A</v>
      </c>
      <c r="R2441" s="10">
        <f>(((I2441/60)/60)/24)+DATE(1970,1,1)</f>
        <v>42295.818622685183</v>
      </c>
      <c r="S2441" s="21">
        <f>(((J2441/60)/60)/24)+DATE(1970,1,1)</f>
        <v>42265.818622685183</v>
      </c>
      <c r="T2441" s="17" t="s">
        <v>8337</v>
      </c>
      <c r="U2441" t="s">
        <v>8338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YEAR(S2442)</f>
        <v>2016</v>
      </c>
      <c r="P2442" s="12">
        <f>ROUND(E2442/D2442*100,0)</f>
        <v>0</v>
      </c>
      <c r="Q2442" s="15">
        <f t="shared" si="38"/>
        <v>5</v>
      </c>
      <c r="R2442" s="10">
        <f>(((I2442/60)/60)/24)+DATE(1970,1,1)</f>
        <v>42413.899456018517</v>
      </c>
      <c r="S2442" s="21">
        <f>(((J2442/60)/60)/24)+DATE(1970,1,1)</f>
        <v>42383.899456018517</v>
      </c>
      <c r="T2442" s="17" t="s">
        <v>8337</v>
      </c>
      <c r="U2442" t="s">
        <v>8338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YEAR(S2443)</f>
        <v>2015</v>
      </c>
      <c r="P2443" s="12">
        <f>ROUND(E2443/D2443*100,0)</f>
        <v>108</v>
      </c>
      <c r="Q2443" s="15">
        <f t="shared" si="38"/>
        <v>74.23</v>
      </c>
      <c r="R2443" s="10">
        <f>(((I2443/60)/60)/24)+DATE(1970,1,1)</f>
        <v>42208.207638888889</v>
      </c>
      <c r="S2443" s="21">
        <f>(((J2443/60)/60)/24)+DATE(1970,1,1)</f>
        <v>42187.125625000001</v>
      </c>
      <c r="T2443" s="17" t="s">
        <v>8337</v>
      </c>
      <c r="U2443" t="s">
        <v>8353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YEAR(S2444)</f>
        <v>2015</v>
      </c>
      <c r="P2444" s="12">
        <f>ROUND(E2444/D2444*100,0)</f>
        <v>126</v>
      </c>
      <c r="Q2444" s="15">
        <f t="shared" si="38"/>
        <v>81.25</v>
      </c>
      <c r="R2444" s="10">
        <f>(((I2444/60)/60)/24)+DATE(1970,1,1)</f>
        <v>42082.625324074077</v>
      </c>
      <c r="S2444" s="21">
        <f>(((J2444/60)/60)/24)+DATE(1970,1,1)</f>
        <v>42052.666990740734</v>
      </c>
      <c r="T2444" s="17" t="s">
        <v>8337</v>
      </c>
      <c r="U2444" t="s">
        <v>8353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YEAR(S2445)</f>
        <v>2014</v>
      </c>
      <c r="P2445" s="12">
        <f>ROUND(E2445/D2445*100,0)</f>
        <v>203</v>
      </c>
      <c r="Q2445" s="15">
        <f t="shared" si="38"/>
        <v>130.22999999999999</v>
      </c>
      <c r="R2445" s="10">
        <f>(((I2445/60)/60)/24)+DATE(1970,1,1)</f>
        <v>41866.625254629631</v>
      </c>
      <c r="S2445" s="21">
        <f>(((J2445/60)/60)/24)+DATE(1970,1,1)</f>
        <v>41836.625254629631</v>
      </c>
      <c r="T2445" s="17" t="s">
        <v>8337</v>
      </c>
      <c r="U2445" t="s">
        <v>8353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YEAR(S2446)</f>
        <v>2016</v>
      </c>
      <c r="P2446" s="12">
        <f>ROUND(E2446/D2446*100,0)</f>
        <v>109</v>
      </c>
      <c r="Q2446" s="15">
        <f t="shared" si="38"/>
        <v>53.41</v>
      </c>
      <c r="R2446" s="10">
        <f>(((I2446/60)/60)/24)+DATE(1970,1,1)</f>
        <v>42515.754525462966</v>
      </c>
      <c r="S2446" s="21">
        <f>(((J2446/60)/60)/24)+DATE(1970,1,1)</f>
        <v>42485.754525462966</v>
      </c>
      <c r="T2446" s="17" t="s">
        <v>8337</v>
      </c>
      <c r="U2446" t="s">
        <v>8353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YEAR(S2447)</f>
        <v>2015</v>
      </c>
      <c r="P2447" s="12">
        <f>ROUND(E2447/D2447*100,0)</f>
        <v>173</v>
      </c>
      <c r="Q2447" s="15">
        <f t="shared" si="38"/>
        <v>75.13</v>
      </c>
      <c r="R2447" s="10">
        <f>(((I2447/60)/60)/24)+DATE(1970,1,1)</f>
        <v>42273.190057870372</v>
      </c>
      <c r="S2447" s="21">
        <f>(((J2447/60)/60)/24)+DATE(1970,1,1)</f>
        <v>42243.190057870372</v>
      </c>
      <c r="T2447" s="17" t="s">
        <v>8337</v>
      </c>
      <c r="U2447" t="s">
        <v>8353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YEAR(S2448)</f>
        <v>2016</v>
      </c>
      <c r="P2448" s="12">
        <f>ROUND(E2448/D2448*100,0)</f>
        <v>168</v>
      </c>
      <c r="Q2448" s="15">
        <f t="shared" si="38"/>
        <v>75.67</v>
      </c>
      <c r="R2448" s="10">
        <f>(((I2448/60)/60)/24)+DATE(1970,1,1)</f>
        <v>42700.64434027778</v>
      </c>
      <c r="S2448" s="21">
        <f>(((J2448/60)/60)/24)+DATE(1970,1,1)</f>
        <v>42670.602673611109</v>
      </c>
      <c r="T2448" s="17" t="s">
        <v>8337</v>
      </c>
      <c r="U2448" t="s">
        <v>8353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YEAR(S2449)</f>
        <v>2016</v>
      </c>
      <c r="P2449" s="12">
        <f>ROUND(E2449/D2449*100,0)</f>
        <v>427</v>
      </c>
      <c r="Q2449" s="15">
        <f t="shared" si="38"/>
        <v>31.69</v>
      </c>
      <c r="R2449" s="10">
        <f>(((I2449/60)/60)/24)+DATE(1970,1,1)</f>
        <v>42686.166666666672</v>
      </c>
      <c r="S2449" s="21">
        <f>(((J2449/60)/60)/24)+DATE(1970,1,1)</f>
        <v>42654.469826388886</v>
      </c>
      <c r="T2449" s="17" t="s">
        <v>8337</v>
      </c>
      <c r="U2449" t="s">
        <v>8353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YEAR(S2450)</f>
        <v>2016</v>
      </c>
      <c r="P2450" s="12">
        <f>ROUND(E2450/D2450*100,0)</f>
        <v>108</v>
      </c>
      <c r="Q2450" s="15">
        <f t="shared" si="38"/>
        <v>47.78</v>
      </c>
      <c r="R2450" s="10">
        <f>(((I2450/60)/60)/24)+DATE(1970,1,1)</f>
        <v>42613.233333333337</v>
      </c>
      <c r="S2450" s="21">
        <f>(((J2450/60)/60)/24)+DATE(1970,1,1)</f>
        <v>42607.316122685181</v>
      </c>
      <c r="T2450" s="17" t="s">
        <v>8337</v>
      </c>
      <c r="U2450" t="s">
        <v>8353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YEAR(S2451)</f>
        <v>2014</v>
      </c>
      <c r="P2451" s="12">
        <f>ROUND(E2451/D2451*100,0)</f>
        <v>108</v>
      </c>
      <c r="Q2451" s="15">
        <f t="shared" si="38"/>
        <v>90</v>
      </c>
      <c r="R2451" s="10">
        <f>(((I2451/60)/60)/24)+DATE(1970,1,1)</f>
        <v>41973.184201388889</v>
      </c>
      <c r="S2451" s="21">
        <f>(((J2451/60)/60)/24)+DATE(1970,1,1)</f>
        <v>41943.142534722225</v>
      </c>
      <c r="T2451" s="17" t="s">
        <v>8337</v>
      </c>
      <c r="U2451" t="s">
        <v>8353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YEAR(S2452)</f>
        <v>2014</v>
      </c>
      <c r="P2452" s="12">
        <f>ROUND(E2452/D2452*100,0)</f>
        <v>102</v>
      </c>
      <c r="Q2452" s="15">
        <f t="shared" si="38"/>
        <v>149.31</v>
      </c>
      <c r="R2452" s="10">
        <f>(((I2452/60)/60)/24)+DATE(1970,1,1)</f>
        <v>41940.132638888892</v>
      </c>
      <c r="S2452" s="21">
        <f>(((J2452/60)/60)/24)+DATE(1970,1,1)</f>
        <v>41902.07240740741</v>
      </c>
      <c r="T2452" s="17" t="s">
        <v>8337</v>
      </c>
      <c r="U2452" t="s">
        <v>8353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YEAR(S2453)</f>
        <v>2017</v>
      </c>
      <c r="P2453" s="12">
        <f>ROUND(E2453/D2453*100,0)</f>
        <v>115</v>
      </c>
      <c r="Q2453" s="15">
        <f t="shared" si="38"/>
        <v>62.07</v>
      </c>
      <c r="R2453" s="10">
        <f>(((I2453/60)/60)/24)+DATE(1970,1,1)</f>
        <v>42799.908449074079</v>
      </c>
      <c r="S2453" s="21">
        <f>(((J2453/60)/60)/24)+DATE(1970,1,1)</f>
        <v>42779.908449074079</v>
      </c>
      <c r="T2453" s="17" t="s">
        <v>8337</v>
      </c>
      <c r="U2453" t="s">
        <v>8353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YEAR(S2454)</f>
        <v>2015</v>
      </c>
      <c r="P2454" s="12">
        <f>ROUND(E2454/D2454*100,0)</f>
        <v>134</v>
      </c>
      <c r="Q2454" s="15">
        <f t="shared" si="38"/>
        <v>53.4</v>
      </c>
      <c r="R2454" s="10">
        <f>(((I2454/60)/60)/24)+DATE(1970,1,1)</f>
        <v>42367.958333333328</v>
      </c>
      <c r="S2454" s="21">
        <f>(((J2454/60)/60)/24)+DATE(1970,1,1)</f>
        <v>42338.84375</v>
      </c>
      <c r="T2454" s="17" t="s">
        <v>8337</v>
      </c>
      <c r="U2454" t="s">
        <v>8353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YEAR(S2455)</f>
        <v>2017</v>
      </c>
      <c r="P2455" s="12">
        <f>ROUND(E2455/D2455*100,0)</f>
        <v>155</v>
      </c>
      <c r="Q2455" s="15">
        <f t="shared" si="38"/>
        <v>69.27</v>
      </c>
      <c r="R2455" s="10">
        <f>(((I2455/60)/60)/24)+DATE(1970,1,1)</f>
        <v>42768.692233796297</v>
      </c>
      <c r="S2455" s="21">
        <f>(((J2455/60)/60)/24)+DATE(1970,1,1)</f>
        <v>42738.692233796297</v>
      </c>
      <c r="T2455" s="17" t="s">
        <v>8337</v>
      </c>
      <c r="U2455" t="s">
        <v>8353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YEAR(S2456)</f>
        <v>2017</v>
      </c>
      <c r="P2456" s="12">
        <f>ROUND(E2456/D2456*100,0)</f>
        <v>101</v>
      </c>
      <c r="Q2456" s="15">
        <f t="shared" si="38"/>
        <v>271.51</v>
      </c>
      <c r="R2456" s="10">
        <f>(((I2456/60)/60)/24)+DATE(1970,1,1)</f>
        <v>42805.201481481476</v>
      </c>
      <c r="S2456" s="21">
        <f>(((J2456/60)/60)/24)+DATE(1970,1,1)</f>
        <v>42770.201481481476</v>
      </c>
      <c r="T2456" s="17" t="s">
        <v>8337</v>
      </c>
      <c r="U2456" t="s">
        <v>8353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YEAR(S2457)</f>
        <v>2016</v>
      </c>
      <c r="P2457" s="12">
        <f>ROUND(E2457/D2457*100,0)</f>
        <v>182</v>
      </c>
      <c r="Q2457" s="15">
        <f t="shared" si="38"/>
        <v>34.130000000000003</v>
      </c>
      <c r="R2457" s="10">
        <f>(((I2457/60)/60)/24)+DATE(1970,1,1)</f>
        <v>42480.781828703708</v>
      </c>
      <c r="S2457" s="21">
        <f>(((J2457/60)/60)/24)+DATE(1970,1,1)</f>
        <v>42452.781828703708</v>
      </c>
      <c r="T2457" s="17" t="s">
        <v>8337</v>
      </c>
      <c r="U2457" t="s">
        <v>8353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YEAR(S2458)</f>
        <v>2017</v>
      </c>
      <c r="P2458" s="12">
        <f>ROUND(E2458/D2458*100,0)</f>
        <v>181</v>
      </c>
      <c r="Q2458" s="15">
        <f t="shared" si="38"/>
        <v>40.49</v>
      </c>
      <c r="R2458" s="10">
        <f>(((I2458/60)/60)/24)+DATE(1970,1,1)</f>
        <v>42791.961099537039</v>
      </c>
      <c r="S2458" s="21">
        <f>(((J2458/60)/60)/24)+DATE(1970,1,1)</f>
        <v>42761.961099537039</v>
      </c>
      <c r="T2458" s="17" t="s">
        <v>8337</v>
      </c>
      <c r="U2458" t="s">
        <v>8353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YEAR(S2459)</f>
        <v>2016</v>
      </c>
      <c r="P2459" s="12">
        <f>ROUND(E2459/D2459*100,0)</f>
        <v>102</v>
      </c>
      <c r="Q2459" s="15">
        <f t="shared" si="38"/>
        <v>189.76</v>
      </c>
      <c r="R2459" s="10">
        <f>(((I2459/60)/60)/24)+DATE(1970,1,1)</f>
        <v>42453.560833333337</v>
      </c>
      <c r="S2459" s="21">
        <f>(((J2459/60)/60)/24)+DATE(1970,1,1)</f>
        <v>42423.602500000001</v>
      </c>
      <c r="T2459" s="17" t="s">
        <v>8337</v>
      </c>
      <c r="U2459" t="s">
        <v>8353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YEAR(S2460)</f>
        <v>2016</v>
      </c>
      <c r="P2460" s="12">
        <f>ROUND(E2460/D2460*100,0)</f>
        <v>110</v>
      </c>
      <c r="Q2460" s="15">
        <f t="shared" si="38"/>
        <v>68.86</v>
      </c>
      <c r="R2460" s="10">
        <f>(((I2460/60)/60)/24)+DATE(1970,1,1)</f>
        <v>42530.791666666672</v>
      </c>
      <c r="S2460" s="21">
        <f>(((J2460/60)/60)/24)+DATE(1970,1,1)</f>
        <v>42495.871736111112</v>
      </c>
      <c r="T2460" s="17" t="s">
        <v>8337</v>
      </c>
      <c r="U2460" t="s">
        <v>8353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YEAR(S2461)</f>
        <v>2016</v>
      </c>
      <c r="P2461" s="12">
        <f>ROUND(E2461/D2461*100,0)</f>
        <v>102</v>
      </c>
      <c r="Q2461" s="15">
        <f t="shared" si="38"/>
        <v>108.78</v>
      </c>
      <c r="R2461" s="10">
        <f>(((I2461/60)/60)/24)+DATE(1970,1,1)</f>
        <v>42452.595891203702</v>
      </c>
      <c r="S2461" s="21">
        <f>(((J2461/60)/60)/24)+DATE(1970,1,1)</f>
        <v>42407.637557870374</v>
      </c>
      <c r="T2461" s="17" t="s">
        <v>8337</v>
      </c>
      <c r="U2461" t="s">
        <v>8353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YEAR(S2462)</f>
        <v>2016</v>
      </c>
      <c r="P2462" s="12">
        <f>ROUND(E2462/D2462*100,0)</f>
        <v>101</v>
      </c>
      <c r="Q2462" s="15">
        <f t="shared" si="38"/>
        <v>125.99</v>
      </c>
      <c r="R2462" s="10">
        <f>(((I2462/60)/60)/24)+DATE(1970,1,1)</f>
        <v>42738.178472222222</v>
      </c>
      <c r="S2462" s="21">
        <f>(((J2462/60)/60)/24)+DATE(1970,1,1)</f>
        <v>42704.187118055561</v>
      </c>
      <c r="T2462" s="17" t="s">
        <v>8337</v>
      </c>
      <c r="U2462" t="s">
        <v>8353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YEAR(S2463)</f>
        <v>2011</v>
      </c>
      <c r="P2463" s="12">
        <f>ROUND(E2463/D2463*100,0)</f>
        <v>104</v>
      </c>
      <c r="Q2463" s="15">
        <f t="shared" si="38"/>
        <v>90.52</v>
      </c>
      <c r="R2463" s="10">
        <f>(((I2463/60)/60)/24)+DATE(1970,1,1)</f>
        <v>40817.125</v>
      </c>
      <c r="S2463" s="21">
        <f>(((J2463/60)/60)/24)+DATE(1970,1,1)</f>
        <v>40784.012696759259</v>
      </c>
      <c r="T2463" s="17" t="s">
        <v>8326</v>
      </c>
      <c r="U2463" t="s">
        <v>8330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YEAR(S2464)</f>
        <v>2012</v>
      </c>
      <c r="P2464" s="12">
        <f>ROUND(E2464/D2464*100,0)</f>
        <v>111</v>
      </c>
      <c r="Q2464" s="15">
        <f t="shared" si="38"/>
        <v>28.88</v>
      </c>
      <c r="R2464" s="10">
        <f>(((I2464/60)/60)/24)+DATE(1970,1,1)</f>
        <v>41109.186296296299</v>
      </c>
      <c r="S2464" s="21">
        <f>(((J2464/60)/60)/24)+DATE(1970,1,1)</f>
        <v>41089.186296296299</v>
      </c>
      <c r="T2464" s="17" t="s">
        <v>8326</v>
      </c>
      <c r="U2464" t="s">
        <v>8330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YEAR(S2465)</f>
        <v>2013</v>
      </c>
      <c r="P2465" s="12">
        <f>ROUND(E2465/D2465*100,0)</f>
        <v>116</v>
      </c>
      <c r="Q2465" s="15">
        <f t="shared" si="38"/>
        <v>31</v>
      </c>
      <c r="R2465" s="10">
        <f>(((I2465/60)/60)/24)+DATE(1970,1,1)</f>
        <v>41380.791666666664</v>
      </c>
      <c r="S2465" s="21">
        <f>(((J2465/60)/60)/24)+DATE(1970,1,1)</f>
        <v>41341.111400462964</v>
      </c>
      <c r="T2465" s="17" t="s">
        <v>8326</v>
      </c>
      <c r="U2465" t="s">
        <v>8330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YEAR(S2466)</f>
        <v>2015</v>
      </c>
      <c r="P2466" s="12">
        <f>ROUND(E2466/D2466*100,0)</f>
        <v>111</v>
      </c>
      <c r="Q2466" s="15">
        <f t="shared" si="38"/>
        <v>51.67</v>
      </c>
      <c r="R2466" s="10">
        <f>(((I2466/60)/60)/24)+DATE(1970,1,1)</f>
        <v>42277.811805555553</v>
      </c>
      <c r="S2466" s="21">
        <f>(((J2466/60)/60)/24)+DATE(1970,1,1)</f>
        <v>42248.90042824074</v>
      </c>
      <c r="T2466" s="17" t="s">
        <v>8326</v>
      </c>
      <c r="U2466" t="s">
        <v>8330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YEAR(S2467)</f>
        <v>2012</v>
      </c>
      <c r="P2467" s="12">
        <f>ROUND(E2467/D2467*100,0)</f>
        <v>180</v>
      </c>
      <c r="Q2467" s="15">
        <f t="shared" si="38"/>
        <v>26.27</v>
      </c>
      <c r="R2467" s="10">
        <f>(((I2467/60)/60)/24)+DATE(1970,1,1)</f>
        <v>41175.719305555554</v>
      </c>
      <c r="S2467" s="21">
        <f>(((J2467/60)/60)/24)+DATE(1970,1,1)</f>
        <v>41145.719305555554</v>
      </c>
      <c r="T2467" s="17" t="s">
        <v>8326</v>
      </c>
      <c r="U2467" t="s">
        <v>8330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YEAR(S2468)</f>
        <v>2013</v>
      </c>
      <c r="P2468" s="12">
        <f>ROUND(E2468/D2468*100,0)</f>
        <v>100</v>
      </c>
      <c r="Q2468" s="15">
        <f t="shared" si="38"/>
        <v>48.08</v>
      </c>
      <c r="R2468" s="10">
        <f>(((I2468/60)/60)/24)+DATE(1970,1,1)</f>
        <v>41403.102465277778</v>
      </c>
      <c r="S2468" s="21">
        <f>(((J2468/60)/60)/24)+DATE(1970,1,1)</f>
        <v>41373.102465277778</v>
      </c>
      <c r="T2468" s="17" t="s">
        <v>8326</v>
      </c>
      <c r="U2468" t="s">
        <v>8330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YEAR(S2469)</f>
        <v>2012</v>
      </c>
      <c r="P2469" s="12">
        <f>ROUND(E2469/D2469*100,0)</f>
        <v>119</v>
      </c>
      <c r="Q2469" s="15">
        <f t="shared" si="38"/>
        <v>27.56</v>
      </c>
      <c r="R2469" s="10">
        <f>(((I2469/60)/60)/24)+DATE(1970,1,1)</f>
        <v>41039.708333333336</v>
      </c>
      <c r="S2469" s="21">
        <f>(((J2469/60)/60)/24)+DATE(1970,1,1)</f>
        <v>41025.874201388891</v>
      </c>
      <c r="T2469" s="17" t="s">
        <v>8326</v>
      </c>
      <c r="U2469" t="s">
        <v>8330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YEAR(S2470)</f>
        <v>2012</v>
      </c>
      <c r="P2470" s="12">
        <f>ROUND(E2470/D2470*100,0)</f>
        <v>107</v>
      </c>
      <c r="Q2470" s="15">
        <f t="shared" si="38"/>
        <v>36.97</v>
      </c>
      <c r="R2470" s="10">
        <f>(((I2470/60)/60)/24)+DATE(1970,1,1)</f>
        <v>41210.208333333336</v>
      </c>
      <c r="S2470" s="21">
        <f>(((J2470/60)/60)/24)+DATE(1970,1,1)</f>
        <v>41174.154178240737</v>
      </c>
      <c r="T2470" s="17" t="s">
        <v>8326</v>
      </c>
      <c r="U2470" t="s">
        <v>8330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YEAR(S2471)</f>
        <v>2011</v>
      </c>
      <c r="P2471" s="12">
        <f>ROUND(E2471/D2471*100,0)</f>
        <v>114</v>
      </c>
      <c r="Q2471" s="15">
        <f t="shared" si="38"/>
        <v>29.02</v>
      </c>
      <c r="R2471" s="10">
        <f>(((I2471/60)/60)/24)+DATE(1970,1,1)</f>
        <v>40582.429733796293</v>
      </c>
      <c r="S2471" s="21">
        <f>(((J2471/60)/60)/24)+DATE(1970,1,1)</f>
        <v>40557.429733796293</v>
      </c>
      <c r="T2471" s="17" t="s">
        <v>8326</v>
      </c>
      <c r="U2471" t="s">
        <v>8330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YEAR(S2472)</f>
        <v>2012</v>
      </c>
      <c r="P2472" s="12">
        <f>ROUND(E2472/D2472*100,0)</f>
        <v>103</v>
      </c>
      <c r="Q2472" s="15">
        <f t="shared" si="38"/>
        <v>28.66</v>
      </c>
      <c r="R2472" s="10">
        <f>(((I2472/60)/60)/24)+DATE(1970,1,1)</f>
        <v>41053.07471064815</v>
      </c>
      <c r="S2472" s="21">
        <f>(((J2472/60)/60)/24)+DATE(1970,1,1)</f>
        <v>41023.07471064815</v>
      </c>
      <c r="T2472" s="17" t="s">
        <v>8326</v>
      </c>
      <c r="U2472" t="s">
        <v>8330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YEAR(S2473)</f>
        <v>2011</v>
      </c>
      <c r="P2473" s="12">
        <f>ROUND(E2473/D2473*100,0)</f>
        <v>128</v>
      </c>
      <c r="Q2473" s="15">
        <f t="shared" si="38"/>
        <v>37.65</v>
      </c>
      <c r="R2473" s="10">
        <f>(((I2473/60)/60)/24)+DATE(1970,1,1)</f>
        <v>40933.992962962962</v>
      </c>
      <c r="S2473" s="21">
        <f>(((J2473/60)/60)/24)+DATE(1970,1,1)</f>
        <v>40893.992962962962</v>
      </c>
      <c r="T2473" s="17" t="s">
        <v>8326</v>
      </c>
      <c r="U2473" t="s">
        <v>8330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YEAR(S2474)</f>
        <v>2010</v>
      </c>
      <c r="P2474" s="12">
        <f>ROUND(E2474/D2474*100,0)</f>
        <v>136</v>
      </c>
      <c r="Q2474" s="15">
        <f t="shared" si="38"/>
        <v>97.9</v>
      </c>
      <c r="R2474" s="10">
        <f>(((I2474/60)/60)/24)+DATE(1970,1,1)</f>
        <v>40425.043749999997</v>
      </c>
      <c r="S2474" s="21">
        <f>(((J2474/60)/60)/24)+DATE(1970,1,1)</f>
        <v>40354.11550925926</v>
      </c>
      <c r="T2474" s="17" t="s">
        <v>8326</v>
      </c>
      <c r="U2474" t="s">
        <v>8330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YEAR(S2475)</f>
        <v>2012</v>
      </c>
      <c r="P2475" s="12">
        <f>ROUND(E2475/D2475*100,0)</f>
        <v>100</v>
      </c>
      <c r="Q2475" s="15">
        <f t="shared" si="38"/>
        <v>42.55</v>
      </c>
      <c r="R2475" s="10">
        <f>(((I2475/60)/60)/24)+DATE(1970,1,1)</f>
        <v>41223.790150462963</v>
      </c>
      <c r="S2475" s="21">
        <f>(((J2475/60)/60)/24)+DATE(1970,1,1)</f>
        <v>41193.748483796298</v>
      </c>
      <c r="T2475" s="17" t="s">
        <v>8326</v>
      </c>
      <c r="U2475" t="s">
        <v>8330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YEAR(S2476)</f>
        <v>2010</v>
      </c>
      <c r="P2476" s="12">
        <f>ROUND(E2476/D2476*100,0)</f>
        <v>100</v>
      </c>
      <c r="Q2476" s="15">
        <f t="shared" si="38"/>
        <v>131.58000000000001</v>
      </c>
      <c r="R2476" s="10">
        <f>(((I2476/60)/60)/24)+DATE(1970,1,1)</f>
        <v>40462.011296296296</v>
      </c>
      <c r="S2476" s="21">
        <f>(((J2476/60)/60)/24)+DATE(1970,1,1)</f>
        <v>40417.011296296296</v>
      </c>
      <c r="T2476" s="17" t="s">
        <v>8326</v>
      </c>
      <c r="U2476" t="s">
        <v>8330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YEAR(S2477)</f>
        <v>2010</v>
      </c>
      <c r="P2477" s="12">
        <f>ROUND(E2477/D2477*100,0)</f>
        <v>105</v>
      </c>
      <c r="Q2477" s="15">
        <f t="shared" si="38"/>
        <v>32.32</v>
      </c>
      <c r="R2477" s="10">
        <f>(((I2477/60)/60)/24)+DATE(1970,1,1)</f>
        <v>40369.916666666664</v>
      </c>
      <c r="S2477" s="21">
        <f>(((J2477/60)/60)/24)+DATE(1970,1,1)</f>
        <v>40310.287673611114</v>
      </c>
      <c r="T2477" s="17" t="s">
        <v>8326</v>
      </c>
      <c r="U2477" t="s">
        <v>8330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YEAR(S2478)</f>
        <v>2014</v>
      </c>
      <c r="P2478" s="12">
        <f>ROUND(E2478/D2478*100,0)</f>
        <v>105</v>
      </c>
      <c r="Q2478" s="15">
        <f t="shared" si="38"/>
        <v>61.1</v>
      </c>
      <c r="R2478" s="10">
        <f>(((I2478/60)/60)/24)+DATE(1970,1,1)</f>
        <v>41946.370023148149</v>
      </c>
      <c r="S2478" s="21">
        <f>(((J2478/60)/60)/24)+DATE(1970,1,1)</f>
        <v>41913.328356481477</v>
      </c>
      <c r="T2478" s="17" t="s">
        <v>8326</v>
      </c>
      <c r="U2478" t="s">
        <v>8330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YEAR(S2479)</f>
        <v>2012</v>
      </c>
      <c r="P2479" s="12">
        <f>ROUND(E2479/D2479*100,0)</f>
        <v>171</v>
      </c>
      <c r="Q2479" s="15">
        <f t="shared" si="38"/>
        <v>31.34</v>
      </c>
      <c r="R2479" s="10">
        <f>(((I2479/60)/60)/24)+DATE(1970,1,1)</f>
        <v>41133.691493055558</v>
      </c>
      <c r="S2479" s="21">
        <f>(((J2479/60)/60)/24)+DATE(1970,1,1)</f>
        <v>41088.691493055558</v>
      </c>
      <c r="T2479" s="17" t="s">
        <v>8326</v>
      </c>
      <c r="U2479" t="s">
        <v>8330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YEAR(S2480)</f>
        <v>2012</v>
      </c>
      <c r="P2480" s="12">
        <f>ROUND(E2480/D2480*100,0)</f>
        <v>128</v>
      </c>
      <c r="Q2480" s="15">
        <f t="shared" si="38"/>
        <v>129.11000000000001</v>
      </c>
      <c r="R2480" s="10">
        <f>(((I2480/60)/60)/24)+DATE(1970,1,1)</f>
        <v>41287.950381944444</v>
      </c>
      <c r="S2480" s="21">
        <f>(((J2480/60)/60)/24)+DATE(1970,1,1)</f>
        <v>41257.950381944444</v>
      </c>
      <c r="T2480" s="17" t="s">
        <v>8326</v>
      </c>
      <c r="U2480" t="s">
        <v>8330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YEAR(S2481)</f>
        <v>2012</v>
      </c>
      <c r="P2481" s="12">
        <f>ROUND(E2481/D2481*100,0)</f>
        <v>133</v>
      </c>
      <c r="Q2481" s="15">
        <f t="shared" si="38"/>
        <v>25.02</v>
      </c>
      <c r="R2481" s="10">
        <f>(((I2481/60)/60)/24)+DATE(1970,1,1)</f>
        <v>41118.083333333336</v>
      </c>
      <c r="S2481" s="21">
        <f>(((J2481/60)/60)/24)+DATE(1970,1,1)</f>
        <v>41107.726782407408</v>
      </c>
      <c r="T2481" s="17" t="s">
        <v>8326</v>
      </c>
      <c r="U2481" t="s">
        <v>8330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YEAR(S2482)</f>
        <v>2015</v>
      </c>
      <c r="P2482" s="12">
        <f>ROUND(E2482/D2482*100,0)</f>
        <v>100</v>
      </c>
      <c r="Q2482" s="15">
        <f t="shared" si="38"/>
        <v>250</v>
      </c>
      <c r="R2482" s="10">
        <f>(((I2482/60)/60)/24)+DATE(1970,1,1)</f>
        <v>42287.936157407406</v>
      </c>
      <c r="S2482" s="21">
        <f>(((J2482/60)/60)/24)+DATE(1970,1,1)</f>
        <v>42227.936157407406</v>
      </c>
      <c r="T2482" s="17" t="s">
        <v>8326</v>
      </c>
      <c r="U2482" t="s">
        <v>8330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YEAR(S2483)</f>
        <v>2012</v>
      </c>
      <c r="P2483" s="12">
        <f>ROUND(E2483/D2483*100,0)</f>
        <v>113</v>
      </c>
      <c r="Q2483" s="15">
        <f t="shared" si="38"/>
        <v>47.54</v>
      </c>
      <c r="R2483" s="10">
        <f>(((I2483/60)/60)/24)+DATE(1970,1,1)</f>
        <v>41029.645925925928</v>
      </c>
      <c r="S2483" s="21">
        <f>(((J2483/60)/60)/24)+DATE(1970,1,1)</f>
        <v>40999.645925925928</v>
      </c>
      <c r="T2483" s="17" t="s">
        <v>8326</v>
      </c>
      <c r="U2483" t="s">
        <v>8330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YEAR(S2484)</f>
        <v>2011</v>
      </c>
      <c r="P2484" s="12">
        <f>ROUND(E2484/D2484*100,0)</f>
        <v>100</v>
      </c>
      <c r="Q2484" s="15">
        <f t="shared" si="38"/>
        <v>40.04</v>
      </c>
      <c r="R2484" s="10">
        <f>(((I2484/60)/60)/24)+DATE(1970,1,1)</f>
        <v>40756.782210648147</v>
      </c>
      <c r="S2484" s="21">
        <f>(((J2484/60)/60)/24)+DATE(1970,1,1)</f>
        <v>40711.782210648147</v>
      </c>
      <c r="T2484" s="17" t="s">
        <v>8326</v>
      </c>
      <c r="U2484" t="s">
        <v>8330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YEAR(S2485)</f>
        <v>2012</v>
      </c>
      <c r="P2485" s="12">
        <f>ROUND(E2485/D2485*100,0)</f>
        <v>114</v>
      </c>
      <c r="Q2485" s="15">
        <f t="shared" si="38"/>
        <v>65.84</v>
      </c>
      <c r="R2485" s="10">
        <f>(((I2485/60)/60)/24)+DATE(1970,1,1)</f>
        <v>41030.708368055559</v>
      </c>
      <c r="S2485" s="21">
        <f>(((J2485/60)/60)/24)+DATE(1970,1,1)</f>
        <v>40970.750034722223</v>
      </c>
      <c r="T2485" s="17" t="s">
        <v>8326</v>
      </c>
      <c r="U2485" t="s">
        <v>8330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YEAR(S2486)</f>
        <v>2011</v>
      </c>
      <c r="P2486" s="12">
        <f>ROUND(E2486/D2486*100,0)</f>
        <v>119</v>
      </c>
      <c r="Q2486" s="15">
        <f t="shared" si="38"/>
        <v>46.4</v>
      </c>
      <c r="R2486" s="10">
        <f>(((I2486/60)/60)/24)+DATE(1970,1,1)</f>
        <v>40801.916701388887</v>
      </c>
      <c r="S2486" s="21">
        <f>(((J2486/60)/60)/24)+DATE(1970,1,1)</f>
        <v>40771.916701388887</v>
      </c>
      <c r="T2486" s="17" t="s">
        <v>8326</v>
      </c>
      <c r="U2486" t="s">
        <v>8330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YEAR(S2487)</f>
        <v>2011</v>
      </c>
      <c r="P2487" s="12">
        <f>ROUND(E2487/D2487*100,0)</f>
        <v>103</v>
      </c>
      <c r="Q2487" s="15">
        <f t="shared" si="38"/>
        <v>50.37</v>
      </c>
      <c r="R2487" s="10">
        <f>(((I2487/60)/60)/24)+DATE(1970,1,1)</f>
        <v>40828.998599537037</v>
      </c>
      <c r="S2487" s="21">
        <f>(((J2487/60)/60)/24)+DATE(1970,1,1)</f>
        <v>40793.998599537037</v>
      </c>
      <c r="T2487" s="17" t="s">
        <v>8326</v>
      </c>
      <c r="U2487" t="s">
        <v>8330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YEAR(S2488)</f>
        <v>2012</v>
      </c>
      <c r="P2488" s="12">
        <f>ROUND(E2488/D2488*100,0)</f>
        <v>266</v>
      </c>
      <c r="Q2488" s="15">
        <f t="shared" si="38"/>
        <v>26.57</v>
      </c>
      <c r="R2488" s="10">
        <f>(((I2488/60)/60)/24)+DATE(1970,1,1)</f>
        <v>41021.708055555559</v>
      </c>
      <c r="S2488" s="21">
        <f>(((J2488/60)/60)/24)+DATE(1970,1,1)</f>
        <v>40991.708055555559</v>
      </c>
      <c r="T2488" s="17" t="s">
        <v>8326</v>
      </c>
      <c r="U2488" t="s">
        <v>8330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YEAR(S2489)</f>
        <v>2012</v>
      </c>
      <c r="P2489" s="12">
        <f>ROUND(E2489/D2489*100,0)</f>
        <v>100</v>
      </c>
      <c r="Q2489" s="15">
        <f t="shared" si="38"/>
        <v>39.49</v>
      </c>
      <c r="R2489" s="10">
        <f>(((I2489/60)/60)/24)+DATE(1970,1,1)</f>
        <v>41056.083298611113</v>
      </c>
      <c r="S2489" s="21">
        <f>(((J2489/60)/60)/24)+DATE(1970,1,1)</f>
        <v>41026.083298611113</v>
      </c>
      <c r="T2489" s="17" t="s">
        <v>8326</v>
      </c>
      <c r="U2489" t="s">
        <v>8330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YEAR(S2490)</f>
        <v>2011</v>
      </c>
      <c r="P2490" s="12">
        <f>ROUND(E2490/D2490*100,0)</f>
        <v>107</v>
      </c>
      <c r="Q2490" s="15">
        <f t="shared" si="38"/>
        <v>49.25</v>
      </c>
      <c r="R2490" s="10">
        <f>(((I2490/60)/60)/24)+DATE(1970,1,1)</f>
        <v>40863.674861111111</v>
      </c>
      <c r="S2490" s="21">
        <f>(((J2490/60)/60)/24)+DATE(1970,1,1)</f>
        <v>40833.633194444446</v>
      </c>
      <c r="T2490" s="17" t="s">
        <v>8326</v>
      </c>
      <c r="U2490" t="s">
        <v>8330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YEAR(S2491)</f>
        <v>2013</v>
      </c>
      <c r="P2491" s="12">
        <f>ROUND(E2491/D2491*100,0)</f>
        <v>134</v>
      </c>
      <c r="Q2491" s="15">
        <f t="shared" si="38"/>
        <v>62.38</v>
      </c>
      <c r="R2491" s="10">
        <f>(((I2491/60)/60)/24)+DATE(1970,1,1)</f>
        <v>41403.690266203703</v>
      </c>
      <c r="S2491" s="21">
        <f>(((J2491/60)/60)/24)+DATE(1970,1,1)</f>
        <v>41373.690266203703</v>
      </c>
      <c r="T2491" s="17" t="s">
        <v>8326</v>
      </c>
      <c r="U2491" t="s">
        <v>8330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YEAR(S2492)</f>
        <v>2012</v>
      </c>
      <c r="P2492" s="12">
        <f>ROUND(E2492/D2492*100,0)</f>
        <v>121</v>
      </c>
      <c r="Q2492" s="15">
        <f t="shared" si="38"/>
        <v>37.94</v>
      </c>
      <c r="R2492" s="10">
        <f>(((I2492/60)/60)/24)+DATE(1970,1,1)</f>
        <v>41083.227731481478</v>
      </c>
      <c r="S2492" s="21">
        <f>(((J2492/60)/60)/24)+DATE(1970,1,1)</f>
        <v>41023.227731481478</v>
      </c>
      <c r="T2492" s="17" t="s">
        <v>8326</v>
      </c>
      <c r="U2492" t="s">
        <v>8330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YEAR(S2493)</f>
        <v>2010</v>
      </c>
      <c r="P2493" s="12">
        <f>ROUND(E2493/D2493*100,0)</f>
        <v>103</v>
      </c>
      <c r="Q2493" s="15">
        <f t="shared" si="38"/>
        <v>51.6</v>
      </c>
      <c r="R2493" s="10">
        <f>(((I2493/60)/60)/24)+DATE(1970,1,1)</f>
        <v>40559.07708333333</v>
      </c>
      <c r="S2493" s="21">
        <f>(((J2493/60)/60)/24)+DATE(1970,1,1)</f>
        <v>40542.839282407411</v>
      </c>
      <c r="T2493" s="17" t="s">
        <v>8326</v>
      </c>
      <c r="U2493" t="s">
        <v>8330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YEAR(S2494)</f>
        <v>2012</v>
      </c>
      <c r="P2494" s="12">
        <f>ROUND(E2494/D2494*100,0)</f>
        <v>125</v>
      </c>
      <c r="Q2494" s="15">
        <f t="shared" si="38"/>
        <v>27.78</v>
      </c>
      <c r="R2494" s="10">
        <f>(((I2494/60)/60)/24)+DATE(1970,1,1)</f>
        <v>41076.415972222225</v>
      </c>
      <c r="S2494" s="21">
        <f>(((J2494/60)/60)/24)+DATE(1970,1,1)</f>
        <v>41024.985972222225</v>
      </c>
      <c r="T2494" s="17" t="s">
        <v>8326</v>
      </c>
      <c r="U2494" t="s">
        <v>8330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YEAR(S2495)</f>
        <v>2013</v>
      </c>
      <c r="P2495" s="12">
        <f>ROUND(E2495/D2495*100,0)</f>
        <v>129</v>
      </c>
      <c r="Q2495" s="15">
        <f t="shared" si="38"/>
        <v>99.38</v>
      </c>
      <c r="R2495" s="10">
        <f>(((I2495/60)/60)/24)+DATE(1970,1,1)</f>
        <v>41393.168287037035</v>
      </c>
      <c r="S2495" s="21">
        <f>(((J2495/60)/60)/24)+DATE(1970,1,1)</f>
        <v>41348.168287037035</v>
      </c>
      <c r="T2495" s="17" t="s">
        <v>8326</v>
      </c>
      <c r="U2495" t="s">
        <v>8330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YEAR(S2496)</f>
        <v>2012</v>
      </c>
      <c r="P2496" s="12">
        <f>ROUND(E2496/D2496*100,0)</f>
        <v>101</v>
      </c>
      <c r="Q2496" s="15">
        <f t="shared" si="38"/>
        <v>38.85</v>
      </c>
      <c r="R2496" s="10">
        <f>(((I2496/60)/60)/24)+DATE(1970,1,1)</f>
        <v>41052.645185185182</v>
      </c>
      <c r="S2496" s="21">
        <f>(((J2496/60)/60)/24)+DATE(1970,1,1)</f>
        <v>41022.645185185182</v>
      </c>
      <c r="T2496" s="17" t="s">
        <v>8326</v>
      </c>
      <c r="U2496" t="s">
        <v>8330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YEAR(S2497)</f>
        <v>2012</v>
      </c>
      <c r="P2497" s="12">
        <f>ROUND(E2497/D2497*100,0)</f>
        <v>128</v>
      </c>
      <c r="Q2497" s="15">
        <f t="shared" si="38"/>
        <v>45.55</v>
      </c>
      <c r="R2497" s="10">
        <f>(((I2497/60)/60)/24)+DATE(1970,1,1)</f>
        <v>41066.946469907409</v>
      </c>
      <c r="S2497" s="21">
        <f>(((J2497/60)/60)/24)+DATE(1970,1,1)</f>
        <v>41036.946469907409</v>
      </c>
      <c r="T2497" s="17" t="s">
        <v>8326</v>
      </c>
      <c r="U2497" t="s">
        <v>8330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YEAR(S2498)</f>
        <v>2013</v>
      </c>
      <c r="P2498" s="12">
        <f>ROUND(E2498/D2498*100,0)</f>
        <v>100</v>
      </c>
      <c r="Q2498" s="15">
        <f t="shared" si="38"/>
        <v>600</v>
      </c>
      <c r="R2498" s="10">
        <f>(((I2498/60)/60)/24)+DATE(1970,1,1)</f>
        <v>41362.954768518517</v>
      </c>
      <c r="S2498" s="21">
        <f>(((J2498/60)/60)/24)+DATE(1970,1,1)</f>
        <v>41327.996435185189</v>
      </c>
      <c r="T2498" s="17" t="s">
        <v>8326</v>
      </c>
      <c r="U2498" t="s">
        <v>8330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YEAR(S2499)</f>
        <v>2011</v>
      </c>
      <c r="P2499" s="12">
        <f>ROUND(E2499/D2499*100,0)</f>
        <v>113</v>
      </c>
      <c r="Q2499" s="15">
        <f t="shared" ref="Q2499:Q2562" si="39">IFERROR(ROUND(E2499/L2499,2),"N/A")</f>
        <v>80.55</v>
      </c>
      <c r="R2499" s="10">
        <f>(((I2499/60)/60)/24)+DATE(1970,1,1)</f>
        <v>40760.878912037035</v>
      </c>
      <c r="S2499" s="21">
        <f>(((J2499/60)/60)/24)+DATE(1970,1,1)</f>
        <v>40730.878912037035</v>
      </c>
      <c r="T2499" s="17" t="s">
        <v>8326</v>
      </c>
      <c r="U2499" t="s">
        <v>8330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YEAR(S2500)</f>
        <v>2015</v>
      </c>
      <c r="P2500" s="12">
        <f>ROUND(E2500/D2500*100,0)</f>
        <v>106</v>
      </c>
      <c r="Q2500" s="15">
        <f t="shared" si="39"/>
        <v>52.8</v>
      </c>
      <c r="R2500" s="10">
        <f>(((I2500/60)/60)/24)+DATE(1970,1,1)</f>
        <v>42031.967442129629</v>
      </c>
      <c r="S2500" s="21">
        <f>(((J2500/60)/60)/24)+DATE(1970,1,1)</f>
        <v>42017.967442129629</v>
      </c>
      <c r="T2500" s="17" t="s">
        <v>8326</v>
      </c>
      <c r="U2500" t="s">
        <v>8330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YEAR(S2501)</f>
        <v>2012</v>
      </c>
      <c r="P2501" s="12">
        <f>ROUND(E2501/D2501*100,0)</f>
        <v>203</v>
      </c>
      <c r="Q2501" s="15">
        <f t="shared" si="39"/>
        <v>47.68</v>
      </c>
      <c r="R2501" s="10">
        <f>(((I2501/60)/60)/24)+DATE(1970,1,1)</f>
        <v>41274.75</v>
      </c>
      <c r="S2501" s="21">
        <f>(((J2501/60)/60)/24)+DATE(1970,1,1)</f>
        <v>41226.648576388885</v>
      </c>
      <c r="T2501" s="17" t="s">
        <v>8326</v>
      </c>
      <c r="U2501" t="s">
        <v>8330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YEAR(S2502)</f>
        <v>2012</v>
      </c>
      <c r="P2502" s="12">
        <f>ROUND(E2502/D2502*100,0)</f>
        <v>113</v>
      </c>
      <c r="Q2502" s="15">
        <f t="shared" si="39"/>
        <v>23.45</v>
      </c>
      <c r="R2502" s="10">
        <f>(((I2502/60)/60)/24)+DATE(1970,1,1)</f>
        <v>41083.772858796299</v>
      </c>
      <c r="S2502" s="21">
        <f>(((J2502/60)/60)/24)+DATE(1970,1,1)</f>
        <v>41053.772858796299</v>
      </c>
      <c r="T2502" s="17" t="s">
        <v>8326</v>
      </c>
      <c r="U2502" t="s">
        <v>8330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YEAR(S2503)</f>
        <v>2015</v>
      </c>
      <c r="P2503" s="12">
        <f>ROUND(E2503/D2503*100,0)</f>
        <v>3</v>
      </c>
      <c r="Q2503" s="15">
        <f t="shared" si="39"/>
        <v>40.14</v>
      </c>
      <c r="R2503" s="10">
        <f>(((I2503/60)/60)/24)+DATE(1970,1,1)</f>
        <v>42274.776666666665</v>
      </c>
      <c r="S2503" s="21">
        <f>(((J2503/60)/60)/24)+DATE(1970,1,1)</f>
        <v>42244.776666666665</v>
      </c>
      <c r="T2503" s="17" t="s">
        <v>8337</v>
      </c>
      <c r="U2503" t="s">
        <v>8354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YEAR(S2504)</f>
        <v>2014</v>
      </c>
      <c r="P2504" s="12">
        <f>ROUND(E2504/D2504*100,0)</f>
        <v>0</v>
      </c>
      <c r="Q2504" s="15">
        <f t="shared" si="39"/>
        <v>17.2</v>
      </c>
      <c r="R2504" s="10">
        <f>(((I2504/60)/60)/24)+DATE(1970,1,1)</f>
        <v>41903.825439814813</v>
      </c>
      <c r="S2504" s="21">
        <f>(((J2504/60)/60)/24)+DATE(1970,1,1)</f>
        <v>41858.825439814813</v>
      </c>
      <c r="T2504" s="17" t="s">
        <v>8337</v>
      </c>
      <c r="U2504" t="s">
        <v>8354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YEAR(S2505)</f>
        <v>2016</v>
      </c>
      <c r="P2505" s="12">
        <f>ROUND(E2505/D2505*100,0)</f>
        <v>0</v>
      </c>
      <c r="Q2505" s="15" t="str">
        <f t="shared" si="39"/>
        <v>N/A</v>
      </c>
      <c r="R2505" s="10">
        <f>(((I2505/60)/60)/24)+DATE(1970,1,1)</f>
        <v>42528.879166666666</v>
      </c>
      <c r="S2505" s="21">
        <f>(((J2505/60)/60)/24)+DATE(1970,1,1)</f>
        <v>42498.899398148147</v>
      </c>
      <c r="T2505" s="17" t="s">
        <v>8337</v>
      </c>
      <c r="U2505" t="s">
        <v>8354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YEAR(S2506)</f>
        <v>2014</v>
      </c>
      <c r="P2506" s="12">
        <f>ROUND(E2506/D2506*100,0)</f>
        <v>0</v>
      </c>
      <c r="Q2506" s="15" t="str">
        <f t="shared" si="39"/>
        <v>N/A</v>
      </c>
      <c r="R2506" s="10">
        <f>(((I2506/60)/60)/24)+DATE(1970,1,1)</f>
        <v>41958.057106481487</v>
      </c>
      <c r="S2506" s="21">
        <f>(((J2506/60)/60)/24)+DATE(1970,1,1)</f>
        <v>41928.015439814815</v>
      </c>
      <c r="T2506" s="17" t="s">
        <v>8337</v>
      </c>
      <c r="U2506" t="s">
        <v>8354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YEAR(S2507)</f>
        <v>2015</v>
      </c>
      <c r="P2507" s="12">
        <f>ROUND(E2507/D2507*100,0)</f>
        <v>0</v>
      </c>
      <c r="Q2507" s="15" t="str">
        <f t="shared" si="39"/>
        <v>N/A</v>
      </c>
      <c r="R2507" s="10">
        <f>(((I2507/60)/60)/24)+DATE(1970,1,1)</f>
        <v>42077.014074074075</v>
      </c>
      <c r="S2507" s="21">
        <f>(((J2507/60)/60)/24)+DATE(1970,1,1)</f>
        <v>42047.05574074074</v>
      </c>
      <c r="T2507" s="17" t="s">
        <v>8337</v>
      </c>
      <c r="U2507" t="s">
        <v>8354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YEAR(S2508)</f>
        <v>2015</v>
      </c>
      <c r="P2508" s="12">
        <f>ROUND(E2508/D2508*100,0)</f>
        <v>1</v>
      </c>
      <c r="Q2508" s="15">
        <f t="shared" si="39"/>
        <v>15</v>
      </c>
      <c r="R2508" s="10">
        <f>(((I2508/60)/60)/24)+DATE(1970,1,1)</f>
        <v>42280.875</v>
      </c>
      <c r="S2508" s="21">
        <f>(((J2508/60)/60)/24)+DATE(1970,1,1)</f>
        <v>42258.297094907408</v>
      </c>
      <c r="T2508" s="17" t="s">
        <v>8337</v>
      </c>
      <c r="U2508" t="s">
        <v>8354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YEAR(S2509)</f>
        <v>2015</v>
      </c>
      <c r="P2509" s="12">
        <f>ROUND(E2509/D2509*100,0)</f>
        <v>0</v>
      </c>
      <c r="Q2509" s="15" t="str">
        <f t="shared" si="39"/>
        <v>N/A</v>
      </c>
      <c r="R2509" s="10">
        <f>(((I2509/60)/60)/24)+DATE(1970,1,1)</f>
        <v>42135.072962962964</v>
      </c>
      <c r="S2509" s="21">
        <f>(((J2509/60)/60)/24)+DATE(1970,1,1)</f>
        <v>42105.072962962964</v>
      </c>
      <c r="T2509" s="17" t="s">
        <v>8337</v>
      </c>
      <c r="U2509" t="s">
        <v>8354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YEAR(S2510)</f>
        <v>2014</v>
      </c>
      <c r="P2510" s="12">
        <f>ROUND(E2510/D2510*100,0)</f>
        <v>0</v>
      </c>
      <c r="Q2510" s="15" t="str">
        <f t="shared" si="39"/>
        <v>N/A</v>
      </c>
      <c r="R2510" s="10">
        <f>(((I2510/60)/60)/24)+DATE(1970,1,1)</f>
        <v>41865.951782407406</v>
      </c>
      <c r="S2510" s="21">
        <f>(((J2510/60)/60)/24)+DATE(1970,1,1)</f>
        <v>41835.951782407406</v>
      </c>
      <c r="T2510" s="17" t="s">
        <v>8337</v>
      </c>
      <c r="U2510" t="s">
        <v>8354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YEAR(S2511)</f>
        <v>2015</v>
      </c>
      <c r="P2511" s="12">
        <f>ROUND(E2511/D2511*100,0)</f>
        <v>1</v>
      </c>
      <c r="Q2511" s="15">
        <f t="shared" si="39"/>
        <v>35.71</v>
      </c>
      <c r="R2511" s="10">
        <f>(((I2511/60)/60)/24)+DATE(1970,1,1)</f>
        <v>42114.767928240741</v>
      </c>
      <c r="S2511" s="21">
        <f>(((J2511/60)/60)/24)+DATE(1970,1,1)</f>
        <v>42058.809594907405</v>
      </c>
      <c r="T2511" s="17" t="s">
        <v>8337</v>
      </c>
      <c r="U2511" t="s">
        <v>8354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YEAR(S2512)</f>
        <v>2015</v>
      </c>
      <c r="P2512" s="12">
        <f>ROUND(E2512/D2512*100,0)</f>
        <v>0</v>
      </c>
      <c r="Q2512" s="15">
        <f t="shared" si="39"/>
        <v>37.5</v>
      </c>
      <c r="R2512" s="10">
        <f>(((I2512/60)/60)/24)+DATE(1970,1,1)</f>
        <v>42138.997361111105</v>
      </c>
      <c r="S2512" s="21">
        <f>(((J2512/60)/60)/24)+DATE(1970,1,1)</f>
        <v>42078.997361111105</v>
      </c>
      <c r="T2512" s="17" t="s">
        <v>8337</v>
      </c>
      <c r="U2512" t="s">
        <v>8354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YEAR(S2513)</f>
        <v>2016</v>
      </c>
      <c r="P2513" s="12">
        <f>ROUND(E2513/D2513*100,0)</f>
        <v>0</v>
      </c>
      <c r="Q2513" s="15" t="str">
        <f t="shared" si="39"/>
        <v>N/A</v>
      </c>
      <c r="R2513" s="10">
        <f>(((I2513/60)/60)/24)+DATE(1970,1,1)</f>
        <v>42401.446909722217</v>
      </c>
      <c r="S2513" s="21">
        <f>(((J2513/60)/60)/24)+DATE(1970,1,1)</f>
        <v>42371.446909722217</v>
      </c>
      <c r="T2513" s="17" t="s">
        <v>8337</v>
      </c>
      <c r="U2513" t="s">
        <v>8354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YEAR(S2514)</f>
        <v>2014</v>
      </c>
      <c r="P2514" s="12">
        <f>ROUND(E2514/D2514*100,0)</f>
        <v>0</v>
      </c>
      <c r="Q2514" s="15" t="str">
        <f t="shared" si="39"/>
        <v>N/A</v>
      </c>
      <c r="R2514" s="10">
        <f>(((I2514/60)/60)/24)+DATE(1970,1,1)</f>
        <v>41986.876863425925</v>
      </c>
      <c r="S2514" s="21">
        <f>(((J2514/60)/60)/24)+DATE(1970,1,1)</f>
        <v>41971.876863425925</v>
      </c>
      <c r="T2514" s="17" t="s">
        <v>8337</v>
      </c>
      <c r="U2514" t="s">
        <v>8354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YEAR(S2515)</f>
        <v>2016</v>
      </c>
      <c r="P2515" s="12">
        <f>ROUND(E2515/D2515*100,0)</f>
        <v>0</v>
      </c>
      <c r="Q2515" s="15" t="str">
        <f t="shared" si="39"/>
        <v>N/A</v>
      </c>
      <c r="R2515" s="10">
        <f>(((I2515/60)/60)/24)+DATE(1970,1,1)</f>
        <v>42792.00681712963</v>
      </c>
      <c r="S2515" s="21">
        <f>(((J2515/60)/60)/24)+DATE(1970,1,1)</f>
        <v>42732.00681712963</v>
      </c>
      <c r="T2515" s="17" t="s">
        <v>8337</v>
      </c>
      <c r="U2515" t="s">
        <v>8354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YEAR(S2516)</f>
        <v>2014</v>
      </c>
      <c r="P2516" s="12">
        <f>ROUND(E2516/D2516*100,0)</f>
        <v>2</v>
      </c>
      <c r="Q2516" s="15">
        <f t="shared" si="39"/>
        <v>52.5</v>
      </c>
      <c r="R2516" s="10">
        <f>(((I2516/60)/60)/24)+DATE(1970,1,1)</f>
        <v>41871.389780092592</v>
      </c>
      <c r="S2516" s="21">
        <f>(((J2516/60)/60)/24)+DATE(1970,1,1)</f>
        <v>41854.389780092592</v>
      </c>
      <c r="T2516" s="17" t="s">
        <v>8337</v>
      </c>
      <c r="U2516" t="s">
        <v>8354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YEAR(S2517)</f>
        <v>2015</v>
      </c>
      <c r="P2517" s="12">
        <f>ROUND(E2517/D2517*100,0)</f>
        <v>19</v>
      </c>
      <c r="Q2517" s="15">
        <f t="shared" si="39"/>
        <v>77.5</v>
      </c>
      <c r="R2517" s="10">
        <f>(((I2517/60)/60)/24)+DATE(1970,1,1)</f>
        <v>42057.839733796296</v>
      </c>
      <c r="S2517" s="21">
        <f>(((J2517/60)/60)/24)+DATE(1970,1,1)</f>
        <v>42027.839733796296</v>
      </c>
      <c r="T2517" s="17" t="s">
        <v>8337</v>
      </c>
      <c r="U2517" t="s">
        <v>8354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YEAR(S2518)</f>
        <v>2014</v>
      </c>
      <c r="P2518" s="12">
        <f>ROUND(E2518/D2518*100,0)</f>
        <v>0</v>
      </c>
      <c r="Q2518" s="15" t="str">
        <f t="shared" si="39"/>
        <v>N/A</v>
      </c>
      <c r="R2518" s="10">
        <f>(((I2518/60)/60)/24)+DATE(1970,1,1)</f>
        <v>41972.6950462963</v>
      </c>
      <c r="S2518" s="21">
        <f>(((J2518/60)/60)/24)+DATE(1970,1,1)</f>
        <v>41942.653379629628</v>
      </c>
      <c r="T2518" s="17" t="s">
        <v>8337</v>
      </c>
      <c r="U2518" t="s">
        <v>8354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YEAR(S2519)</f>
        <v>2015</v>
      </c>
      <c r="P2519" s="12">
        <f>ROUND(E2519/D2519*100,0)</f>
        <v>10</v>
      </c>
      <c r="Q2519" s="15">
        <f t="shared" si="39"/>
        <v>53.55</v>
      </c>
      <c r="R2519" s="10">
        <f>(((I2519/60)/60)/24)+DATE(1970,1,1)</f>
        <v>42082.760763888888</v>
      </c>
      <c r="S2519" s="21">
        <f>(((J2519/60)/60)/24)+DATE(1970,1,1)</f>
        <v>42052.802430555559</v>
      </c>
      <c r="T2519" s="17" t="s">
        <v>8337</v>
      </c>
      <c r="U2519" t="s">
        <v>8354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YEAR(S2520)</f>
        <v>2014</v>
      </c>
      <c r="P2520" s="12">
        <f>ROUND(E2520/D2520*100,0)</f>
        <v>0</v>
      </c>
      <c r="Q2520" s="15" t="str">
        <f t="shared" si="39"/>
        <v>N/A</v>
      </c>
      <c r="R2520" s="10">
        <f>(((I2520/60)/60)/24)+DATE(1970,1,1)</f>
        <v>41956.722546296296</v>
      </c>
      <c r="S2520" s="21">
        <f>(((J2520/60)/60)/24)+DATE(1970,1,1)</f>
        <v>41926.680879629632</v>
      </c>
      <c r="T2520" s="17" t="s">
        <v>8337</v>
      </c>
      <c r="U2520" t="s">
        <v>8354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YEAR(S2521)</f>
        <v>2014</v>
      </c>
      <c r="P2521" s="12">
        <f>ROUND(E2521/D2521*100,0)</f>
        <v>0</v>
      </c>
      <c r="Q2521" s="15">
        <f t="shared" si="39"/>
        <v>16.25</v>
      </c>
      <c r="R2521" s="10">
        <f>(((I2521/60)/60)/24)+DATE(1970,1,1)</f>
        <v>41839.155138888891</v>
      </c>
      <c r="S2521" s="21">
        <f>(((J2521/60)/60)/24)+DATE(1970,1,1)</f>
        <v>41809.155138888891</v>
      </c>
      <c r="T2521" s="17" t="s">
        <v>8337</v>
      </c>
      <c r="U2521" t="s">
        <v>8354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YEAR(S2522)</f>
        <v>2016</v>
      </c>
      <c r="P2522" s="12">
        <f>ROUND(E2522/D2522*100,0)</f>
        <v>0</v>
      </c>
      <c r="Q2522" s="15" t="str">
        <f t="shared" si="39"/>
        <v>N/A</v>
      </c>
      <c r="R2522" s="10">
        <f>(((I2522/60)/60)/24)+DATE(1970,1,1)</f>
        <v>42658.806249999994</v>
      </c>
      <c r="S2522" s="21">
        <f>(((J2522/60)/60)/24)+DATE(1970,1,1)</f>
        <v>42612.600520833337</v>
      </c>
      <c r="T2522" s="17" t="s">
        <v>8337</v>
      </c>
      <c r="U2522" t="s">
        <v>8354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YEAR(S2523)</f>
        <v>2015</v>
      </c>
      <c r="P2523" s="12">
        <f>ROUND(E2523/D2523*100,0)</f>
        <v>109</v>
      </c>
      <c r="Q2523" s="15">
        <f t="shared" si="39"/>
        <v>103.68</v>
      </c>
      <c r="R2523" s="10">
        <f>(((I2523/60)/60)/24)+DATE(1970,1,1)</f>
        <v>42290.967835648145</v>
      </c>
      <c r="S2523" s="21">
        <f>(((J2523/60)/60)/24)+DATE(1970,1,1)</f>
        <v>42269.967835648145</v>
      </c>
      <c r="T2523" s="17" t="s">
        <v>8326</v>
      </c>
      <c r="U2523" t="s">
        <v>8355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YEAR(S2524)</f>
        <v>2016</v>
      </c>
      <c r="P2524" s="12">
        <f>ROUND(E2524/D2524*100,0)</f>
        <v>100</v>
      </c>
      <c r="Q2524" s="15">
        <f t="shared" si="39"/>
        <v>185.19</v>
      </c>
      <c r="R2524" s="10">
        <f>(((I2524/60)/60)/24)+DATE(1970,1,1)</f>
        <v>42482.619444444441</v>
      </c>
      <c r="S2524" s="21">
        <f>(((J2524/60)/60)/24)+DATE(1970,1,1)</f>
        <v>42460.573611111111</v>
      </c>
      <c r="T2524" s="17" t="s">
        <v>8326</v>
      </c>
      <c r="U2524" t="s">
        <v>8355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YEAR(S2525)</f>
        <v>2014</v>
      </c>
      <c r="P2525" s="12">
        <f>ROUND(E2525/D2525*100,0)</f>
        <v>156</v>
      </c>
      <c r="Q2525" s="15">
        <f t="shared" si="39"/>
        <v>54.15</v>
      </c>
      <c r="R2525" s="10">
        <f>(((I2525/60)/60)/24)+DATE(1970,1,1)</f>
        <v>41961.017268518524</v>
      </c>
      <c r="S2525" s="21">
        <f>(((J2525/60)/60)/24)+DATE(1970,1,1)</f>
        <v>41930.975601851853</v>
      </c>
      <c r="T2525" s="17" t="s">
        <v>8326</v>
      </c>
      <c r="U2525" t="s">
        <v>8355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YEAR(S2526)</f>
        <v>2014</v>
      </c>
      <c r="P2526" s="12">
        <f>ROUND(E2526/D2526*100,0)</f>
        <v>102</v>
      </c>
      <c r="Q2526" s="15">
        <f t="shared" si="39"/>
        <v>177.21</v>
      </c>
      <c r="R2526" s="10">
        <f>(((I2526/60)/60)/24)+DATE(1970,1,1)</f>
        <v>41994.1875</v>
      </c>
      <c r="S2526" s="21">
        <f>(((J2526/60)/60)/24)+DATE(1970,1,1)</f>
        <v>41961.807372685187</v>
      </c>
      <c r="T2526" s="17" t="s">
        <v>8326</v>
      </c>
      <c r="U2526" t="s">
        <v>8355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YEAR(S2527)</f>
        <v>2012</v>
      </c>
      <c r="P2527" s="12">
        <f>ROUND(E2527/D2527*100,0)</f>
        <v>100</v>
      </c>
      <c r="Q2527" s="15">
        <f t="shared" si="39"/>
        <v>100.33</v>
      </c>
      <c r="R2527" s="10">
        <f>(((I2527/60)/60)/24)+DATE(1970,1,1)</f>
        <v>41088.844571759262</v>
      </c>
      <c r="S2527" s="21">
        <f>(((J2527/60)/60)/24)+DATE(1970,1,1)</f>
        <v>41058.844571759262</v>
      </c>
      <c r="T2527" s="17" t="s">
        <v>8326</v>
      </c>
      <c r="U2527" t="s">
        <v>8355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YEAR(S2528)</f>
        <v>2014</v>
      </c>
      <c r="P2528" s="12">
        <f>ROUND(E2528/D2528*100,0)</f>
        <v>113</v>
      </c>
      <c r="Q2528" s="15">
        <f t="shared" si="39"/>
        <v>136.91</v>
      </c>
      <c r="R2528" s="10">
        <f>(((I2528/60)/60)/24)+DATE(1970,1,1)</f>
        <v>41981.207638888889</v>
      </c>
      <c r="S2528" s="21">
        <f>(((J2528/60)/60)/24)+DATE(1970,1,1)</f>
        <v>41953.091134259259</v>
      </c>
      <c r="T2528" s="17" t="s">
        <v>8326</v>
      </c>
      <c r="U2528" t="s">
        <v>8355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YEAR(S2529)</f>
        <v>2013</v>
      </c>
      <c r="P2529" s="12">
        <f>ROUND(E2529/D2529*100,0)</f>
        <v>102</v>
      </c>
      <c r="Q2529" s="15">
        <f t="shared" si="39"/>
        <v>57.54</v>
      </c>
      <c r="R2529" s="10">
        <f>(((I2529/60)/60)/24)+DATE(1970,1,1)</f>
        <v>41565.165972222225</v>
      </c>
      <c r="S2529" s="21">
        <f>(((J2529/60)/60)/24)+DATE(1970,1,1)</f>
        <v>41546.75105324074</v>
      </c>
      <c r="T2529" s="17" t="s">
        <v>8326</v>
      </c>
      <c r="U2529" t="s">
        <v>8355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YEAR(S2530)</f>
        <v>2015</v>
      </c>
      <c r="P2530" s="12">
        <f>ROUND(E2530/D2530*100,0)</f>
        <v>107</v>
      </c>
      <c r="Q2530" s="15">
        <f t="shared" si="39"/>
        <v>52.96</v>
      </c>
      <c r="R2530" s="10">
        <f>(((I2530/60)/60)/24)+DATE(1970,1,1)</f>
        <v>42236.458333333328</v>
      </c>
      <c r="S2530" s="21">
        <f>(((J2530/60)/60)/24)+DATE(1970,1,1)</f>
        <v>42217.834525462968</v>
      </c>
      <c r="T2530" s="17" t="s">
        <v>8326</v>
      </c>
      <c r="U2530" t="s">
        <v>8355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YEAR(S2531)</f>
        <v>2012</v>
      </c>
      <c r="P2531" s="12">
        <f>ROUND(E2531/D2531*100,0)</f>
        <v>104</v>
      </c>
      <c r="Q2531" s="15">
        <f t="shared" si="39"/>
        <v>82.33</v>
      </c>
      <c r="R2531" s="10">
        <f>(((I2531/60)/60)/24)+DATE(1970,1,1)</f>
        <v>40993.0390625</v>
      </c>
      <c r="S2531" s="21">
        <f>(((J2531/60)/60)/24)+DATE(1970,1,1)</f>
        <v>40948.080729166664</v>
      </c>
      <c r="T2531" s="17" t="s">
        <v>8326</v>
      </c>
      <c r="U2531" t="s">
        <v>8355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YEAR(S2532)</f>
        <v>2015</v>
      </c>
      <c r="P2532" s="12">
        <f>ROUND(E2532/D2532*100,0)</f>
        <v>100</v>
      </c>
      <c r="Q2532" s="15">
        <f t="shared" si="39"/>
        <v>135.41999999999999</v>
      </c>
      <c r="R2532" s="10">
        <f>(((I2532/60)/60)/24)+DATE(1970,1,1)</f>
        <v>42114.201388888891</v>
      </c>
      <c r="S2532" s="21">
        <f>(((J2532/60)/60)/24)+DATE(1970,1,1)</f>
        <v>42081.864641203705</v>
      </c>
      <c r="T2532" s="17" t="s">
        <v>8326</v>
      </c>
      <c r="U2532" t="s">
        <v>8355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YEAR(S2533)</f>
        <v>2015</v>
      </c>
      <c r="P2533" s="12">
        <f>ROUND(E2533/D2533*100,0)</f>
        <v>100</v>
      </c>
      <c r="Q2533" s="15">
        <f t="shared" si="39"/>
        <v>74.069999999999993</v>
      </c>
      <c r="R2533" s="10">
        <f>(((I2533/60)/60)/24)+DATE(1970,1,1)</f>
        <v>42231.165972222225</v>
      </c>
      <c r="S2533" s="21">
        <f>(((J2533/60)/60)/24)+DATE(1970,1,1)</f>
        <v>42208.680023148147</v>
      </c>
      <c r="T2533" s="17" t="s">
        <v>8326</v>
      </c>
      <c r="U2533" t="s">
        <v>8355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YEAR(S2534)</f>
        <v>2012</v>
      </c>
      <c r="P2534" s="12">
        <f>ROUND(E2534/D2534*100,0)</f>
        <v>126</v>
      </c>
      <c r="Q2534" s="15">
        <f t="shared" si="39"/>
        <v>84.08</v>
      </c>
      <c r="R2534" s="10">
        <f>(((I2534/60)/60)/24)+DATE(1970,1,1)</f>
        <v>41137.849143518521</v>
      </c>
      <c r="S2534" s="21">
        <f>(((J2534/60)/60)/24)+DATE(1970,1,1)</f>
        <v>41107.849143518521</v>
      </c>
      <c r="T2534" s="17" t="s">
        <v>8326</v>
      </c>
      <c r="U2534" t="s">
        <v>8355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YEAR(S2535)</f>
        <v>2013</v>
      </c>
      <c r="P2535" s="12">
        <f>ROUND(E2535/D2535*100,0)</f>
        <v>111</v>
      </c>
      <c r="Q2535" s="15">
        <f t="shared" si="39"/>
        <v>61.03</v>
      </c>
      <c r="R2535" s="10">
        <f>(((I2535/60)/60)/24)+DATE(1970,1,1)</f>
        <v>41334.750787037039</v>
      </c>
      <c r="S2535" s="21">
        <f>(((J2535/60)/60)/24)+DATE(1970,1,1)</f>
        <v>41304.751284722224</v>
      </c>
      <c r="T2535" s="17" t="s">
        <v>8326</v>
      </c>
      <c r="U2535" t="s">
        <v>8355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YEAR(S2536)</f>
        <v>2009</v>
      </c>
      <c r="P2536" s="12">
        <f>ROUND(E2536/D2536*100,0)</f>
        <v>105</v>
      </c>
      <c r="Q2536" s="15">
        <f t="shared" si="39"/>
        <v>150</v>
      </c>
      <c r="R2536" s="10">
        <f>(((I2536/60)/60)/24)+DATE(1970,1,1)</f>
        <v>40179.25</v>
      </c>
      <c r="S2536" s="21">
        <f>(((J2536/60)/60)/24)+DATE(1970,1,1)</f>
        <v>40127.700370370374</v>
      </c>
      <c r="T2536" s="17" t="s">
        <v>8326</v>
      </c>
      <c r="U2536" t="s">
        <v>8355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YEAR(S2537)</f>
        <v>2014</v>
      </c>
      <c r="P2537" s="12">
        <f>ROUND(E2537/D2537*100,0)</f>
        <v>104</v>
      </c>
      <c r="Q2537" s="15">
        <f t="shared" si="39"/>
        <v>266.08999999999997</v>
      </c>
      <c r="R2537" s="10">
        <f>(((I2537/60)/60)/24)+DATE(1970,1,1)</f>
        <v>41974.832696759258</v>
      </c>
      <c r="S2537" s="21">
        <f>(((J2537/60)/60)/24)+DATE(1970,1,1)</f>
        <v>41943.791030092594</v>
      </c>
      <c r="T2537" s="17" t="s">
        <v>8326</v>
      </c>
      <c r="U2537" t="s">
        <v>8355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YEAR(S2538)</f>
        <v>2013</v>
      </c>
      <c r="P2538" s="12">
        <f>ROUND(E2538/D2538*100,0)</f>
        <v>116</v>
      </c>
      <c r="Q2538" s="15">
        <f t="shared" si="39"/>
        <v>7.25</v>
      </c>
      <c r="R2538" s="10">
        <f>(((I2538/60)/60)/24)+DATE(1970,1,1)</f>
        <v>41485.106087962966</v>
      </c>
      <c r="S2538" s="21">
        <f>(((J2538/60)/60)/24)+DATE(1970,1,1)</f>
        <v>41464.106087962966</v>
      </c>
      <c r="T2538" s="17" t="s">
        <v>8326</v>
      </c>
      <c r="U2538" t="s">
        <v>8355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YEAR(S2539)</f>
        <v>2011</v>
      </c>
      <c r="P2539" s="12">
        <f>ROUND(E2539/D2539*100,0)</f>
        <v>110</v>
      </c>
      <c r="Q2539" s="15">
        <f t="shared" si="39"/>
        <v>100</v>
      </c>
      <c r="R2539" s="10">
        <f>(((I2539/60)/60)/24)+DATE(1970,1,1)</f>
        <v>40756.648784722223</v>
      </c>
      <c r="S2539" s="21">
        <f>(((J2539/60)/60)/24)+DATE(1970,1,1)</f>
        <v>40696.648784722223</v>
      </c>
      <c r="T2539" s="17" t="s">
        <v>8326</v>
      </c>
      <c r="U2539" t="s">
        <v>8355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YEAR(S2540)</f>
        <v>2013</v>
      </c>
      <c r="P2540" s="12">
        <f>ROUND(E2540/D2540*100,0)</f>
        <v>113</v>
      </c>
      <c r="Q2540" s="15">
        <f t="shared" si="39"/>
        <v>109.96</v>
      </c>
      <c r="R2540" s="10">
        <f>(((I2540/60)/60)/24)+DATE(1970,1,1)</f>
        <v>41329.207638888889</v>
      </c>
      <c r="S2540" s="21">
        <f>(((J2540/60)/60)/24)+DATE(1970,1,1)</f>
        <v>41298.509965277779</v>
      </c>
      <c r="T2540" s="17" t="s">
        <v>8326</v>
      </c>
      <c r="U2540" t="s">
        <v>8355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YEAR(S2541)</f>
        <v>2014</v>
      </c>
      <c r="P2541" s="12">
        <f>ROUND(E2541/D2541*100,0)</f>
        <v>100</v>
      </c>
      <c r="Q2541" s="15">
        <f t="shared" si="39"/>
        <v>169.92</v>
      </c>
      <c r="R2541" s="10">
        <f>(((I2541/60)/60)/24)+DATE(1970,1,1)</f>
        <v>42037.902222222227</v>
      </c>
      <c r="S2541" s="21">
        <f>(((J2541/60)/60)/24)+DATE(1970,1,1)</f>
        <v>41977.902222222227</v>
      </c>
      <c r="T2541" s="17" t="s">
        <v>8326</v>
      </c>
      <c r="U2541" t="s">
        <v>8355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YEAR(S2542)</f>
        <v>2011</v>
      </c>
      <c r="P2542" s="12">
        <f>ROUND(E2542/D2542*100,0)</f>
        <v>103</v>
      </c>
      <c r="Q2542" s="15">
        <f t="shared" si="39"/>
        <v>95.74</v>
      </c>
      <c r="R2542" s="10">
        <f>(((I2542/60)/60)/24)+DATE(1970,1,1)</f>
        <v>40845.675011574072</v>
      </c>
      <c r="S2542" s="21">
        <f>(((J2542/60)/60)/24)+DATE(1970,1,1)</f>
        <v>40785.675011574072</v>
      </c>
      <c r="T2542" s="17" t="s">
        <v>8326</v>
      </c>
      <c r="U2542" t="s">
        <v>8355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YEAR(S2543)</f>
        <v>2013</v>
      </c>
      <c r="P2543" s="12">
        <f>ROUND(E2543/D2543*100,0)</f>
        <v>107</v>
      </c>
      <c r="Q2543" s="15">
        <f t="shared" si="39"/>
        <v>59.46</v>
      </c>
      <c r="R2543" s="10">
        <f>(((I2543/60)/60)/24)+DATE(1970,1,1)</f>
        <v>41543.449282407404</v>
      </c>
      <c r="S2543" s="21">
        <f>(((J2543/60)/60)/24)+DATE(1970,1,1)</f>
        <v>41483.449282407404</v>
      </c>
      <c r="T2543" s="17" t="s">
        <v>8326</v>
      </c>
      <c r="U2543" t="s">
        <v>8355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YEAR(S2544)</f>
        <v>2013</v>
      </c>
      <c r="P2544" s="12">
        <f>ROUND(E2544/D2544*100,0)</f>
        <v>104</v>
      </c>
      <c r="Q2544" s="15">
        <f t="shared" si="39"/>
        <v>55.77</v>
      </c>
      <c r="R2544" s="10">
        <f>(((I2544/60)/60)/24)+DATE(1970,1,1)</f>
        <v>41548.165972222225</v>
      </c>
      <c r="S2544" s="21">
        <f>(((J2544/60)/60)/24)+DATE(1970,1,1)</f>
        <v>41509.426585648151</v>
      </c>
      <c r="T2544" s="17" t="s">
        <v>8326</v>
      </c>
      <c r="U2544" t="s">
        <v>8355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YEAR(S2545)</f>
        <v>2010</v>
      </c>
      <c r="P2545" s="12">
        <f>ROUND(E2545/D2545*100,0)</f>
        <v>156</v>
      </c>
      <c r="Q2545" s="15">
        <f t="shared" si="39"/>
        <v>30.08</v>
      </c>
      <c r="R2545" s="10">
        <f>(((I2545/60)/60)/24)+DATE(1970,1,1)</f>
        <v>40545.125</v>
      </c>
      <c r="S2545" s="21">
        <f>(((J2545/60)/60)/24)+DATE(1970,1,1)</f>
        <v>40514.107615740737</v>
      </c>
      <c r="T2545" s="17" t="s">
        <v>8326</v>
      </c>
      <c r="U2545" t="s">
        <v>8355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YEAR(S2546)</f>
        <v>2012</v>
      </c>
      <c r="P2546" s="12">
        <f>ROUND(E2546/D2546*100,0)</f>
        <v>101</v>
      </c>
      <c r="Q2546" s="15">
        <f t="shared" si="39"/>
        <v>88.44</v>
      </c>
      <c r="R2546" s="10">
        <f>(((I2546/60)/60)/24)+DATE(1970,1,1)</f>
        <v>41098.520474537036</v>
      </c>
      <c r="S2546" s="21">
        <f>(((J2546/60)/60)/24)+DATE(1970,1,1)</f>
        <v>41068.520474537036</v>
      </c>
      <c r="T2546" s="17" t="s">
        <v>8326</v>
      </c>
      <c r="U2546" t="s">
        <v>8355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YEAR(S2547)</f>
        <v>2015</v>
      </c>
      <c r="P2547" s="12">
        <f>ROUND(E2547/D2547*100,0)</f>
        <v>195</v>
      </c>
      <c r="Q2547" s="15">
        <f t="shared" si="39"/>
        <v>64.03</v>
      </c>
      <c r="R2547" s="10">
        <f>(((I2547/60)/60)/24)+DATE(1970,1,1)</f>
        <v>42062.020833333328</v>
      </c>
      <c r="S2547" s="21">
        <f>(((J2547/60)/60)/24)+DATE(1970,1,1)</f>
        <v>42027.13817129629</v>
      </c>
      <c r="T2547" s="17" t="s">
        <v>8326</v>
      </c>
      <c r="U2547" t="s">
        <v>8355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YEAR(S2548)</f>
        <v>2013</v>
      </c>
      <c r="P2548" s="12">
        <f>ROUND(E2548/D2548*100,0)</f>
        <v>112</v>
      </c>
      <c r="Q2548" s="15">
        <f t="shared" si="39"/>
        <v>60.15</v>
      </c>
      <c r="R2548" s="10">
        <f>(((I2548/60)/60)/24)+DATE(1970,1,1)</f>
        <v>41552.208333333336</v>
      </c>
      <c r="S2548" s="21">
        <f>(((J2548/60)/60)/24)+DATE(1970,1,1)</f>
        <v>41524.858553240738</v>
      </c>
      <c r="T2548" s="17" t="s">
        <v>8326</v>
      </c>
      <c r="U2548" t="s">
        <v>8355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YEAR(S2549)</f>
        <v>2012</v>
      </c>
      <c r="P2549" s="12">
        <f>ROUND(E2549/D2549*100,0)</f>
        <v>120</v>
      </c>
      <c r="Q2549" s="15">
        <f t="shared" si="39"/>
        <v>49.19</v>
      </c>
      <c r="R2549" s="10">
        <f>(((I2549/60)/60)/24)+DATE(1970,1,1)</f>
        <v>41003.731516203705</v>
      </c>
      <c r="S2549" s="21">
        <f>(((J2549/60)/60)/24)+DATE(1970,1,1)</f>
        <v>40973.773182870369</v>
      </c>
      <c r="T2549" s="17" t="s">
        <v>8326</v>
      </c>
      <c r="U2549" t="s">
        <v>8355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YEAR(S2550)</f>
        <v>2016</v>
      </c>
      <c r="P2550" s="12">
        <f>ROUND(E2550/D2550*100,0)</f>
        <v>102</v>
      </c>
      <c r="Q2550" s="15">
        <f t="shared" si="39"/>
        <v>165.16</v>
      </c>
      <c r="R2550" s="10">
        <f>(((I2550/60)/60)/24)+DATE(1970,1,1)</f>
        <v>42643.185416666667</v>
      </c>
      <c r="S2550" s="21">
        <f>(((J2550/60)/60)/24)+DATE(1970,1,1)</f>
        <v>42618.625428240746</v>
      </c>
      <c r="T2550" s="17" t="s">
        <v>8326</v>
      </c>
      <c r="U2550" t="s">
        <v>8355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YEAR(S2551)</f>
        <v>2013</v>
      </c>
      <c r="P2551" s="12">
        <f>ROUND(E2551/D2551*100,0)</f>
        <v>103</v>
      </c>
      <c r="Q2551" s="15">
        <f t="shared" si="39"/>
        <v>43.62</v>
      </c>
      <c r="R2551" s="10">
        <f>(((I2551/60)/60)/24)+DATE(1970,1,1)</f>
        <v>41425.708333333336</v>
      </c>
      <c r="S2551" s="21">
        <f>(((J2551/60)/60)/24)+DATE(1970,1,1)</f>
        <v>41390.757754629631</v>
      </c>
      <c r="T2551" s="17" t="s">
        <v>8326</v>
      </c>
      <c r="U2551" t="s">
        <v>8355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YEAR(S2552)</f>
        <v>2015</v>
      </c>
      <c r="P2552" s="12">
        <f>ROUND(E2552/D2552*100,0)</f>
        <v>101</v>
      </c>
      <c r="Q2552" s="15">
        <f t="shared" si="39"/>
        <v>43.7</v>
      </c>
      <c r="R2552" s="10">
        <f>(((I2552/60)/60)/24)+DATE(1970,1,1)</f>
        <v>42285.165972222225</v>
      </c>
      <c r="S2552" s="21">
        <f>(((J2552/60)/60)/24)+DATE(1970,1,1)</f>
        <v>42228.634328703702</v>
      </c>
      <c r="T2552" s="17" t="s">
        <v>8326</v>
      </c>
      <c r="U2552" t="s">
        <v>8355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YEAR(S2553)</f>
        <v>2012</v>
      </c>
      <c r="P2553" s="12">
        <f>ROUND(E2553/D2553*100,0)</f>
        <v>103</v>
      </c>
      <c r="Q2553" s="15">
        <f t="shared" si="39"/>
        <v>67.42</v>
      </c>
      <c r="R2553" s="10">
        <f>(((I2553/60)/60)/24)+DATE(1970,1,1)</f>
        <v>40989.866666666669</v>
      </c>
      <c r="S2553" s="21">
        <f>(((J2553/60)/60)/24)+DATE(1970,1,1)</f>
        <v>40961.252141203702</v>
      </c>
      <c r="T2553" s="17" t="s">
        <v>8326</v>
      </c>
      <c r="U2553" t="s">
        <v>8355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YEAR(S2554)</f>
        <v>2017</v>
      </c>
      <c r="P2554" s="12">
        <f>ROUND(E2554/D2554*100,0)</f>
        <v>107</v>
      </c>
      <c r="Q2554" s="15">
        <f t="shared" si="39"/>
        <v>177.5</v>
      </c>
      <c r="R2554" s="10">
        <f>(((I2554/60)/60)/24)+DATE(1970,1,1)</f>
        <v>42799.809965277775</v>
      </c>
      <c r="S2554" s="21">
        <f>(((J2554/60)/60)/24)+DATE(1970,1,1)</f>
        <v>42769.809965277775</v>
      </c>
      <c r="T2554" s="17" t="s">
        <v>8326</v>
      </c>
      <c r="U2554" t="s">
        <v>8355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YEAR(S2555)</f>
        <v>2012</v>
      </c>
      <c r="P2555" s="12">
        <f>ROUND(E2555/D2555*100,0)</f>
        <v>156</v>
      </c>
      <c r="Q2555" s="15">
        <f t="shared" si="39"/>
        <v>38.880000000000003</v>
      </c>
      <c r="R2555" s="10">
        <f>(((I2555/60)/60)/24)+DATE(1970,1,1)</f>
        <v>41173.199155092596</v>
      </c>
      <c r="S2555" s="21">
        <f>(((J2555/60)/60)/24)+DATE(1970,1,1)</f>
        <v>41113.199155092596</v>
      </c>
      <c r="T2555" s="17" t="s">
        <v>8326</v>
      </c>
      <c r="U2555" t="s">
        <v>8355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YEAR(S2556)</f>
        <v>2015</v>
      </c>
      <c r="P2556" s="12">
        <f>ROUND(E2556/D2556*100,0)</f>
        <v>123</v>
      </c>
      <c r="Q2556" s="15">
        <f t="shared" si="39"/>
        <v>54.99</v>
      </c>
      <c r="R2556" s="10">
        <f>(((I2556/60)/60)/24)+DATE(1970,1,1)</f>
        <v>42156.165972222225</v>
      </c>
      <c r="S2556" s="21">
        <f>(((J2556/60)/60)/24)+DATE(1970,1,1)</f>
        <v>42125.078275462962</v>
      </c>
      <c r="T2556" s="17" t="s">
        <v>8326</v>
      </c>
      <c r="U2556" t="s">
        <v>8355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YEAR(S2557)</f>
        <v>2012</v>
      </c>
      <c r="P2557" s="12">
        <f>ROUND(E2557/D2557*100,0)</f>
        <v>107</v>
      </c>
      <c r="Q2557" s="15">
        <f t="shared" si="39"/>
        <v>61.34</v>
      </c>
      <c r="R2557" s="10">
        <f>(((I2557/60)/60)/24)+DATE(1970,1,1)</f>
        <v>41057.655011574076</v>
      </c>
      <c r="S2557" s="21">
        <f>(((J2557/60)/60)/24)+DATE(1970,1,1)</f>
        <v>41026.655011574076</v>
      </c>
      <c r="T2557" s="17" t="s">
        <v>8326</v>
      </c>
      <c r="U2557" t="s">
        <v>8355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YEAR(S2558)</f>
        <v>2012</v>
      </c>
      <c r="P2558" s="12">
        <f>ROUND(E2558/D2558*100,0)</f>
        <v>106</v>
      </c>
      <c r="Q2558" s="15">
        <f t="shared" si="39"/>
        <v>23.12</v>
      </c>
      <c r="R2558" s="10">
        <f>(((I2558/60)/60)/24)+DATE(1970,1,1)</f>
        <v>41267.991400462961</v>
      </c>
      <c r="S2558" s="21">
        <f>(((J2558/60)/60)/24)+DATE(1970,1,1)</f>
        <v>41222.991400462961</v>
      </c>
      <c r="T2558" s="17" t="s">
        <v>8326</v>
      </c>
      <c r="U2558" t="s">
        <v>8355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YEAR(S2559)</f>
        <v>2014</v>
      </c>
      <c r="P2559" s="12">
        <f>ROUND(E2559/D2559*100,0)</f>
        <v>118</v>
      </c>
      <c r="Q2559" s="15">
        <f t="shared" si="39"/>
        <v>29.61</v>
      </c>
      <c r="R2559" s="10">
        <f>(((I2559/60)/60)/24)+DATE(1970,1,1)</f>
        <v>41774.745208333334</v>
      </c>
      <c r="S2559" s="21">
        <f>(((J2559/60)/60)/24)+DATE(1970,1,1)</f>
        <v>41744.745208333334</v>
      </c>
      <c r="T2559" s="17" t="s">
        <v>8326</v>
      </c>
      <c r="U2559" t="s">
        <v>8355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YEAR(S2560)</f>
        <v>2015</v>
      </c>
      <c r="P2560" s="12">
        <f>ROUND(E2560/D2560*100,0)</f>
        <v>109</v>
      </c>
      <c r="Q2560" s="15">
        <f t="shared" si="39"/>
        <v>75.61</v>
      </c>
      <c r="R2560" s="10">
        <f>(((I2560/60)/60)/24)+DATE(1970,1,1)</f>
        <v>42125.582638888889</v>
      </c>
      <c r="S2560" s="21">
        <f>(((J2560/60)/60)/24)+DATE(1970,1,1)</f>
        <v>42093.860023148154</v>
      </c>
      <c r="T2560" s="17" t="s">
        <v>8326</v>
      </c>
      <c r="U2560" t="s">
        <v>8355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YEAR(S2561)</f>
        <v>2011</v>
      </c>
      <c r="P2561" s="12">
        <f>ROUND(E2561/D2561*100,0)</f>
        <v>111</v>
      </c>
      <c r="Q2561" s="15">
        <f t="shared" si="39"/>
        <v>35.6</v>
      </c>
      <c r="R2561" s="10">
        <f>(((I2561/60)/60)/24)+DATE(1970,1,1)</f>
        <v>40862.817361111112</v>
      </c>
      <c r="S2561" s="21">
        <f>(((J2561/60)/60)/24)+DATE(1970,1,1)</f>
        <v>40829.873657407406</v>
      </c>
      <c r="T2561" s="17" t="s">
        <v>8326</v>
      </c>
      <c r="U2561" t="s">
        <v>8355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YEAR(S2562)</f>
        <v>2015</v>
      </c>
      <c r="P2562" s="12">
        <f>ROUND(E2562/D2562*100,0)</f>
        <v>100</v>
      </c>
      <c r="Q2562" s="15">
        <f t="shared" si="39"/>
        <v>143</v>
      </c>
      <c r="R2562" s="10">
        <f>(((I2562/60)/60)/24)+DATE(1970,1,1)</f>
        <v>42069.951087962967</v>
      </c>
      <c r="S2562" s="21">
        <f>(((J2562/60)/60)/24)+DATE(1970,1,1)</f>
        <v>42039.951087962967</v>
      </c>
      <c r="T2562" s="17" t="s">
        <v>8326</v>
      </c>
      <c r="U2562" t="s">
        <v>8355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YEAR(S2563)</f>
        <v>2015</v>
      </c>
      <c r="P2563" s="12">
        <f>ROUND(E2563/D2563*100,0)</f>
        <v>0</v>
      </c>
      <c r="Q2563" s="15" t="str">
        <f t="shared" ref="Q2563:Q2626" si="40">IFERROR(ROUND(E2563/L2563,2),"N/A")</f>
        <v>N/A</v>
      </c>
      <c r="R2563" s="10">
        <f>(((I2563/60)/60)/24)+DATE(1970,1,1)</f>
        <v>42290.528807870374</v>
      </c>
      <c r="S2563" s="21">
        <f>(((J2563/60)/60)/24)+DATE(1970,1,1)</f>
        <v>42260.528807870374</v>
      </c>
      <c r="T2563" s="17" t="s">
        <v>8337</v>
      </c>
      <c r="U2563" t="s">
        <v>8338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YEAR(S2564)</f>
        <v>2016</v>
      </c>
      <c r="P2564" s="12">
        <f>ROUND(E2564/D2564*100,0)</f>
        <v>1</v>
      </c>
      <c r="Q2564" s="15">
        <f t="shared" si="40"/>
        <v>25</v>
      </c>
      <c r="R2564" s="10">
        <f>(((I2564/60)/60)/24)+DATE(1970,1,1)</f>
        <v>42654.524756944447</v>
      </c>
      <c r="S2564" s="21">
        <f>(((J2564/60)/60)/24)+DATE(1970,1,1)</f>
        <v>42594.524756944447</v>
      </c>
      <c r="T2564" s="17" t="s">
        <v>8337</v>
      </c>
      <c r="U2564" t="s">
        <v>8338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YEAR(S2565)</f>
        <v>2015</v>
      </c>
      <c r="P2565" s="12">
        <f>ROUND(E2565/D2565*100,0)</f>
        <v>0</v>
      </c>
      <c r="Q2565" s="15" t="str">
        <f t="shared" si="40"/>
        <v>N/A</v>
      </c>
      <c r="R2565" s="10">
        <f>(((I2565/60)/60)/24)+DATE(1970,1,1)</f>
        <v>42215.139479166668</v>
      </c>
      <c r="S2565" s="21">
        <f>(((J2565/60)/60)/24)+DATE(1970,1,1)</f>
        <v>42155.139479166668</v>
      </c>
      <c r="T2565" s="17" t="s">
        <v>8337</v>
      </c>
      <c r="U2565" t="s">
        <v>8338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YEAR(S2566)</f>
        <v>2014</v>
      </c>
      <c r="P2566" s="12">
        <f>ROUND(E2566/D2566*100,0)</f>
        <v>0</v>
      </c>
      <c r="Q2566" s="15" t="str">
        <f t="shared" si="40"/>
        <v>N/A</v>
      </c>
      <c r="R2566" s="10">
        <f>(((I2566/60)/60)/24)+DATE(1970,1,1)</f>
        <v>41852.040497685186</v>
      </c>
      <c r="S2566" s="21">
        <f>(((J2566/60)/60)/24)+DATE(1970,1,1)</f>
        <v>41822.040497685186</v>
      </c>
      <c r="T2566" s="17" t="s">
        <v>8337</v>
      </c>
      <c r="U2566" t="s">
        <v>8338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YEAR(S2567)</f>
        <v>2016</v>
      </c>
      <c r="P2567" s="12">
        <f>ROUND(E2567/D2567*100,0)</f>
        <v>1</v>
      </c>
      <c r="Q2567" s="15">
        <f t="shared" si="40"/>
        <v>100</v>
      </c>
      <c r="R2567" s="10">
        <f>(((I2567/60)/60)/24)+DATE(1970,1,1)</f>
        <v>42499.868055555555</v>
      </c>
      <c r="S2567" s="21">
        <f>(((J2567/60)/60)/24)+DATE(1970,1,1)</f>
        <v>42440.650335648148</v>
      </c>
      <c r="T2567" s="17" t="s">
        <v>8337</v>
      </c>
      <c r="U2567" t="s">
        <v>8338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YEAR(S2568)</f>
        <v>2014</v>
      </c>
      <c r="P2568" s="12">
        <f>ROUND(E2568/D2568*100,0)</f>
        <v>0</v>
      </c>
      <c r="Q2568" s="15" t="str">
        <f t="shared" si="40"/>
        <v>N/A</v>
      </c>
      <c r="R2568" s="10">
        <f>(((I2568/60)/60)/24)+DATE(1970,1,1)</f>
        <v>41872.980879629627</v>
      </c>
      <c r="S2568" s="21">
        <f>(((J2568/60)/60)/24)+DATE(1970,1,1)</f>
        <v>41842.980879629627</v>
      </c>
      <c r="T2568" s="17" t="s">
        <v>8337</v>
      </c>
      <c r="U2568" t="s">
        <v>8338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YEAR(S2569)</f>
        <v>2015</v>
      </c>
      <c r="P2569" s="12">
        <f>ROUND(E2569/D2569*100,0)</f>
        <v>0</v>
      </c>
      <c r="Q2569" s="15">
        <f t="shared" si="40"/>
        <v>60</v>
      </c>
      <c r="R2569" s="10">
        <f>(((I2569/60)/60)/24)+DATE(1970,1,1)</f>
        <v>42117.878912037035</v>
      </c>
      <c r="S2569" s="21">
        <f>(((J2569/60)/60)/24)+DATE(1970,1,1)</f>
        <v>42087.878912037035</v>
      </c>
      <c r="T2569" s="17" t="s">
        <v>8337</v>
      </c>
      <c r="U2569" t="s">
        <v>8338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YEAR(S2570)</f>
        <v>2016</v>
      </c>
      <c r="P2570" s="12">
        <f>ROUND(E2570/D2570*100,0)</f>
        <v>1</v>
      </c>
      <c r="Q2570" s="15">
        <f t="shared" si="40"/>
        <v>50</v>
      </c>
      <c r="R2570" s="10">
        <f>(((I2570/60)/60)/24)+DATE(1970,1,1)</f>
        <v>42614.666597222225</v>
      </c>
      <c r="S2570" s="21">
        <f>(((J2570/60)/60)/24)+DATE(1970,1,1)</f>
        <v>42584.666597222225</v>
      </c>
      <c r="T2570" s="17" t="s">
        <v>8337</v>
      </c>
      <c r="U2570" t="s">
        <v>8338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YEAR(S2571)</f>
        <v>2015</v>
      </c>
      <c r="P2571" s="12">
        <f>ROUND(E2571/D2571*100,0)</f>
        <v>2</v>
      </c>
      <c r="Q2571" s="15">
        <f t="shared" si="40"/>
        <v>72.5</v>
      </c>
      <c r="R2571" s="10">
        <f>(((I2571/60)/60)/24)+DATE(1970,1,1)</f>
        <v>42264.105462962965</v>
      </c>
      <c r="S2571" s="21">
        <f>(((J2571/60)/60)/24)+DATE(1970,1,1)</f>
        <v>42234.105462962965</v>
      </c>
      <c r="T2571" s="17" t="s">
        <v>8337</v>
      </c>
      <c r="U2571" t="s">
        <v>8338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YEAR(S2572)</f>
        <v>2017</v>
      </c>
      <c r="P2572" s="12">
        <f>ROUND(E2572/D2572*100,0)</f>
        <v>1</v>
      </c>
      <c r="Q2572" s="15">
        <f t="shared" si="40"/>
        <v>29.5</v>
      </c>
      <c r="R2572" s="10">
        <f>(((I2572/60)/60)/24)+DATE(1970,1,1)</f>
        <v>42774.903182870374</v>
      </c>
      <c r="S2572" s="21">
        <f>(((J2572/60)/60)/24)+DATE(1970,1,1)</f>
        <v>42744.903182870374</v>
      </c>
      <c r="T2572" s="17" t="s">
        <v>8337</v>
      </c>
      <c r="U2572" t="s">
        <v>8338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YEAR(S2573)</f>
        <v>2016</v>
      </c>
      <c r="P2573" s="12">
        <f>ROUND(E2573/D2573*100,0)</f>
        <v>0</v>
      </c>
      <c r="Q2573" s="15">
        <f t="shared" si="40"/>
        <v>62.5</v>
      </c>
      <c r="R2573" s="10">
        <f>(((I2573/60)/60)/24)+DATE(1970,1,1)</f>
        <v>42509.341678240744</v>
      </c>
      <c r="S2573" s="21">
        <f>(((J2573/60)/60)/24)+DATE(1970,1,1)</f>
        <v>42449.341678240744</v>
      </c>
      <c r="T2573" s="17" t="s">
        <v>8337</v>
      </c>
      <c r="U2573" t="s">
        <v>8338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YEAR(S2574)</f>
        <v>2015</v>
      </c>
      <c r="P2574" s="12">
        <f>ROUND(E2574/D2574*100,0)</f>
        <v>0</v>
      </c>
      <c r="Q2574" s="15" t="str">
        <f t="shared" si="40"/>
        <v>N/A</v>
      </c>
      <c r="R2574" s="10">
        <f>(((I2574/60)/60)/24)+DATE(1970,1,1)</f>
        <v>42107.119409722218</v>
      </c>
      <c r="S2574" s="21">
        <f>(((J2574/60)/60)/24)+DATE(1970,1,1)</f>
        <v>42077.119409722218</v>
      </c>
      <c r="T2574" s="17" t="s">
        <v>8337</v>
      </c>
      <c r="U2574" t="s">
        <v>8338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YEAR(S2575)</f>
        <v>2014</v>
      </c>
      <c r="P2575" s="12">
        <f>ROUND(E2575/D2575*100,0)</f>
        <v>0</v>
      </c>
      <c r="Q2575" s="15" t="str">
        <f t="shared" si="40"/>
        <v>N/A</v>
      </c>
      <c r="R2575" s="10">
        <f>(((I2575/60)/60)/24)+DATE(1970,1,1)</f>
        <v>41874.592002314814</v>
      </c>
      <c r="S2575" s="21">
        <f>(((J2575/60)/60)/24)+DATE(1970,1,1)</f>
        <v>41829.592002314814</v>
      </c>
      <c r="T2575" s="17" t="s">
        <v>8337</v>
      </c>
      <c r="U2575" t="s">
        <v>8338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YEAR(S2576)</f>
        <v>2016</v>
      </c>
      <c r="P2576" s="12">
        <f>ROUND(E2576/D2576*100,0)</f>
        <v>0</v>
      </c>
      <c r="Q2576" s="15" t="str">
        <f t="shared" si="40"/>
        <v>N/A</v>
      </c>
      <c r="R2576" s="10">
        <f>(((I2576/60)/60)/24)+DATE(1970,1,1)</f>
        <v>42508.825752314813</v>
      </c>
      <c r="S2576" s="21">
        <f>(((J2576/60)/60)/24)+DATE(1970,1,1)</f>
        <v>42487.825752314813</v>
      </c>
      <c r="T2576" s="17" t="s">
        <v>8337</v>
      </c>
      <c r="U2576" t="s">
        <v>8338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YEAR(S2577)</f>
        <v>2014</v>
      </c>
      <c r="P2577" s="12">
        <f>ROUND(E2577/D2577*100,0)</f>
        <v>0</v>
      </c>
      <c r="Q2577" s="15" t="str">
        <f t="shared" si="40"/>
        <v>N/A</v>
      </c>
      <c r="R2577" s="10">
        <f>(((I2577/60)/60)/24)+DATE(1970,1,1)</f>
        <v>42016.108726851846</v>
      </c>
      <c r="S2577" s="21">
        <f>(((J2577/60)/60)/24)+DATE(1970,1,1)</f>
        <v>41986.108726851846</v>
      </c>
      <c r="T2577" s="17" t="s">
        <v>8337</v>
      </c>
      <c r="U2577" t="s">
        <v>8338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YEAR(S2578)</f>
        <v>2015</v>
      </c>
      <c r="P2578" s="12">
        <f>ROUND(E2578/D2578*100,0)</f>
        <v>0</v>
      </c>
      <c r="Q2578" s="15" t="str">
        <f t="shared" si="40"/>
        <v>N/A</v>
      </c>
      <c r="R2578" s="10">
        <f>(((I2578/60)/60)/24)+DATE(1970,1,1)</f>
        <v>42104.968136574069</v>
      </c>
      <c r="S2578" s="21">
        <f>(((J2578/60)/60)/24)+DATE(1970,1,1)</f>
        <v>42060.00980324074</v>
      </c>
      <c r="T2578" s="17" t="s">
        <v>8337</v>
      </c>
      <c r="U2578" t="s">
        <v>8338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YEAR(S2579)</f>
        <v>2014</v>
      </c>
      <c r="P2579" s="12">
        <f>ROUND(E2579/D2579*100,0)</f>
        <v>0</v>
      </c>
      <c r="Q2579" s="15" t="str">
        <f t="shared" si="40"/>
        <v>N/A</v>
      </c>
      <c r="R2579" s="10">
        <f>(((I2579/60)/60)/24)+DATE(1970,1,1)</f>
        <v>41855.820567129631</v>
      </c>
      <c r="S2579" s="21">
        <f>(((J2579/60)/60)/24)+DATE(1970,1,1)</f>
        <v>41830.820567129631</v>
      </c>
      <c r="T2579" s="17" t="s">
        <v>8337</v>
      </c>
      <c r="U2579" t="s">
        <v>8338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YEAR(S2580)</f>
        <v>2015</v>
      </c>
      <c r="P2580" s="12">
        <f>ROUND(E2580/D2580*100,0)</f>
        <v>0</v>
      </c>
      <c r="Q2580" s="15" t="str">
        <f t="shared" si="40"/>
        <v>N/A</v>
      </c>
      <c r="R2580" s="10">
        <f>(((I2580/60)/60)/24)+DATE(1970,1,1)</f>
        <v>42286.708333333328</v>
      </c>
      <c r="S2580" s="21">
        <f>(((J2580/60)/60)/24)+DATE(1970,1,1)</f>
        <v>42238.022905092599</v>
      </c>
      <c r="T2580" s="17" t="s">
        <v>8337</v>
      </c>
      <c r="U2580" t="s">
        <v>8338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YEAR(S2581)</f>
        <v>2014</v>
      </c>
      <c r="P2581" s="12">
        <f>ROUND(E2581/D2581*100,0)</f>
        <v>0</v>
      </c>
      <c r="Q2581" s="15">
        <f t="shared" si="40"/>
        <v>23.08</v>
      </c>
      <c r="R2581" s="10">
        <f>(((I2581/60)/60)/24)+DATE(1970,1,1)</f>
        <v>41897.829895833333</v>
      </c>
      <c r="S2581" s="21">
        <f>(((J2581/60)/60)/24)+DATE(1970,1,1)</f>
        <v>41837.829895833333</v>
      </c>
      <c r="T2581" s="17" t="s">
        <v>8337</v>
      </c>
      <c r="U2581" t="s">
        <v>8338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YEAR(S2582)</f>
        <v>2015</v>
      </c>
      <c r="P2582" s="12">
        <f>ROUND(E2582/D2582*100,0)</f>
        <v>1</v>
      </c>
      <c r="Q2582" s="15">
        <f t="shared" si="40"/>
        <v>25.5</v>
      </c>
      <c r="R2582" s="10">
        <f>(((I2582/60)/60)/24)+DATE(1970,1,1)</f>
        <v>42140.125</v>
      </c>
      <c r="S2582" s="21">
        <f>(((J2582/60)/60)/24)+DATE(1970,1,1)</f>
        <v>42110.326423611114</v>
      </c>
      <c r="T2582" s="17" t="s">
        <v>8337</v>
      </c>
      <c r="U2582" t="s">
        <v>8338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YEAR(S2583)</f>
        <v>2015</v>
      </c>
      <c r="P2583" s="12">
        <f>ROUND(E2583/D2583*100,0)</f>
        <v>11</v>
      </c>
      <c r="Q2583" s="15">
        <f t="shared" si="40"/>
        <v>48.18</v>
      </c>
      <c r="R2583" s="10">
        <f>(((I2583/60)/60)/24)+DATE(1970,1,1)</f>
        <v>42324.670115740737</v>
      </c>
      <c r="S2583" s="21">
        <f>(((J2583/60)/60)/24)+DATE(1970,1,1)</f>
        <v>42294.628449074073</v>
      </c>
      <c r="T2583" s="17" t="s">
        <v>8337</v>
      </c>
      <c r="U2583" t="s">
        <v>8338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YEAR(S2584)</f>
        <v>2016</v>
      </c>
      <c r="P2584" s="12">
        <f>ROUND(E2584/D2584*100,0)</f>
        <v>0</v>
      </c>
      <c r="Q2584" s="15">
        <f t="shared" si="40"/>
        <v>1</v>
      </c>
      <c r="R2584" s="10">
        <f>(((I2584/60)/60)/24)+DATE(1970,1,1)</f>
        <v>42672.988819444443</v>
      </c>
      <c r="S2584" s="21">
        <f>(((J2584/60)/60)/24)+DATE(1970,1,1)</f>
        <v>42642.988819444443</v>
      </c>
      <c r="T2584" s="17" t="s">
        <v>8337</v>
      </c>
      <c r="U2584" t="s">
        <v>8338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YEAR(S2585)</f>
        <v>2015</v>
      </c>
      <c r="P2585" s="12">
        <f>ROUND(E2585/D2585*100,0)</f>
        <v>1</v>
      </c>
      <c r="Q2585" s="15">
        <f t="shared" si="40"/>
        <v>1</v>
      </c>
      <c r="R2585" s="10">
        <f>(((I2585/60)/60)/24)+DATE(1970,1,1)</f>
        <v>42079.727777777778</v>
      </c>
      <c r="S2585" s="21">
        <f>(((J2585/60)/60)/24)+DATE(1970,1,1)</f>
        <v>42019.76944444445</v>
      </c>
      <c r="T2585" s="17" t="s">
        <v>8337</v>
      </c>
      <c r="U2585" t="s">
        <v>8338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YEAR(S2586)</f>
        <v>2015</v>
      </c>
      <c r="P2586" s="12">
        <f>ROUND(E2586/D2586*100,0)</f>
        <v>0</v>
      </c>
      <c r="Q2586" s="15" t="str">
        <f t="shared" si="40"/>
        <v>N/A</v>
      </c>
      <c r="R2586" s="10">
        <f>(((I2586/60)/60)/24)+DATE(1970,1,1)</f>
        <v>42170.173252314817</v>
      </c>
      <c r="S2586" s="21">
        <f>(((J2586/60)/60)/24)+DATE(1970,1,1)</f>
        <v>42140.173252314817</v>
      </c>
      <c r="T2586" s="17" t="s">
        <v>8337</v>
      </c>
      <c r="U2586" t="s">
        <v>8338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YEAR(S2587)</f>
        <v>2014</v>
      </c>
      <c r="P2587" s="12">
        <f>ROUND(E2587/D2587*100,0)</f>
        <v>0</v>
      </c>
      <c r="Q2587" s="15">
        <f t="shared" si="40"/>
        <v>50</v>
      </c>
      <c r="R2587" s="10">
        <f>(((I2587/60)/60)/24)+DATE(1970,1,1)</f>
        <v>41825.963333333333</v>
      </c>
      <c r="S2587" s="21">
        <f>(((J2587/60)/60)/24)+DATE(1970,1,1)</f>
        <v>41795.963333333333</v>
      </c>
      <c r="T2587" s="17" t="s">
        <v>8337</v>
      </c>
      <c r="U2587" t="s">
        <v>8338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YEAR(S2588)</f>
        <v>2015</v>
      </c>
      <c r="P2588" s="12">
        <f>ROUND(E2588/D2588*100,0)</f>
        <v>0</v>
      </c>
      <c r="Q2588" s="15">
        <f t="shared" si="40"/>
        <v>5</v>
      </c>
      <c r="R2588" s="10">
        <f>(((I2588/60)/60)/24)+DATE(1970,1,1)</f>
        <v>42363.330277777779</v>
      </c>
      <c r="S2588" s="21">
        <f>(((J2588/60)/60)/24)+DATE(1970,1,1)</f>
        <v>42333.330277777779</v>
      </c>
      <c r="T2588" s="17" t="s">
        <v>8337</v>
      </c>
      <c r="U2588" t="s">
        <v>8338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YEAR(S2589)</f>
        <v>2015</v>
      </c>
      <c r="P2589" s="12">
        <f>ROUND(E2589/D2589*100,0)</f>
        <v>2</v>
      </c>
      <c r="Q2589" s="15">
        <f t="shared" si="40"/>
        <v>202.83</v>
      </c>
      <c r="R2589" s="10">
        <f>(((I2589/60)/60)/24)+DATE(1970,1,1)</f>
        <v>42368.675381944442</v>
      </c>
      <c r="S2589" s="21">
        <f>(((J2589/60)/60)/24)+DATE(1970,1,1)</f>
        <v>42338.675381944442</v>
      </c>
      <c r="T2589" s="17" t="s">
        <v>8337</v>
      </c>
      <c r="U2589" t="s">
        <v>8338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YEAR(S2590)</f>
        <v>2015</v>
      </c>
      <c r="P2590" s="12">
        <f>ROUND(E2590/D2590*100,0)</f>
        <v>4</v>
      </c>
      <c r="Q2590" s="15">
        <f t="shared" si="40"/>
        <v>29.13</v>
      </c>
      <c r="R2590" s="10">
        <f>(((I2590/60)/60)/24)+DATE(1970,1,1)</f>
        <v>42094.551388888889</v>
      </c>
      <c r="S2590" s="21">
        <f>(((J2590/60)/60)/24)+DATE(1970,1,1)</f>
        <v>42042.676226851851</v>
      </c>
      <c r="T2590" s="17" t="s">
        <v>8337</v>
      </c>
      <c r="U2590" t="s">
        <v>8338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YEAR(S2591)</f>
        <v>2016</v>
      </c>
      <c r="P2591" s="12">
        <f>ROUND(E2591/D2591*100,0)</f>
        <v>0</v>
      </c>
      <c r="Q2591" s="15">
        <f t="shared" si="40"/>
        <v>5</v>
      </c>
      <c r="R2591" s="10">
        <f>(((I2591/60)/60)/24)+DATE(1970,1,1)</f>
        <v>42452.494525462964</v>
      </c>
      <c r="S2591" s="21">
        <f>(((J2591/60)/60)/24)+DATE(1970,1,1)</f>
        <v>42422.536192129628</v>
      </c>
      <c r="T2591" s="17" t="s">
        <v>8337</v>
      </c>
      <c r="U2591" t="s">
        <v>8338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YEAR(S2592)</f>
        <v>2016</v>
      </c>
      <c r="P2592" s="12">
        <f>ROUND(E2592/D2592*100,0)</f>
        <v>0</v>
      </c>
      <c r="Q2592" s="15" t="str">
        <f t="shared" si="40"/>
        <v>N/A</v>
      </c>
      <c r="R2592" s="10">
        <f>(((I2592/60)/60)/24)+DATE(1970,1,1)</f>
        <v>42395.589085648149</v>
      </c>
      <c r="S2592" s="21">
        <f>(((J2592/60)/60)/24)+DATE(1970,1,1)</f>
        <v>42388.589085648149</v>
      </c>
      <c r="T2592" s="17" t="s">
        <v>8337</v>
      </c>
      <c r="U2592" t="s">
        <v>8338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YEAR(S2593)</f>
        <v>2016</v>
      </c>
      <c r="P2593" s="12">
        <f>ROUND(E2593/D2593*100,0)</f>
        <v>2</v>
      </c>
      <c r="Q2593" s="15">
        <f t="shared" si="40"/>
        <v>13</v>
      </c>
      <c r="R2593" s="10">
        <f>(((I2593/60)/60)/24)+DATE(1970,1,1)</f>
        <v>42442.864861111113</v>
      </c>
      <c r="S2593" s="21">
        <f>(((J2593/60)/60)/24)+DATE(1970,1,1)</f>
        <v>42382.906527777777</v>
      </c>
      <c r="T2593" s="17" t="s">
        <v>8337</v>
      </c>
      <c r="U2593" t="s">
        <v>8338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YEAR(S2594)</f>
        <v>2014</v>
      </c>
      <c r="P2594" s="12">
        <f>ROUND(E2594/D2594*100,0)</f>
        <v>0</v>
      </c>
      <c r="Q2594" s="15">
        <f t="shared" si="40"/>
        <v>50</v>
      </c>
      <c r="R2594" s="10">
        <f>(((I2594/60)/60)/24)+DATE(1970,1,1)</f>
        <v>41917.801168981481</v>
      </c>
      <c r="S2594" s="21">
        <f>(((J2594/60)/60)/24)+DATE(1970,1,1)</f>
        <v>41887.801168981481</v>
      </c>
      <c r="T2594" s="17" t="s">
        <v>8337</v>
      </c>
      <c r="U2594" t="s">
        <v>8338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YEAR(S2595)</f>
        <v>2015</v>
      </c>
      <c r="P2595" s="12">
        <f>ROUND(E2595/D2595*100,0)</f>
        <v>0</v>
      </c>
      <c r="Q2595" s="15" t="str">
        <f t="shared" si="40"/>
        <v>N/A</v>
      </c>
      <c r="R2595" s="10">
        <f>(((I2595/60)/60)/24)+DATE(1970,1,1)</f>
        <v>42119.84520833334</v>
      </c>
      <c r="S2595" s="21">
        <f>(((J2595/60)/60)/24)+DATE(1970,1,1)</f>
        <v>42089.84520833334</v>
      </c>
      <c r="T2595" s="17" t="s">
        <v>8337</v>
      </c>
      <c r="U2595" t="s">
        <v>8338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YEAR(S2596)</f>
        <v>2014</v>
      </c>
      <c r="P2596" s="12">
        <f>ROUND(E2596/D2596*100,0)</f>
        <v>0</v>
      </c>
      <c r="Q2596" s="15">
        <f t="shared" si="40"/>
        <v>1</v>
      </c>
      <c r="R2596" s="10">
        <f>(((I2596/60)/60)/24)+DATE(1970,1,1)</f>
        <v>41858.967916666668</v>
      </c>
      <c r="S2596" s="21">
        <f>(((J2596/60)/60)/24)+DATE(1970,1,1)</f>
        <v>41828.967916666668</v>
      </c>
      <c r="T2596" s="17" t="s">
        <v>8337</v>
      </c>
      <c r="U2596" t="s">
        <v>8338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YEAR(S2597)</f>
        <v>2017</v>
      </c>
      <c r="P2597" s="12">
        <f>ROUND(E2597/D2597*100,0)</f>
        <v>12</v>
      </c>
      <c r="Q2597" s="15">
        <f t="shared" si="40"/>
        <v>96.05</v>
      </c>
      <c r="R2597" s="10">
        <f>(((I2597/60)/60)/24)+DATE(1970,1,1)</f>
        <v>42790.244212962964</v>
      </c>
      <c r="S2597" s="21">
        <f>(((J2597/60)/60)/24)+DATE(1970,1,1)</f>
        <v>42760.244212962964</v>
      </c>
      <c r="T2597" s="17" t="s">
        <v>8337</v>
      </c>
      <c r="U2597" t="s">
        <v>8338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YEAR(S2598)</f>
        <v>2014</v>
      </c>
      <c r="P2598" s="12">
        <f>ROUND(E2598/D2598*100,0)</f>
        <v>24</v>
      </c>
      <c r="Q2598" s="15">
        <f t="shared" si="40"/>
        <v>305.77999999999997</v>
      </c>
      <c r="R2598" s="10">
        <f>(((I2598/60)/60)/24)+DATE(1970,1,1)</f>
        <v>41858.664456018516</v>
      </c>
      <c r="S2598" s="21">
        <f>(((J2598/60)/60)/24)+DATE(1970,1,1)</f>
        <v>41828.664456018516</v>
      </c>
      <c r="T2598" s="17" t="s">
        <v>8337</v>
      </c>
      <c r="U2598" t="s">
        <v>8338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YEAR(S2599)</f>
        <v>2016</v>
      </c>
      <c r="P2599" s="12">
        <f>ROUND(E2599/D2599*100,0)</f>
        <v>6</v>
      </c>
      <c r="Q2599" s="15">
        <f t="shared" si="40"/>
        <v>12.14</v>
      </c>
      <c r="R2599" s="10">
        <f>(((I2599/60)/60)/24)+DATE(1970,1,1)</f>
        <v>42540.341631944444</v>
      </c>
      <c r="S2599" s="21">
        <f>(((J2599/60)/60)/24)+DATE(1970,1,1)</f>
        <v>42510.341631944444</v>
      </c>
      <c r="T2599" s="17" t="s">
        <v>8337</v>
      </c>
      <c r="U2599" t="s">
        <v>8338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YEAR(S2600)</f>
        <v>2015</v>
      </c>
      <c r="P2600" s="12">
        <f>ROUND(E2600/D2600*100,0)</f>
        <v>39</v>
      </c>
      <c r="Q2600" s="15">
        <f t="shared" si="40"/>
        <v>83.57</v>
      </c>
      <c r="R2600" s="10">
        <f>(((I2600/60)/60)/24)+DATE(1970,1,1)</f>
        <v>42270.840289351851</v>
      </c>
      <c r="S2600" s="21">
        <f>(((J2600/60)/60)/24)+DATE(1970,1,1)</f>
        <v>42240.840289351851</v>
      </c>
      <c r="T2600" s="17" t="s">
        <v>8337</v>
      </c>
      <c r="U2600" t="s">
        <v>8338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YEAR(S2601)</f>
        <v>2014</v>
      </c>
      <c r="P2601" s="12">
        <f>ROUND(E2601/D2601*100,0)</f>
        <v>1</v>
      </c>
      <c r="Q2601" s="15">
        <f t="shared" si="40"/>
        <v>18</v>
      </c>
      <c r="R2601" s="10">
        <f>(((I2601/60)/60)/24)+DATE(1970,1,1)</f>
        <v>41854.754016203704</v>
      </c>
      <c r="S2601" s="21">
        <f>(((J2601/60)/60)/24)+DATE(1970,1,1)</f>
        <v>41809.754016203704</v>
      </c>
      <c r="T2601" s="17" t="s">
        <v>8337</v>
      </c>
      <c r="U2601" t="s">
        <v>8338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YEAR(S2602)</f>
        <v>2016</v>
      </c>
      <c r="P2602" s="12">
        <f>ROUND(E2602/D2602*100,0)</f>
        <v>7</v>
      </c>
      <c r="Q2602" s="15">
        <f t="shared" si="40"/>
        <v>115.53</v>
      </c>
      <c r="R2602" s="10">
        <f>(((I2602/60)/60)/24)+DATE(1970,1,1)</f>
        <v>42454.858796296292</v>
      </c>
      <c r="S2602" s="21">
        <f>(((J2602/60)/60)/24)+DATE(1970,1,1)</f>
        <v>42394.900462962964</v>
      </c>
      <c r="T2602" s="17" t="s">
        <v>8337</v>
      </c>
      <c r="U2602" t="s">
        <v>8338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YEAR(S2603)</f>
        <v>2012</v>
      </c>
      <c r="P2603" s="12">
        <f>ROUND(E2603/D2603*100,0)</f>
        <v>661</v>
      </c>
      <c r="Q2603" s="15">
        <f t="shared" si="40"/>
        <v>21.9</v>
      </c>
      <c r="R2603" s="10">
        <f>(((I2603/60)/60)/24)+DATE(1970,1,1)</f>
        <v>41165.165972222225</v>
      </c>
      <c r="S2603" s="21">
        <f>(((J2603/60)/60)/24)+DATE(1970,1,1)</f>
        <v>41150.902187499996</v>
      </c>
      <c r="T2603" s="17" t="s">
        <v>8320</v>
      </c>
      <c r="U2603" t="s">
        <v>8356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YEAR(S2604)</f>
        <v>2014</v>
      </c>
      <c r="P2604" s="12">
        <f>ROUND(E2604/D2604*100,0)</f>
        <v>326</v>
      </c>
      <c r="Q2604" s="15">
        <f t="shared" si="40"/>
        <v>80.02</v>
      </c>
      <c r="R2604" s="10">
        <f>(((I2604/60)/60)/24)+DATE(1970,1,1)</f>
        <v>41955.888888888891</v>
      </c>
      <c r="S2604" s="21">
        <f>(((J2604/60)/60)/24)+DATE(1970,1,1)</f>
        <v>41915.747314814813</v>
      </c>
      <c r="T2604" s="17" t="s">
        <v>8320</v>
      </c>
      <c r="U2604" t="s">
        <v>8356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YEAR(S2605)</f>
        <v>2013</v>
      </c>
      <c r="P2605" s="12">
        <f>ROUND(E2605/D2605*100,0)</f>
        <v>101</v>
      </c>
      <c r="Q2605" s="15">
        <f t="shared" si="40"/>
        <v>35.520000000000003</v>
      </c>
      <c r="R2605" s="10">
        <f>(((I2605/60)/60)/24)+DATE(1970,1,1)</f>
        <v>41631.912662037037</v>
      </c>
      <c r="S2605" s="21">
        <f>(((J2605/60)/60)/24)+DATE(1970,1,1)</f>
        <v>41617.912662037037</v>
      </c>
      <c r="T2605" s="17" t="s">
        <v>8320</v>
      </c>
      <c r="U2605" t="s">
        <v>8356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YEAR(S2606)</f>
        <v>2012</v>
      </c>
      <c r="P2606" s="12">
        <f>ROUND(E2606/D2606*100,0)</f>
        <v>104</v>
      </c>
      <c r="Q2606" s="15">
        <f t="shared" si="40"/>
        <v>64.930000000000007</v>
      </c>
      <c r="R2606" s="10">
        <f>(((I2606/60)/60)/24)+DATE(1970,1,1)</f>
        <v>41028.051192129627</v>
      </c>
      <c r="S2606" s="21">
        <f>(((J2606/60)/60)/24)+DATE(1970,1,1)</f>
        <v>40998.051192129627</v>
      </c>
      <c r="T2606" s="17" t="s">
        <v>8320</v>
      </c>
      <c r="U2606" t="s">
        <v>8356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YEAR(S2607)</f>
        <v>2016</v>
      </c>
      <c r="P2607" s="12">
        <f>ROUND(E2607/D2607*100,0)</f>
        <v>107</v>
      </c>
      <c r="Q2607" s="15">
        <f t="shared" si="40"/>
        <v>60.97</v>
      </c>
      <c r="R2607" s="10">
        <f>(((I2607/60)/60)/24)+DATE(1970,1,1)</f>
        <v>42538.541550925926</v>
      </c>
      <c r="S2607" s="21">
        <f>(((J2607/60)/60)/24)+DATE(1970,1,1)</f>
        <v>42508.541550925926</v>
      </c>
      <c r="T2607" s="17" t="s">
        <v>8320</v>
      </c>
      <c r="U2607" t="s">
        <v>8356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YEAR(S2608)</f>
        <v>2014</v>
      </c>
      <c r="P2608" s="12">
        <f>ROUND(E2608/D2608*100,0)</f>
        <v>110</v>
      </c>
      <c r="Q2608" s="15">
        <f t="shared" si="40"/>
        <v>31.44</v>
      </c>
      <c r="R2608" s="10">
        <f>(((I2608/60)/60)/24)+DATE(1970,1,1)</f>
        <v>41758.712754629632</v>
      </c>
      <c r="S2608" s="21">
        <f>(((J2608/60)/60)/24)+DATE(1970,1,1)</f>
        <v>41726.712754629632</v>
      </c>
      <c r="T2608" s="17" t="s">
        <v>8320</v>
      </c>
      <c r="U2608" t="s">
        <v>8356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YEAR(S2609)</f>
        <v>2015</v>
      </c>
      <c r="P2609" s="12">
        <f>ROUND(E2609/D2609*100,0)</f>
        <v>408</v>
      </c>
      <c r="Q2609" s="15">
        <f t="shared" si="40"/>
        <v>81.95</v>
      </c>
      <c r="R2609" s="10">
        <f>(((I2609/60)/60)/24)+DATE(1970,1,1)</f>
        <v>42228.083333333328</v>
      </c>
      <c r="S2609" s="21">
        <f>(((J2609/60)/60)/24)+DATE(1970,1,1)</f>
        <v>42184.874675925923</v>
      </c>
      <c r="T2609" s="17" t="s">
        <v>8320</v>
      </c>
      <c r="U2609" t="s">
        <v>8356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YEAR(S2610)</f>
        <v>2017</v>
      </c>
      <c r="P2610" s="12">
        <f>ROUND(E2610/D2610*100,0)</f>
        <v>224</v>
      </c>
      <c r="Q2610" s="15">
        <f t="shared" si="40"/>
        <v>58.93</v>
      </c>
      <c r="R2610" s="10">
        <f>(((I2610/60)/60)/24)+DATE(1970,1,1)</f>
        <v>42809</v>
      </c>
      <c r="S2610" s="21">
        <f>(((J2610/60)/60)/24)+DATE(1970,1,1)</f>
        <v>42767.801712962959</v>
      </c>
      <c r="T2610" s="17" t="s">
        <v>8320</v>
      </c>
      <c r="U2610" t="s">
        <v>8356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YEAR(S2611)</f>
        <v>2012</v>
      </c>
      <c r="P2611" s="12">
        <f>ROUND(E2611/D2611*100,0)</f>
        <v>304</v>
      </c>
      <c r="Q2611" s="15">
        <f t="shared" si="40"/>
        <v>157.29</v>
      </c>
      <c r="R2611" s="10">
        <f>(((I2611/60)/60)/24)+DATE(1970,1,1)</f>
        <v>41105.237858796296</v>
      </c>
      <c r="S2611" s="21">
        <f>(((J2611/60)/60)/24)+DATE(1970,1,1)</f>
        <v>41075.237858796296</v>
      </c>
      <c r="T2611" s="17" t="s">
        <v>8320</v>
      </c>
      <c r="U2611" t="s">
        <v>8356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YEAR(S2612)</f>
        <v>2016</v>
      </c>
      <c r="P2612" s="12">
        <f>ROUND(E2612/D2612*100,0)</f>
        <v>141</v>
      </c>
      <c r="Q2612" s="15">
        <f t="shared" si="40"/>
        <v>55.76</v>
      </c>
      <c r="R2612" s="10">
        <f>(((I2612/60)/60)/24)+DATE(1970,1,1)</f>
        <v>42604.290972222225</v>
      </c>
      <c r="S2612" s="21">
        <f>(((J2612/60)/60)/24)+DATE(1970,1,1)</f>
        <v>42564.881076388891</v>
      </c>
      <c r="T2612" s="17" t="s">
        <v>8320</v>
      </c>
      <c r="U2612" t="s">
        <v>8356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YEAR(S2613)</f>
        <v>2016</v>
      </c>
      <c r="P2613" s="12">
        <f>ROUND(E2613/D2613*100,0)</f>
        <v>2791</v>
      </c>
      <c r="Q2613" s="15">
        <f t="shared" si="40"/>
        <v>83.8</v>
      </c>
      <c r="R2613" s="10">
        <f>(((I2613/60)/60)/24)+DATE(1970,1,1)</f>
        <v>42737.957638888889</v>
      </c>
      <c r="S2613" s="21">
        <f>(((J2613/60)/60)/24)+DATE(1970,1,1)</f>
        <v>42704.335810185185</v>
      </c>
      <c r="T2613" s="17" t="s">
        <v>8320</v>
      </c>
      <c r="U2613" t="s">
        <v>8356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YEAR(S2614)</f>
        <v>2014</v>
      </c>
      <c r="P2614" s="12">
        <f>ROUND(E2614/D2614*100,0)</f>
        <v>172</v>
      </c>
      <c r="Q2614" s="15">
        <f t="shared" si="40"/>
        <v>58.42</v>
      </c>
      <c r="R2614" s="10">
        <f>(((I2614/60)/60)/24)+DATE(1970,1,1)</f>
        <v>42013.143171296295</v>
      </c>
      <c r="S2614" s="21">
        <f>(((J2614/60)/60)/24)+DATE(1970,1,1)</f>
        <v>41982.143171296295</v>
      </c>
      <c r="T2614" s="17" t="s">
        <v>8320</v>
      </c>
      <c r="U2614" t="s">
        <v>8356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YEAR(S2615)</f>
        <v>2012</v>
      </c>
      <c r="P2615" s="12">
        <f>ROUND(E2615/D2615*100,0)</f>
        <v>101</v>
      </c>
      <c r="Q2615" s="15">
        <f t="shared" si="40"/>
        <v>270.57</v>
      </c>
      <c r="R2615" s="10">
        <f>(((I2615/60)/60)/24)+DATE(1970,1,1)</f>
        <v>41173.81821759259</v>
      </c>
      <c r="S2615" s="21">
        <f>(((J2615/60)/60)/24)+DATE(1970,1,1)</f>
        <v>41143.81821759259</v>
      </c>
      <c r="T2615" s="17" t="s">
        <v>8320</v>
      </c>
      <c r="U2615" t="s">
        <v>8356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YEAR(S2616)</f>
        <v>2014</v>
      </c>
      <c r="P2616" s="12">
        <f>ROUND(E2616/D2616*100,0)</f>
        <v>102</v>
      </c>
      <c r="Q2616" s="15">
        <f t="shared" si="40"/>
        <v>107.1</v>
      </c>
      <c r="R2616" s="10">
        <f>(((I2616/60)/60)/24)+DATE(1970,1,1)</f>
        <v>41759.208333333336</v>
      </c>
      <c r="S2616" s="21">
        <f>(((J2616/60)/60)/24)+DATE(1970,1,1)</f>
        <v>41730.708472222221</v>
      </c>
      <c r="T2616" s="17" t="s">
        <v>8320</v>
      </c>
      <c r="U2616" t="s">
        <v>8356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YEAR(S2617)</f>
        <v>2016</v>
      </c>
      <c r="P2617" s="12">
        <f>ROUND(E2617/D2617*100,0)</f>
        <v>170</v>
      </c>
      <c r="Q2617" s="15">
        <f t="shared" si="40"/>
        <v>47.18</v>
      </c>
      <c r="R2617" s="10">
        <f>(((I2617/60)/60)/24)+DATE(1970,1,1)</f>
        <v>42490.5</v>
      </c>
      <c r="S2617" s="21">
        <f>(((J2617/60)/60)/24)+DATE(1970,1,1)</f>
        <v>42453.49726851852</v>
      </c>
      <c r="T2617" s="17" t="s">
        <v>8320</v>
      </c>
      <c r="U2617" t="s">
        <v>8356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YEAR(S2618)</f>
        <v>2015</v>
      </c>
      <c r="P2618" s="12">
        <f>ROUND(E2618/D2618*100,0)</f>
        <v>115</v>
      </c>
      <c r="Q2618" s="15">
        <f t="shared" si="40"/>
        <v>120.31</v>
      </c>
      <c r="R2618" s="10">
        <f>(((I2618/60)/60)/24)+DATE(1970,1,1)</f>
        <v>42241.99454861111</v>
      </c>
      <c r="S2618" s="21">
        <f>(((J2618/60)/60)/24)+DATE(1970,1,1)</f>
        <v>42211.99454861111</v>
      </c>
      <c r="T2618" s="17" t="s">
        <v>8320</v>
      </c>
      <c r="U2618" t="s">
        <v>8356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YEAR(S2619)</f>
        <v>2014</v>
      </c>
      <c r="P2619" s="12">
        <f>ROUND(E2619/D2619*100,0)</f>
        <v>878</v>
      </c>
      <c r="Q2619" s="15">
        <f t="shared" si="40"/>
        <v>27.6</v>
      </c>
      <c r="R2619" s="10">
        <f>(((I2619/60)/60)/24)+DATE(1970,1,1)</f>
        <v>41932.874432870369</v>
      </c>
      <c r="S2619" s="21">
        <f>(((J2619/60)/60)/24)+DATE(1970,1,1)</f>
        <v>41902.874432870369</v>
      </c>
      <c r="T2619" s="17" t="s">
        <v>8320</v>
      </c>
      <c r="U2619" t="s">
        <v>8356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YEAR(S2620)</f>
        <v>2015</v>
      </c>
      <c r="P2620" s="12">
        <f>ROUND(E2620/D2620*100,0)</f>
        <v>105</v>
      </c>
      <c r="Q2620" s="15">
        <f t="shared" si="40"/>
        <v>205.3</v>
      </c>
      <c r="R2620" s="10">
        <f>(((I2620/60)/60)/24)+DATE(1970,1,1)</f>
        <v>42339.834039351852</v>
      </c>
      <c r="S2620" s="21">
        <f>(((J2620/60)/60)/24)+DATE(1970,1,1)</f>
        <v>42279.792372685188</v>
      </c>
      <c r="T2620" s="17" t="s">
        <v>8320</v>
      </c>
      <c r="U2620" t="s">
        <v>8356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YEAR(S2621)</f>
        <v>2015</v>
      </c>
      <c r="P2621" s="12">
        <f>ROUND(E2621/D2621*100,0)</f>
        <v>188</v>
      </c>
      <c r="Q2621" s="15">
        <f t="shared" si="40"/>
        <v>35.549999999999997</v>
      </c>
      <c r="R2621" s="10">
        <f>(((I2621/60)/60)/24)+DATE(1970,1,1)</f>
        <v>42300.458333333328</v>
      </c>
      <c r="S2621" s="21">
        <f>(((J2621/60)/60)/24)+DATE(1970,1,1)</f>
        <v>42273.884305555555</v>
      </c>
      <c r="T2621" s="17" t="s">
        <v>8320</v>
      </c>
      <c r="U2621" t="s">
        <v>8356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YEAR(S2622)</f>
        <v>2015</v>
      </c>
      <c r="P2622" s="12">
        <f>ROUND(E2622/D2622*100,0)</f>
        <v>144</v>
      </c>
      <c r="Q2622" s="15">
        <f t="shared" si="40"/>
        <v>74.64</v>
      </c>
      <c r="R2622" s="10">
        <f>(((I2622/60)/60)/24)+DATE(1970,1,1)</f>
        <v>42288.041666666672</v>
      </c>
      <c r="S2622" s="21">
        <f>(((J2622/60)/60)/24)+DATE(1970,1,1)</f>
        <v>42251.16715277778</v>
      </c>
      <c r="T2622" s="17" t="s">
        <v>8320</v>
      </c>
      <c r="U2622" t="s">
        <v>8356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YEAR(S2623)</f>
        <v>2015</v>
      </c>
      <c r="P2623" s="12">
        <f>ROUND(E2623/D2623*100,0)</f>
        <v>146</v>
      </c>
      <c r="Q2623" s="15">
        <f t="shared" si="40"/>
        <v>47.06</v>
      </c>
      <c r="R2623" s="10">
        <f>(((I2623/60)/60)/24)+DATE(1970,1,1)</f>
        <v>42145.74754629629</v>
      </c>
      <c r="S2623" s="21">
        <f>(((J2623/60)/60)/24)+DATE(1970,1,1)</f>
        <v>42115.74754629629</v>
      </c>
      <c r="T2623" s="17" t="s">
        <v>8320</v>
      </c>
      <c r="U2623" t="s">
        <v>8356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YEAR(S2624)</f>
        <v>2016</v>
      </c>
      <c r="P2624" s="12">
        <f>ROUND(E2624/D2624*100,0)</f>
        <v>131</v>
      </c>
      <c r="Q2624" s="15">
        <f t="shared" si="40"/>
        <v>26.59</v>
      </c>
      <c r="R2624" s="10">
        <f>(((I2624/60)/60)/24)+DATE(1970,1,1)</f>
        <v>42734.74324074074</v>
      </c>
      <c r="S2624" s="21">
        <f>(((J2624/60)/60)/24)+DATE(1970,1,1)</f>
        <v>42689.74324074074</v>
      </c>
      <c r="T2624" s="17" t="s">
        <v>8320</v>
      </c>
      <c r="U2624" t="s">
        <v>8356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YEAR(S2625)</f>
        <v>2016</v>
      </c>
      <c r="P2625" s="12">
        <f>ROUND(E2625/D2625*100,0)</f>
        <v>114</v>
      </c>
      <c r="Q2625" s="15">
        <f t="shared" si="40"/>
        <v>36.770000000000003</v>
      </c>
      <c r="R2625" s="10">
        <f>(((I2625/60)/60)/24)+DATE(1970,1,1)</f>
        <v>42706.256550925929</v>
      </c>
      <c r="S2625" s="21">
        <f>(((J2625/60)/60)/24)+DATE(1970,1,1)</f>
        <v>42692.256550925929</v>
      </c>
      <c r="T2625" s="17" t="s">
        <v>8320</v>
      </c>
      <c r="U2625" t="s">
        <v>8356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YEAR(S2626)</f>
        <v>2012</v>
      </c>
      <c r="P2626" s="12">
        <f>ROUND(E2626/D2626*100,0)</f>
        <v>1379</v>
      </c>
      <c r="Q2626" s="15">
        <f t="shared" si="40"/>
        <v>31.82</v>
      </c>
      <c r="R2626" s="10">
        <f>(((I2626/60)/60)/24)+DATE(1970,1,1)</f>
        <v>41165.42155092593</v>
      </c>
      <c r="S2626" s="21">
        <f>(((J2626/60)/60)/24)+DATE(1970,1,1)</f>
        <v>41144.42155092593</v>
      </c>
      <c r="T2626" s="17" t="s">
        <v>8320</v>
      </c>
      <c r="U2626" t="s">
        <v>8356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YEAR(S2627)</f>
        <v>2016</v>
      </c>
      <c r="P2627" s="12">
        <f>ROUND(E2627/D2627*100,0)</f>
        <v>956</v>
      </c>
      <c r="Q2627" s="15">
        <f t="shared" ref="Q2627:Q2690" si="41">IFERROR(ROUND(E2627/L2627,2),"N/A")</f>
        <v>27.58</v>
      </c>
      <c r="R2627" s="10">
        <f>(((I2627/60)/60)/24)+DATE(1970,1,1)</f>
        <v>42683.851944444439</v>
      </c>
      <c r="S2627" s="21">
        <f>(((J2627/60)/60)/24)+DATE(1970,1,1)</f>
        <v>42658.810277777782</v>
      </c>
      <c r="T2627" s="17" t="s">
        <v>8320</v>
      </c>
      <c r="U2627" t="s">
        <v>8356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YEAR(S2628)</f>
        <v>2015</v>
      </c>
      <c r="P2628" s="12">
        <f>ROUND(E2628/D2628*100,0)</f>
        <v>112</v>
      </c>
      <c r="Q2628" s="15">
        <f t="shared" si="41"/>
        <v>56</v>
      </c>
      <c r="R2628" s="10">
        <f>(((I2628/60)/60)/24)+DATE(1970,1,1)</f>
        <v>42158.628113425926</v>
      </c>
      <c r="S2628" s="21">
        <f>(((J2628/60)/60)/24)+DATE(1970,1,1)</f>
        <v>42128.628113425926</v>
      </c>
      <c r="T2628" s="17" t="s">
        <v>8320</v>
      </c>
      <c r="U2628" t="s">
        <v>8356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YEAR(S2629)</f>
        <v>2015</v>
      </c>
      <c r="P2629" s="12">
        <f>ROUND(E2629/D2629*100,0)</f>
        <v>647</v>
      </c>
      <c r="Q2629" s="15">
        <f t="shared" si="41"/>
        <v>21.56</v>
      </c>
      <c r="R2629" s="10">
        <f>(((I2629/60)/60)/24)+DATE(1970,1,1)</f>
        <v>42334.871076388896</v>
      </c>
      <c r="S2629" s="21">
        <f>(((J2629/60)/60)/24)+DATE(1970,1,1)</f>
        <v>42304.829409722224</v>
      </c>
      <c r="T2629" s="17" t="s">
        <v>8320</v>
      </c>
      <c r="U2629" t="s">
        <v>8356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YEAR(S2630)</f>
        <v>2014</v>
      </c>
      <c r="P2630" s="12">
        <f>ROUND(E2630/D2630*100,0)</f>
        <v>110</v>
      </c>
      <c r="Q2630" s="15">
        <f t="shared" si="41"/>
        <v>44.1</v>
      </c>
      <c r="R2630" s="10">
        <f>(((I2630/60)/60)/24)+DATE(1970,1,1)</f>
        <v>41973.966053240743</v>
      </c>
      <c r="S2630" s="21">
        <f>(((J2630/60)/60)/24)+DATE(1970,1,1)</f>
        <v>41953.966053240743</v>
      </c>
      <c r="T2630" s="17" t="s">
        <v>8320</v>
      </c>
      <c r="U2630" t="s">
        <v>8356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YEAR(S2631)</f>
        <v>2015</v>
      </c>
      <c r="P2631" s="12">
        <f>ROUND(E2631/D2631*100,0)</f>
        <v>128</v>
      </c>
      <c r="Q2631" s="15">
        <f t="shared" si="41"/>
        <v>63.87</v>
      </c>
      <c r="R2631" s="10">
        <f>(((I2631/60)/60)/24)+DATE(1970,1,1)</f>
        <v>42138.538449074069</v>
      </c>
      <c r="S2631" s="21">
        <f>(((J2631/60)/60)/24)+DATE(1970,1,1)</f>
        <v>42108.538449074069</v>
      </c>
      <c r="T2631" s="17" t="s">
        <v>8320</v>
      </c>
      <c r="U2631" t="s">
        <v>8356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YEAR(S2632)</f>
        <v>2016</v>
      </c>
      <c r="P2632" s="12">
        <f>ROUND(E2632/D2632*100,0)</f>
        <v>158</v>
      </c>
      <c r="Q2632" s="15">
        <f t="shared" si="41"/>
        <v>38.99</v>
      </c>
      <c r="R2632" s="10">
        <f>(((I2632/60)/60)/24)+DATE(1970,1,1)</f>
        <v>42551.416666666672</v>
      </c>
      <c r="S2632" s="21">
        <f>(((J2632/60)/60)/24)+DATE(1970,1,1)</f>
        <v>42524.105462962965</v>
      </c>
      <c r="T2632" s="17" t="s">
        <v>8320</v>
      </c>
      <c r="U2632" t="s">
        <v>8356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YEAR(S2633)</f>
        <v>2015</v>
      </c>
      <c r="P2633" s="12">
        <f>ROUND(E2633/D2633*100,0)</f>
        <v>115</v>
      </c>
      <c r="Q2633" s="15">
        <f t="shared" si="41"/>
        <v>80.19</v>
      </c>
      <c r="R2633" s="10">
        <f>(((I2633/60)/60)/24)+DATE(1970,1,1)</f>
        <v>42246.169293981482</v>
      </c>
      <c r="S2633" s="21">
        <f>(((J2633/60)/60)/24)+DATE(1970,1,1)</f>
        <v>42218.169293981482</v>
      </c>
      <c r="T2633" s="17" t="s">
        <v>8320</v>
      </c>
      <c r="U2633" t="s">
        <v>8356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YEAR(S2634)</f>
        <v>2016</v>
      </c>
      <c r="P2634" s="12">
        <f>ROUND(E2634/D2634*100,0)</f>
        <v>137</v>
      </c>
      <c r="Q2634" s="15">
        <f t="shared" si="41"/>
        <v>34.9</v>
      </c>
      <c r="R2634" s="10">
        <f>(((I2634/60)/60)/24)+DATE(1970,1,1)</f>
        <v>42519.061793981484</v>
      </c>
      <c r="S2634" s="21">
        <f>(((J2634/60)/60)/24)+DATE(1970,1,1)</f>
        <v>42494.061793981484</v>
      </c>
      <c r="T2634" s="17" t="s">
        <v>8320</v>
      </c>
      <c r="U2634" t="s">
        <v>8356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YEAR(S2635)</f>
        <v>2014</v>
      </c>
      <c r="P2635" s="12">
        <f>ROUND(E2635/D2635*100,0)</f>
        <v>355</v>
      </c>
      <c r="Q2635" s="15">
        <f t="shared" si="41"/>
        <v>89.1</v>
      </c>
      <c r="R2635" s="10">
        <f>(((I2635/60)/60)/24)+DATE(1970,1,1)</f>
        <v>41697.958333333336</v>
      </c>
      <c r="S2635" s="21">
        <f>(((J2635/60)/60)/24)+DATE(1970,1,1)</f>
        <v>41667.823287037041</v>
      </c>
      <c r="T2635" s="17" t="s">
        <v>8320</v>
      </c>
      <c r="U2635" t="s">
        <v>8356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YEAR(S2636)</f>
        <v>2016</v>
      </c>
      <c r="P2636" s="12">
        <f>ROUND(E2636/D2636*100,0)</f>
        <v>106</v>
      </c>
      <c r="Q2636" s="15">
        <f t="shared" si="41"/>
        <v>39.44</v>
      </c>
      <c r="R2636" s="10">
        <f>(((I2636/60)/60)/24)+DATE(1970,1,1)</f>
        <v>42642.656493055561</v>
      </c>
      <c r="S2636" s="21">
        <f>(((J2636/60)/60)/24)+DATE(1970,1,1)</f>
        <v>42612.656493055561</v>
      </c>
      <c r="T2636" s="17" t="s">
        <v>8320</v>
      </c>
      <c r="U2636" t="s">
        <v>8356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YEAR(S2637)</f>
        <v>2015</v>
      </c>
      <c r="P2637" s="12">
        <f>ROUND(E2637/D2637*100,0)</f>
        <v>100</v>
      </c>
      <c r="Q2637" s="15">
        <f t="shared" si="41"/>
        <v>136.9</v>
      </c>
      <c r="R2637" s="10">
        <f>(((I2637/60)/60)/24)+DATE(1970,1,1)</f>
        <v>42072.909270833334</v>
      </c>
      <c r="S2637" s="21">
        <f>(((J2637/60)/60)/24)+DATE(1970,1,1)</f>
        <v>42037.950937500005</v>
      </c>
      <c r="T2637" s="17" t="s">
        <v>8320</v>
      </c>
      <c r="U2637" t="s">
        <v>8356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YEAR(S2638)</f>
        <v>2016</v>
      </c>
      <c r="P2638" s="12">
        <f>ROUND(E2638/D2638*100,0)</f>
        <v>187</v>
      </c>
      <c r="Q2638" s="15">
        <f t="shared" si="41"/>
        <v>37.46</v>
      </c>
      <c r="R2638" s="10">
        <f>(((I2638/60)/60)/24)+DATE(1970,1,1)</f>
        <v>42659.041666666672</v>
      </c>
      <c r="S2638" s="21">
        <f>(((J2638/60)/60)/24)+DATE(1970,1,1)</f>
        <v>42636.614745370374</v>
      </c>
      <c r="T2638" s="17" t="s">
        <v>8320</v>
      </c>
      <c r="U2638" t="s">
        <v>8356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YEAR(S2639)</f>
        <v>2016</v>
      </c>
      <c r="P2639" s="12">
        <f>ROUND(E2639/D2639*100,0)</f>
        <v>166</v>
      </c>
      <c r="Q2639" s="15">
        <f t="shared" si="41"/>
        <v>31.96</v>
      </c>
      <c r="R2639" s="10">
        <f>(((I2639/60)/60)/24)+DATE(1970,1,1)</f>
        <v>42655.549479166672</v>
      </c>
      <c r="S2639" s="21">
        <f>(((J2639/60)/60)/24)+DATE(1970,1,1)</f>
        <v>42639.549479166672</v>
      </c>
      <c r="T2639" s="17" t="s">
        <v>8320</v>
      </c>
      <c r="U2639" t="s">
        <v>8356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YEAR(S2640)</f>
        <v>2014</v>
      </c>
      <c r="P2640" s="12">
        <f>ROUND(E2640/D2640*100,0)</f>
        <v>102</v>
      </c>
      <c r="Q2640" s="15">
        <f t="shared" si="41"/>
        <v>25.21</v>
      </c>
      <c r="R2640" s="10">
        <f>(((I2640/60)/60)/24)+DATE(1970,1,1)</f>
        <v>42019.913136574076</v>
      </c>
      <c r="S2640" s="21">
        <f>(((J2640/60)/60)/24)+DATE(1970,1,1)</f>
        <v>41989.913136574076</v>
      </c>
      <c r="T2640" s="17" t="s">
        <v>8320</v>
      </c>
      <c r="U2640" t="s">
        <v>8356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YEAR(S2641)</f>
        <v>2015</v>
      </c>
      <c r="P2641" s="12">
        <f>ROUND(E2641/D2641*100,0)</f>
        <v>164</v>
      </c>
      <c r="Q2641" s="15">
        <f t="shared" si="41"/>
        <v>10.039999999999999</v>
      </c>
      <c r="R2641" s="10">
        <f>(((I2641/60)/60)/24)+DATE(1970,1,1)</f>
        <v>42054.86513888889</v>
      </c>
      <c r="S2641" s="21">
        <f>(((J2641/60)/60)/24)+DATE(1970,1,1)</f>
        <v>42024.86513888889</v>
      </c>
      <c r="T2641" s="17" t="s">
        <v>8320</v>
      </c>
      <c r="U2641" t="s">
        <v>8356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YEAR(S2642)</f>
        <v>2015</v>
      </c>
      <c r="P2642" s="12">
        <f>ROUND(E2642/D2642*100,0)</f>
        <v>106</v>
      </c>
      <c r="Q2642" s="15">
        <f t="shared" si="41"/>
        <v>45.94</v>
      </c>
      <c r="R2642" s="10">
        <f>(((I2642/60)/60)/24)+DATE(1970,1,1)</f>
        <v>42163.160578703704</v>
      </c>
      <c r="S2642" s="21">
        <f>(((J2642/60)/60)/24)+DATE(1970,1,1)</f>
        <v>42103.160578703704</v>
      </c>
      <c r="T2642" s="17" t="s">
        <v>8320</v>
      </c>
      <c r="U2642" t="s">
        <v>8356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YEAR(S2643)</f>
        <v>2014</v>
      </c>
      <c r="P2643" s="12">
        <f>ROUND(E2643/D2643*100,0)</f>
        <v>1</v>
      </c>
      <c r="Q2643" s="15">
        <f t="shared" si="41"/>
        <v>15</v>
      </c>
      <c r="R2643" s="10">
        <f>(((I2643/60)/60)/24)+DATE(1970,1,1)</f>
        <v>41897.839583333334</v>
      </c>
      <c r="S2643" s="21">
        <f>(((J2643/60)/60)/24)+DATE(1970,1,1)</f>
        <v>41880.827118055553</v>
      </c>
      <c r="T2643" s="17" t="s">
        <v>8320</v>
      </c>
      <c r="U2643" t="s">
        <v>8356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YEAR(S2644)</f>
        <v>2016</v>
      </c>
      <c r="P2644" s="12">
        <f>ROUND(E2644/D2644*100,0)</f>
        <v>0</v>
      </c>
      <c r="Q2644" s="15" t="str">
        <f t="shared" si="41"/>
        <v>N/A</v>
      </c>
      <c r="R2644" s="10">
        <f>(((I2644/60)/60)/24)+DATE(1970,1,1)</f>
        <v>42566.289583333331</v>
      </c>
      <c r="S2644" s="21">
        <f>(((J2644/60)/60)/24)+DATE(1970,1,1)</f>
        <v>42536.246620370366</v>
      </c>
      <c r="T2644" s="17" t="s">
        <v>8320</v>
      </c>
      <c r="U2644" t="s">
        <v>8356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YEAR(S2645)</f>
        <v>2016</v>
      </c>
      <c r="P2645" s="12">
        <f>ROUND(E2645/D2645*100,0)</f>
        <v>34</v>
      </c>
      <c r="Q2645" s="15">
        <f t="shared" si="41"/>
        <v>223.58</v>
      </c>
      <c r="R2645" s="10">
        <f>(((I2645/60)/60)/24)+DATE(1970,1,1)</f>
        <v>42725.332638888889</v>
      </c>
      <c r="S2645" s="21">
        <f>(((J2645/60)/60)/24)+DATE(1970,1,1)</f>
        <v>42689.582349537035</v>
      </c>
      <c r="T2645" s="17" t="s">
        <v>8320</v>
      </c>
      <c r="U2645" t="s">
        <v>8356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YEAR(S2646)</f>
        <v>2017</v>
      </c>
      <c r="P2646" s="12">
        <f>ROUND(E2646/D2646*100,0)</f>
        <v>2</v>
      </c>
      <c r="Q2646" s="15">
        <f t="shared" si="41"/>
        <v>39.479999999999997</v>
      </c>
      <c r="R2646" s="10">
        <f>(((I2646/60)/60)/24)+DATE(1970,1,1)</f>
        <v>42804.792071759264</v>
      </c>
      <c r="S2646" s="21">
        <f>(((J2646/60)/60)/24)+DATE(1970,1,1)</f>
        <v>42774.792071759264</v>
      </c>
      <c r="T2646" s="17" t="s">
        <v>8320</v>
      </c>
      <c r="U2646" t="s">
        <v>8356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YEAR(S2647)</f>
        <v>2014</v>
      </c>
      <c r="P2647" s="12">
        <f>ROUND(E2647/D2647*100,0)</f>
        <v>11</v>
      </c>
      <c r="Q2647" s="15">
        <f t="shared" si="41"/>
        <v>91.3</v>
      </c>
      <c r="R2647" s="10">
        <f>(((I2647/60)/60)/24)+DATE(1970,1,1)</f>
        <v>41951.884293981479</v>
      </c>
      <c r="S2647" s="21">
        <f>(((J2647/60)/60)/24)+DATE(1970,1,1)</f>
        <v>41921.842627314814</v>
      </c>
      <c r="T2647" s="17" t="s">
        <v>8320</v>
      </c>
      <c r="U2647" t="s">
        <v>8356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YEAR(S2648)</f>
        <v>2015</v>
      </c>
      <c r="P2648" s="12">
        <f>ROUND(E2648/D2648*100,0)</f>
        <v>8</v>
      </c>
      <c r="Q2648" s="15">
        <f t="shared" si="41"/>
        <v>78.67</v>
      </c>
      <c r="R2648" s="10">
        <f>(((I2648/60)/60)/24)+DATE(1970,1,1)</f>
        <v>42256.313298611116</v>
      </c>
      <c r="S2648" s="21">
        <f>(((J2648/60)/60)/24)+DATE(1970,1,1)</f>
        <v>42226.313298611116</v>
      </c>
      <c r="T2648" s="17" t="s">
        <v>8320</v>
      </c>
      <c r="U2648" t="s">
        <v>8356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YEAR(S2649)</f>
        <v>2015</v>
      </c>
      <c r="P2649" s="12">
        <f>ROUND(E2649/D2649*100,0)</f>
        <v>1</v>
      </c>
      <c r="Q2649" s="15">
        <f t="shared" si="41"/>
        <v>12</v>
      </c>
      <c r="R2649" s="10">
        <f>(((I2649/60)/60)/24)+DATE(1970,1,1)</f>
        <v>42230.261793981481</v>
      </c>
      <c r="S2649" s="21">
        <f>(((J2649/60)/60)/24)+DATE(1970,1,1)</f>
        <v>42200.261793981481</v>
      </c>
      <c r="T2649" s="17" t="s">
        <v>8320</v>
      </c>
      <c r="U2649" t="s">
        <v>8356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YEAR(S2650)</f>
        <v>2016</v>
      </c>
      <c r="P2650" s="12">
        <f>ROUND(E2650/D2650*100,0)</f>
        <v>1</v>
      </c>
      <c r="Q2650" s="15">
        <f t="shared" si="41"/>
        <v>17.670000000000002</v>
      </c>
      <c r="R2650" s="10">
        <f>(((I2650/60)/60)/24)+DATE(1970,1,1)</f>
        <v>42438.714814814812</v>
      </c>
      <c r="S2650" s="21">
        <f>(((J2650/60)/60)/24)+DATE(1970,1,1)</f>
        <v>42408.714814814812</v>
      </c>
      <c r="T2650" s="17" t="s">
        <v>8320</v>
      </c>
      <c r="U2650" t="s">
        <v>8356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YEAR(S2651)</f>
        <v>2015</v>
      </c>
      <c r="P2651" s="12">
        <f>ROUND(E2651/D2651*100,0)</f>
        <v>0</v>
      </c>
      <c r="Q2651" s="15">
        <f t="shared" si="41"/>
        <v>41.33</v>
      </c>
      <c r="R2651" s="10">
        <f>(((I2651/60)/60)/24)+DATE(1970,1,1)</f>
        <v>42401.99700231482</v>
      </c>
      <c r="S2651" s="21">
        <f>(((J2651/60)/60)/24)+DATE(1970,1,1)</f>
        <v>42341.99700231482</v>
      </c>
      <c r="T2651" s="17" t="s">
        <v>8320</v>
      </c>
      <c r="U2651" t="s">
        <v>8356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YEAR(S2652)</f>
        <v>2016</v>
      </c>
      <c r="P2652" s="12">
        <f>ROUND(E2652/D2652*100,0)</f>
        <v>1</v>
      </c>
      <c r="Q2652" s="15">
        <f t="shared" si="41"/>
        <v>71.599999999999994</v>
      </c>
      <c r="R2652" s="10">
        <f>(((I2652/60)/60)/24)+DATE(1970,1,1)</f>
        <v>42725.624340277776</v>
      </c>
      <c r="S2652" s="21">
        <f>(((J2652/60)/60)/24)+DATE(1970,1,1)</f>
        <v>42695.624340277776</v>
      </c>
      <c r="T2652" s="17" t="s">
        <v>8320</v>
      </c>
      <c r="U2652" t="s">
        <v>8356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YEAR(S2653)</f>
        <v>2015</v>
      </c>
      <c r="P2653" s="12">
        <f>ROUND(E2653/D2653*100,0)</f>
        <v>2</v>
      </c>
      <c r="Q2653" s="15">
        <f t="shared" si="41"/>
        <v>307.82</v>
      </c>
      <c r="R2653" s="10">
        <f>(((I2653/60)/60)/24)+DATE(1970,1,1)</f>
        <v>42355.805659722217</v>
      </c>
      <c r="S2653" s="21">
        <f>(((J2653/60)/60)/24)+DATE(1970,1,1)</f>
        <v>42327.805659722217</v>
      </c>
      <c r="T2653" s="17" t="s">
        <v>8320</v>
      </c>
      <c r="U2653" t="s">
        <v>8356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YEAR(S2654)</f>
        <v>2014</v>
      </c>
      <c r="P2654" s="12">
        <f>ROUND(E2654/D2654*100,0)</f>
        <v>1</v>
      </c>
      <c r="Q2654" s="15">
        <f t="shared" si="41"/>
        <v>80.45</v>
      </c>
      <c r="R2654" s="10">
        <f>(((I2654/60)/60)/24)+DATE(1970,1,1)</f>
        <v>41983.158854166672</v>
      </c>
      <c r="S2654" s="21">
        <f>(((J2654/60)/60)/24)+DATE(1970,1,1)</f>
        <v>41953.158854166672</v>
      </c>
      <c r="T2654" s="17" t="s">
        <v>8320</v>
      </c>
      <c r="U2654" t="s">
        <v>8356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YEAR(S2655)</f>
        <v>2014</v>
      </c>
      <c r="P2655" s="12">
        <f>ROUND(E2655/D2655*100,0)</f>
        <v>12</v>
      </c>
      <c r="Q2655" s="15">
        <f t="shared" si="41"/>
        <v>83.94</v>
      </c>
      <c r="R2655" s="10">
        <f>(((I2655/60)/60)/24)+DATE(1970,1,1)</f>
        <v>41803.166666666664</v>
      </c>
      <c r="S2655" s="21">
        <f>(((J2655/60)/60)/24)+DATE(1970,1,1)</f>
        <v>41771.651932870373</v>
      </c>
      <c r="T2655" s="17" t="s">
        <v>8320</v>
      </c>
      <c r="U2655" t="s">
        <v>8356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YEAR(S2656)</f>
        <v>2015</v>
      </c>
      <c r="P2656" s="12">
        <f>ROUND(E2656/D2656*100,0)</f>
        <v>0</v>
      </c>
      <c r="Q2656" s="15">
        <f t="shared" si="41"/>
        <v>8.5</v>
      </c>
      <c r="R2656" s="10">
        <f>(((I2656/60)/60)/24)+DATE(1970,1,1)</f>
        <v>42115.559328703705</v>
      </c>
      <c r="S2656" s="21">
        <f>(((J2656/60)/60)/24)+DATE(1970,1,1)</f>
        <v>42055.600995370376</v>
      </c>
      <c r="T2656" s="17" t="s">
        <v>8320</v>
      </c>
      <c r="U2656" t="s">
        <v>8356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YEAR(S2657)</f>
        <v>2016</v>
      </c>
      <c r="P2657" s="12">
        <f>ROUND(E2657/D2657*100,0)</f>
        <v>21</v>
      </c>
      <c r="Q2657" s="15">
        <f t="shared" si="41"/>
        <v>73.37</v>
      </c>
      <c r="R2657" s="10">
        <f>(((I2657/60)/60)/24)+DATE(1970,1,1)</f>
        <v>42409.833333333328</v>
      </c>
      <c r="S2657" s="21">
        <f>(((J2657/60)/60)/24)+DATE(1970,1,1)</f>
        <v>42381.866284722222</v>
      </c>
      <c r="T2657" s="17" t="s">
        <v>8320</v>
      </c>
      <c r="U2657" t="s">
        <v>8356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YEAR(S2658)</f>
        <v>2017</v>
      </c>
      <c r="P2658" s="12">
        <f>ROUND(E2658/D2658*100,0)</f>
        <v>11</v>
      </c>
      <c r="Q2658" s="15">
        <f t="shared" si="41"/>
        <v>112.86</v>
      </c>
      <c r="R2658" s="10">
        <f>(((I2658/60)/60)/24)+DATE(1970,1,1)</f>
        <v>42806.791666666672</v>
      </c>
      <c r="S2658" s="21">
        <f>(((J2658/60)/60)/24)+DATE(1970,1,1)</f>
        <v>42767.688518518517</v>
      </c>
      <c r="T2658" s="17" t="s">
        <v>8320</v>
      </c>
      <c r="U2658" t="s">
        <v>8356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YEAR(S2659)</f>
        <v>2016</v>
      </c>
      <c r="P2659" s="12">
        <f>ROUND(E2659/D2659*100,0)</f>
        <v>19</v>
      </c>
      <c r="Q2659" s="15">
        <f t="shared" si="41"/>
        <v>95.28</v>
      </c>
      <c r="R2659" s="10">
        <f>(((I2659/60)/60)/24)+DATE(1970,1,1)</f>
        <v>42585.0625</v>
      </c>
      <c r="S2659" s="21">
        <f>(((J2659/60)/60)/24)+DATE(1970,1,1)</f>
        <v>42551.928854166668</v>
      </c>
      <c r="T2659" s="17" t="s">
        <v>8320</v>
      </c>
      <c r="U2659" t="s">
        <v>8356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YEAR(S2660)</f>
        <v>2016</v>
      </c>
      <c r="P2660" s="12">
        <f>ROUND(E2660/D2660*100,0)</f>
        <v>0</v>
      </c>
      <c r="Q2660" s="15">
        <f t="shared" si="41"/>
        <v>22.75</v>
      </c>
      <c r="R2660" s="10">
        <f>(((I2660/60)/60)/24)+DATE(1970,1,1)</f>
        <v>42581.884189814817</v>
      </c>
      <c r="S2660" s="21">
        <f>(((J2660/60)/60)/24)+DATE(1970,1,1)</f>
        <v>42551.884189814817</v>
      </c>
      <c r="T2660" s="17" t="s">
        <v>8320</v>
      </c>
      <c r="U2660" t="s">
        <v>8356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YEAR(S2661)</f>
        <v>2015</v>
      </c>
      <c r="P2661" s="12">
        <f>ROUND(E2661/D2661*100,0)</f>
        <v>3</v>
      </c>
      <c r="Q2661" s="15">
        <f t="shared" si="41"/>
        <v>133.30000000000001</v>
      </c>
      <c r="R2661" s="10">
        <f>(((I2661/60)/60)/24)+DATE(1970,1,1)</f>
        <v>42112.069560185191</v>
      </c>
      <c r="S2661" s="21">
        <f>(((J2661/60)/60)/24)+DATE(1970,1,1)</f>
        <v>42082.069560185191</v>
      </c>
      <c r="T2661" s="17" t="s">
        <v>8320</v>
      </c>
      <c r="U2661" t="s">
        <v>8356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YEAR(S2662)</f>
        <v>2015</v>
      </c>
      <c r="P2662" s="12">
        <f>ROUND(E2662/D2662*100,0)</f>
        <v>0</v>
      </c>
      <c r="Q2662" s="15">
        <f t="shared" si="41"/>
        <v>3.8</v>
      </c>
      <c r="R2662" s="10">
        <f>(((I2662/60)/60)/24)+DATE(1970,1,1)</f>
        <v>42332.754837962959</v>
      </c>
      <c r="S2662" s="21">
        <f>(((J2662/60)/60)/24)+DATE(1970,1,1)</f>
        <v>42272.713171296295</v>
      </c>
      <c r="T2662" s="17" t="s">
        <v>8320</v>
      </c>
      <c r="U2662" t="s">
        <v>8356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YEAR(S2663)</f>
        <v>2013</v>
      </c>
      <c r="P2663" s="12">
        <f>ROUND(E2663/D2663*100,0)</f>
        <v>103</v>
      </c>
      <c r="Q2663" s="15">
        <f t="shared" si="41"/>
        <v>85.75</v>
      </c>
      <c r="R2663" s="10">
        <f>(((I2663/60)/60)/24)+DATE(1970,1,1)</f>
        <v>41572.958449074074</v>
      </c>
      <c r="S2663" s="21">
        <f>(((J2663/60)/60)/24)+DATE(1970,1,1)</f>
        <v>41542.958449074074</v>
      </c>
      <c r="T2663" s="17" t="s">
        <v>8320</v>
      </c>
      <c r="U2663" t="s">
        <v>8357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YEAR(S2664)</f>
        <v>2015</v>
      </c>
      <c r="P2664" s="12">
        <f>ROUND(E2664/D2664*100,0)</f>
        <v>107</v>
      </c>
      <c r="Q2664" s="15">
        <f t="shared" si="41"/>
        <v>267</v>
      </c>
      <c r="R2664" s="10">
        <f>(((I2664/60)/60)/24)+DATE(1970,1,1)</f>
        <v>42237.746678240743</v>
      </c>
      <c r="S2664" s="21">
        <f>(((J2664/60)/60)/24)+DATE(1970,1,1)</f>
        <v>42207.746678240743</v>
      </c>
      <c r="T2664" s="17" t="s">
        <v>8320</v>
      </c>
      <c r="U2664" t="s">
        <v>8357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YEAR(S2665)</f>
        <v>2015</v>
      </c>
      <c r="P2665" s="12">
        <f>ROUND(E2665/D2665*100,0)</f>
        <v>105</v>
      </c>
      <c r="Q2665" s="15">
        <f t="shared" si="41"/>
        <v>373.56</v>
      </c>
      <c r="R2665" s="10">
        <f>(((I2665/60)/60)/24)+DATE(1970,1,1)</f>
        <v>42251.625</v>
      </c>
      <c r="S2665" s="21">
        <f>(((J2665/60)/60)/24)+DATE(1970,1,1)</f>
        <v>42222.622766203705</v>
      </c>
      <c r="T2665" s="17" t="s">
        <v>8320</v>
      </c>
      <c r="U2665" t="s">
        <v>8357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YEAR(S2666)</f>
        <v>2015</v>
      </c>
      <c r="P2666" s="12">
        <f>ROUND(E2666/D2666*100,0)</f>
        <v>103</v>
      </c>
      <c r="Q2666" s="15">
        <f t="shared" si="41"/>
        <v>174.04</v>
      </c>
      <c r="R2666" s="10">
        <f>(((I2666/60)/60)/24)+DATE(1970,1,1)</f>
        <v>42347.290972222225</v>
      </c>
      <c r="S2666" s="21">
        <f>(((J2666/60)/60)/24)+DATE(1970,1,1)</f>
        <v>42313.02542824074</v>
      </c>
      <c r="T2666" s="17" t="s">
        <v>8320</v>
      </c>
      <c r="U2666" t="s">
        <v>8357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YEAR(S2667)</f>
        <v>2015</v>
      </c>
      <c r="P2667" s="12">
        <f>ROUND(E2667/D2667*100,0)</f>
        <v>123</v>
      </c>
      <c r="Q2667" s="15">
        <f t="shared" si="41"/>
        <v>93.7</v>
      </c>
      <c r="R2667" s="10">
        <f>(((I2667/60)/60)/24)+DATE(1970,1,1)</f>
        <v>42128.895532407405</v>
      </c>
      <c r="S2667" s="21">
        <f>(((J2667/60)/60)/24)+DATE(1970,1,1)</f>
        <v>42083.895532407405</v>
      </c>
      <c r="T2667" s="17" t="s">
        <v>8320</v>
      </c>
      <c r="U2667" t="s">
        <v>8357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YEAR(S2668)</f>
        <v>2015</v>
      </c>
      <c r="P2668" s="12">
        <f>ROUND(E2668/D2668*100,0)</f>
        <v>159</v>
      </c>
      <c r="Q2668" s="15">
        <f t="shared" si="41"/>
        <v>77.33</v>
      </c>
      <c r="R2668" s="10">
        <f>(((I2668/60)/60)/24)+DATE(1970,1,1)</f>
        <v>42272.875</v>
      </c>
      <c r="S2668" s="21">
        <f>(((J2668/60)/60)/24)+DATE(1970,1,1)</f>
        <v>42235.764340277776</v>
      </c>
      <c r="T2668" s="17" t="s">
        <v>8320</v>
      </c>
      <c r="U2668" t="s">
        <v>8357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YEAR(S2669)</f>
        <v>2016</v>
      </c>
      <c r="P2669" s="12">
        <f>ROUND(E2669/D2669*100,0)</f>
        <v>111</v>
      </c>
      <c r="Q2669" s="15">
        <f t="shared" si="41"/>
        <v>92.22</v>
      </c>
      <c r="R2669" s="10">
        <f>(((I2669/60)/60)/24)+DATE(1970,1,1)</f>
        <v>42410.926111111112</v>
      </c>
      <c r="S2669" s="21">
        <f>(((J2669/60)/60)/24)+DATE(1970,1,1)</f>
        <v>42380.926111111112</v>
      </c>
      <c r="T2669" s="17" t="s">
        <v>8320</v>
      </c>
      <c r="U2669" t="s">
        <v>8357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YEAR(S2670)</f>
        <v>2015</v>
      </c>
      <c r="P2670" s="12">
        <f>ROUND(E2670/D2670*100,0)</f>
        <v>171</v>
      </c>
      <c r="Q2670" s="15">
        <f t="shared" si="41"/>
        <v>60.96</v>
      </c>
      <c r="R2670" s="10">
        <f>(((I2670/60)/60)/24)+DATE(1970,1,1)</f>
        <v>42317.60555555555</v>
      </c>
      <c r="S2670" s="21">
        <f>(((J2670/60)/60)/24)+DATE(1970,1,1)</f>
        <v>42275.588715277772</v>
      </c>
      <c r="T2670" s="17" t="s">
        <v>8320</v>
      </c>
      <c r="U2670" t="s">
        <v>8357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YEAR(S2671)</f>
        <v>2015</v>
      </c>
      <c r="P2671" s="12">
        <f>ROUND(E2671/D2671*100,0)</f>
        <v>125</v>
      </c>
      <c r="Q2671" s="15">
        <f t="shared" si="41"/>
        <v>91</v>
      </c>
      <c r="R2671" s="10">
        <f>(((I2671/60)/60)/24)+DATE(1970,1,1)</f>
        <v>42379.035833333335</v>
      </c>
      <c r="S2671" s="21">
        <f>(((J2671/60)/60)/24)+DATE(1970,1,1)</f>
        <v>42319.035833333335</v>
      </c>
      <c r="T2671" s="17" t="s">
        <v>8320</v>
      </c>
      <c r="U2671" t="s">
        <v>8357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YEAR(S2672)</f>
        <v>2014</v>
      </c>
      <c r="P2672" s="12">
        <f>ROUND(E2672/D2672*100,0)</f>
        <v>6</v>
      </c>
      <c r="Q2672" s="15">
        <f t="shared" si="41"/>
        <v>41.58</v>
      </c>
      <c r="R2672" s="10">
        <f>(((I2672/60)/60)/24)+DATE(1970,1,1)</f>
        <v>41849.020601851851</v>
      </c>
      <c r="S2672" s="21">
        <f>(((J2672/60)/60)/24)+DATE(1970,1,1)</f>
        <v>41821.020601851851</v>
      </c>
      <c r="T2672" s="17" t="s">
        <v>8320</v>
      </c>
      <c r="U2672" t="s">
        <v>8357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YEAR(S2673)</f>
        <v>2014</v>
      </c>
      <c r="P2673" s="12">
        <f>ROUND(E2673/D2673*100,0)</f>
        <v>11</v>
      </c>
      <c r="Q2673" s="15">
        <f t="shared" si="41"/>
        <v>33.76</v>
      </c>
      <c r="R2673" s="10">
        <f>(((I2673/60)/60)/24)+DATE(1970,1,1)</f>
        <v>41992.818055555559</v>
      </c>
      <c r="S2673" s="21">
        <f>(((J2673/60)/60)/24)+DATE(1970,1,1)</f>
        <v>41962.749027777783</v>
      </c>
      <c r="T2673" s="17" t="s">
        <v>8320</v>
      </c>
      <c r="U2673" t="s">
        <v>8357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YEAR(S2674)</f>
        <v>2015</v>
      </c>
      <c r="P2674" s="12">
        <f>ROUND(E2674/D2674*100,0)</f>
        <v>33</v>
      </c>
      <c r="Q2674" s="15">
        <f t="shared" si="41"/>
        <v>70.62</v>
      </c>
      <c r="R2674" s="10">
        <f>(((I2674/60)/60)/24)+DATE(1970,1,1)</f>
        <v>42366.25</v>
      </c>
      <c r="S2674" s="21">
        <f>(((J2674/60)/60)/24)+DATE(1970,1,1)</f>
        <v>42344.884143518517</v>
      </c>
      <c r="T2674" s="17" t="s">
        <v>8320</v>
      </c>
      <c r="U2674" t="s">
        <v>8357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YEAR(S2675)</f>
        <v>2014</v>
      </c>
      <c r="P2675" s="12">
        <f>ROUND(E2675/D2675*100,0)</f>
        <v>28</v>
      </c>
      <c r="Q2675" s="15">
        <f t="shared" si="41"/>
        <v>167.15</v>
      </c>
      <c r="R2675" s="10">
        <f>(((I2675/60)/60)/24)+DATE(1970,1,1)</f>
        <v>41941.947916666664</v>
      </c>
      <c r="S2675" s="21">
        <f>(((J2675/60)/60)/24)+DATE(1970,1,1)</f>
        <v>41912.541655092595</v>
      </c>
      <c r="T2675" s="17" t="s">
        <v>8320</v>
      </c>
      <c r="U2675" t="s">
        <v>8357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YEAR(S2676)</f>
        <v>2016</v>
      </c>
      <c r="P2676" s="12">
        <f>ROUND(E2676/D2676*100,0)</f>
        <v>63</v>
      </c>
      <c r="Q2676" s="15">
        <f t="shared" si="41"/>
        <v>128.62</v>
      </c>
      <c r="R2676" s="10">
        <f>(((I2676/60)/60)/24)+DATE(1970,1,1)</f>
        <v>42556.207638888889</v>
      </c>
      <c r="S2676" s="21">
        <f>(((J2676/60)/60)/24)+DATE(1970,1,1)</f>
        <v>42529.632754629631</v>
      </c>
      <c r="T2676" s="17" t="s">
        <v>8320</v>
      </c>
      <c r="U2676" t="s">
        <v>8357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YEAR(S2677)</f>
        <v>2014</v>
      </c>
      <c r="P2677" s="12">
        <f>ROUND(E2677/D2677*100,0)</f>
        <v>8</v>
      </c>
      <c r="Q2677" s="15">
        <f t="shared" si="41"/>
        <v>65.41</v>
      </c>
      <c r="R2677" s="10">
        <f>(((I2677/60)/60)/24)+DATE(1970,1,1)</f>
        <v>41953.899178240739</v>
      </c>
      <c r="S2677" s="21">
        <f>(((J2677/60)/60)/24)+DATE(1970,1,1)</f>
        <v>41923.857511574075</v>
      </c>
      <c r="T2677" s="17" t="s">
        <v>8320</v>
      </c>
      <c r="U2677" t="s">
        <v>8357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YEAR(S2678)</f>
        <v>2016</v>
      </c>
      <c r="P2678" s="12">
        <f>ROUND(E2678/D2678*100,0)</f>
        <v>50</v>
      </c>
      <c r="Q2678" s="15">
        <f t="shared" si="41"/>
        <v>117.56</v>
      </c>
      <c r="R2678" s="10">
        <f>(((I2678/60)/60)/24)+DATE(1970,1,1)</f>
        <v>42512.624699074076</v>
      </c>
      <c r="S2678" s="21">
        <f>(((J2678/60)/60)/24)+DATE(1970,1,1)</f>
        <v>42482.624699074076</v>
      </c>
      <c r="T2678" s="17" t="s">
        <v>8320</v>
      </c>
      <c r="U2678" t="s">
        <v>8357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YEAR(S2679)</f>
        <v>2014</v>
      </c>
      <c r="P2679" s="12">
        <f>ROUND(E2679/D2679*100,0)</f>
        <v>18</v>
      </c>
      <c r="Q2679" s="15">
        <f t="shared" si="41"/>
        <v>126.48</v>
      </c>
      <c r="R2679" s="10">
        <f>(((I2679/60)/60)/24)+DATE(1970,1,1)</f>
        <v>41823.029432870368</v>
      </c>
      <c r="S2679" s="21">
        <f>(((J2679/60)/60)/24)+DATE(1970,1,1)</f>
        <v>41793.029432870368</v>
      </c>
      <c r="T2679" s="17" t="s">
        <v>8320</v>
      </c>
      <c r="U2679" t="s">
        <v>8357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YEAR(S2680)</f>
        <v>2015</v>
      </c>
      <c r="P2680" s="12">
        <f>ROUND(E2680/D2680*100,0)</f>
        <v>0</v>
      </c>
      <c r="Q2680" s="15">
        <f t="shared" si="41"/>
        <v>550</v>
      </c>
      <c r="R2680" s="10">
        <f>(((I2680/60)/60)/24)+DATE(1970,1,1)</f>
        <v>42271.798206018517</v>
      </c>
      <c r="S2680" s="21">
        <f>(((J2680/60)/60)/24)+DATE(1970,1,1)</f>
        <v>42241.798206018517</v>
      </c>
      <c r="T2680" s="17" t="s">
        <v>8320</v>
      </c>
      <c r="U2680" t="s">
        <v>8357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YEAR(S2681)</f>
        <v>2015</v>
      </c>
      <c r="P2681" s="12">
        <f>ROUND(E2681/D2681*100,0)</f>
        <v>0</v>
      </c>
      <c r="Q2681" s="15">
        <f t="shared" si="41"/>
        <v>44</v>
      </c>
      <c r="R2681" s="10">
        <f>(((I2681/60)/60)/24)+DATE(1970,1,1)</f>
        <v>42063.001087962963</v>
      </c>
      <c r="S2681" s="21">
        <f>(((J2681/60)/60)/24)+DATE(1970,1,1)</f>
        <v>42033.001087962963</v>
      </c>
      <c r="T2681" s="17" t="s">
        <v>8320</v>
      </c>
      <c r="U2681" t="s">
        <v>8357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YEAR(S2682)</f>
        <v>2016</v>
      </c>
      <c r="P2682" s="12">
        <f>ROUND(E2682/D2682*100,0)</f>
        <v>1</v>
      </c>
      <c r="Q2682" s="15">
        <f t="shared" si="41"/>
        <v>69</v>
      </c>
      <c r="R2682" s="10">
        <f>(((I2682/60)/60)/24)+DATE(1970,1,1)</f>
        <v>42466.170034722221</v>
      </c>
      <c r="S2682" s="21">
        <f>(((J2682/60)/60)/24)+DATE(1970,1,1)</f>
        <v>42436.211701388893</v>
      </c>
      <c r="T2682" s="17" t="s">
        <v>8320</v>
      </c>
      <c r="U2682" t="s">
        <v>8357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YEAR(S2683)</f>
        <v>2014</v>
      </c>
      <c r="P2683" s="12">
        <f>ROUND(E2683/D2683*100,0)</f>
        <v>1</v>
      </c>
      <c r="Q2683" s="15">
        <f t="shared" si="41"/>
        <v>27.5</v>
      </c>
      <c r="R2683" s="10">
        <f>(((I2683/60)/60)/24)+DATE(1970,1,1)</f>
        <v>41830.895254629628</v>
      </c>
      <c r="S2683" s="21">
        <f>(((J2683/60)/60)/24)+DATE(1970,1,1)</f>
        <v>41805.895254629628</v>
      </c>
      <c r="T2683" s="17" t="s">
        <v>8337</v>
      </c>
      <c r="U2683" t="s">
        <v>8338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YEAR(S2684)</f>
        <v>2014</v>
      </c>
      <c r="P2684" s="12">
        <f>ROUND(E2684/D2684*100,0)</f>
        <v>28</v>
      </c>
      <c r="Q2684" s="15">
        <f t="shared" si="41"/>
        <v>84.9</v>
      </c>
      <c r="R2684" s="10">
        <f>(((I2684/60)/60)/24)+DATE(1970,1,1)</f>
        <v>41965.249305555553</v>
      </c>
      <c r="S2684" s="21">
        <f>(((J2684/60)/60)/24)+DATE(1970,1,1)</f>
        <v>41932.871990740743</v>
      </c>
      <c r="T2684" s="17" t="s">
        <v>8337</v>
      </c>
      <c r="U2684" t="s">
        <v>8338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YEAR(S2685)</f>
        <v>2015</v>
      </c>
      <c r="P2685" s="12">
        <f>ROUND(E2685/D2685*100,0)</f>
        <v>0</v>
      </c>
      <c r="Q2685" s="15">
        <f t="shared" si="41"/>
        <v>12</v>
      </c>
      <c r="R2685" s="10">
        <f>(((I2685/60)/60)/24)+DATE(1970,1,1)</f>
        <v>42064.75509259259</v>
      </c>
      <c r="S2685" s="21">
        <f>(((J2685/60)/60)/24)+DATE(1970,1,1)</f>
        <v>42034.75509259259</v>
      </c>
      <c r="T2685" s="17" t="s">
        <v>8337</v>
      </c>
      <c r="U2685" t="s">
        <v>8338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YEAR(S2686)</f>
        <v>2014</v>
      </c>
      <c r="P2686" s="12">
        <f>ROUND(E2686/D2686*100,0)</f>
        <v>1</v>
      </c>
      <c r="Q2686" s="15">
        <f t="shared" si="41"/>
        <v>200</v>
      </c>
      <c r="R2686" s="10">
        <f>(((I2686/60)/60)/24)+DATE(1970,1,1)</f>
        <v>41860.914641203701</v>
      </c>
      <c r="S2686" s="21">
        <f>(((J2686/60)/60)/24)+DATE(1970,1,1)</f>
        <v>41820.914641203701</v>
      </c>
      <c r="T2686" s="17" t="s">
        <v>8337</v>
      </c>
      <c r="U2686" t="s">
        <v>8338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YEAR(S2687)</f>
        <v>2015</v>
      </c>
      <c r="P2687" s="12">
        <f>ROUND(E2687/D2687*100,0)</f>
        <v>0</v>
      </c>
      <c r="Q2687" s="15">
        <f t="shared" si="41"/>
        <v>10</v>
      </c>
      <c r="R2687" s="10">
        <f>(((I2687/60)/60)/24)+DATE(1970,1,1)</f>
        <v>42121.654282407413</v>
      </c>
      <c r="S2687" s="21">
        <f>(((J2687/60)/60)/24)+DATE(1970,1,1)</f>
        <v>42061.69594907407</v>
      </c>
      <c r="T2687" s="17" t="s">
        <v>8337</v>
      </c>
      <c r="U2687" t="s">
        <v>8338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YEAR(S2688)</f>
        <v>2014</v>
      </c>
      <c r="P2688" s="12">
        <f>ROUND(E2688/D2688*100,0)</f>
        <v>0</v>
      </c>
      <c r="Q2688" s="15" t="str">
        <f t="shared" si="41"/>
        <v>N/A</v>
      </c>
      <c r="R2688" s="10">
        <f>(((I2688/60)/60)/24)+DATE(1970,1,1)</f>
        <v>41912.974803240737</v>
      </c>
      <c r="S2688" s="21">
        <f>(((J2688/60)/60)/24)+DATE(1970,1,1)</f>
        <v>41892.974803240737</v>
      </c>
      <c r="T2688" s="17" t="s">
        <v>8337</v>
      </c>
      <c r="U2688" t="s">
        <v>8338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YEAR(S2689)</f>
        <v>2015</v>
      </c>
      <c r="P2689" s="12">
        <f>ROUND(E2689/D2689*100,0)</f>
        <v>0</v>
      </c>
      <c r="Q2689" s="15" t="str">
        <f t="shared" si="41"/>
        <v>N/A</v>
      </c>
      <c r="R2689" s="10">
        <f>(((I2689/60)/60)/24)+DATE(1970,1,1)</f>
        <v>42184.64025462963</v>
      </c>
      <c r="S2689" s="21">
        <f>(((J2689/60)/60)/24)+DATE(1970,1,1)</f>
        <v>42154.64025462963</v>
      </c>
      <c r="T2689" s="17" t="s">
        <v>8337</v>
      </c>
      <c r="U2689" t="s">
        <v>8338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YEAR(S2690)</f>
        <v>2015</v>
      </c>
      <c r="P2690" s="12">
        <f>ROUND(E2690/D2690*100,0)</f>
        <v>0</v>
      </c>
      <c r="Q2690" s="15">
        <f t="shared" si="41"/>
        <v>5.29</v>
      </c>
      <c r="R2690" s="10">
        <f>(((I2690/60)/60)/24)+DATE(1970,1,1)</f>
        <v>42059.125</v>
      </c>
      <c r="S2690" s="21">
        <f>(((J2690/60)/60)/24)+DATE(1970,1,1)</f>
        <v>42028.118865740747</v>
      </c>
      <c r="T2690" s="17" t="s">
        <v>8337</v>
      </c>
      <c r="U2690" t="s">
        <v>8338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YEAR(S2691)</f>
        <v>2016</v>
      </c>
      <c r="P2691" s="12">
        <f>ROUND(E2691/D2691*100,0)</f>
        <v>0</v>
      </c>
      <c r="Q2691" s="15">
        <f t="shared" ref="Q2691:Q2754" si="42">IFERROR(ROUND(E2691/L2691,2),"N/A")</f>
        <v>1</v>
      </c>
      <c r="R2691" s="10">
        <f>(((I2691/60)/60)/24)+DATE(1970,1,1)</f>
        <v>42581.961689814809</v>
      </c>
      <c r="S2691" s="21">
        <f>(((J2691/60)/60)/24)+DATE(1970,1,1)</f>
        <v>42551.961689814809</v>
      </c>
      <c r="T2691" s="17" t="s">
        <v>8337</v>
      </c>
      <c r="U2691" t="s">
        <v>8338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YEAR(S2692)</f>
        <v>2015</v>
      </c>
      <c r="P2692" s="12">
        <f>ROUND(E2692/D2692*100,0)</f>
        <v>11</v>
      </c>
      <c r="Q2692" s="15">
        <f t="shared" si="42"/>
        <v>72.760000000000005</v>
      </c>
      <c r="R2692" s="10">
        <f>(((I2692/60)/60)/24)+DATE(1970,1,1)</f>
        <v>42158.105046296296</v>
      </c>
      <c r="S2692" s="21">
        <f>(((J2692/60)/60)/24)+DATE(1970,1,1)</f>
        <v>42113.105046296296</v>
      </c>
      <c r="T2692" s="17" t="s">
        <v>8337</v>
      </c>
      <c r="U2692" t="s">
        <v>8338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YEAR(S2693)</f>
        <v>2015</v>
      </c>
      <c r="P2693" s="12">
        <f>ROUND(E2693/D2693*100,0)</f>
        <v>0</v>
      </c>
      <c r="Q2693" s="15">
        <f t="shared" si="42"/>
        <v>17.5</v>
      </c>
      <c r="R2693" s="10">
        <f>(((I2693/60)/60)/24)+DATE(1970,1,1)</f>
        <v>42134.724039351851</v>
      </c>
      <c r="S2693" s="21">
        <f>(((J2693/60)/60)/24)+DATE(1970,1,1)</f>
        <v>42089.724039351851</v>
      </c>
      <c r="T2693" s="17" t="s">
        <v>8337</v>
      </c>
      <c r="U2693" t="s">
        <v>8338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YEAR(S2694)</f>
        <v>2015</v>
      </c>
      <c r="P2694" s="12">
        <f>ROUND(E2694/D2694*100,0)</f>
        <v>1</v>
      </c>
      <c r="Q2694" s="15">
        <f t="shared" si="42"/>
        <v>25</v>
      </c>
      <c r="R2694" s="10">
        <f>(((I2694/60)/60)/24)+DATE(1970,1,1)</f>
        <v>42088.292361111111</v>
      </c>
      <c r="S2694" s="21">
        <f>(((J2694/60)/60)/24)+DATE(1970,1,1)</f>
        <v>42058.334027777775</v>
      </c>
      <c r="T2694" s="17" t="s">
        <v>8337</v>
      </c>
      <c r="U2694" t="s">
        <v>8338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YEAR(S2695)</f>
        <v>2014</v>
      </c>
      <c r="P2695" s="12">
        <f>ROUND(E2695/D2695*100,0)</f>
        <v>1</v>
      </c>
      <c r="Q2695" s="15">
        <f t="shared" si="42"/>
        <v>13.33</v>
      </c>
      <c r="R2695" s="10">
        <f>(((I2695/60)/60)/24)+DATE(1970,1,1)</f>
        <v>41864.138495370367</v>
      </c>
      <c r="S2695" s="21">
        <f>(((J2695/60)/60)/24)+DATE(1970,1,1)</f>
        <v>41834.138495370367</v>
      </c>
      <c r="T2695" s="17" t="s">
        <v>8337</v>
      </c>
      <c r="U2695" t="s">
        <v>8338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YEAR(S2696)</f>
        <v>2014</v>
      </c>
      <c r="P2696" s="12">
        <f>ROUND(E2696/D2696*100,0)</f>
        <v>0</v>
      </c>
      <c r="Q2696" s="15">
        <f t="shared" si="42"/>
        <v>1</v>
      </c>
      <c r="R2696" s="10">
        <f>(((I2696/60)/60)/24)+DATE(1970,1,1)</f>
        <v>41908.140497685185</v>
      </c>
      <c r="S2696" s="21">
        <f>(((J2696/60)/60)/24)+DATE(1970,1,1)</f>
        <v>41878.140497685185</v>
      </c>
      <c r="T2696" s="17" t="s">
        <v>8337</v>
      </c>
      <c r="U2696" t="s">
        <v>8338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YEAR(S2697)</f>
        <v>2015</v>
      </c>
      <c r="P2697" s="12">
        <f>ROUND(E2697/D2697*100,0)</f>
        <v>0</v>
      </c>
      <c r="Q2697" s="15">
        <f t="shared" si="42"/>
        <v>23.67</v>
      </c>
      <c r="R2697" s="10">
        <f>(((I2697/60)/60)/24)+DATE(1970,1,1)</f>
        <v>42108.14025462963</v>
      </c>
      <c r="S2697" s="21">
        <f>(((J2697/60)/60)/24)+DATE(1970,1,1)</f>
        <v>42048.181921296295</v>
      </c>
      <c r="T2697" s="17" t="s">
        <v>8337</v>
      </c>
      <c r="U2697" t="s">
        <v>8338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YEAR(S2698)</f>
        <v>2014</v>
      </c>
      <c r="P2698" s="12">
        <f>ROUND(E2698/D2698*100,0)</f>
        <v>6</v>
      </c>
      <c r="Q2698" s="15">
        <f t="shared" si="42"/>
        <v>89.21</v>
      </c>
      <c r="R2698" s="10">
        <f>(((I2698/60)/60)/24)+DATE(1970,1,1)</f>
        <v>41998.844444444447</v>
      </c>
      <c r="S2698" s="21">
        <f>(((J2698/60)/60)/24)+DATE(1970,1,1)</f>
        <v>41964.844444444447</v>
      </c>
      <c r="T2698" s="17" t="s">
        <v>8337</v>
      </c>
      <c r="U2698" t="s">
        <v>8338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YEAR(S2699)</f>
        <v>2015</v>
      </c>
      <c r="P2699" s="12">
        <f>ROUND(E2699/D2699*100,0)</f>
        <v>26</v>
      </c>
      <c r="Q2699" s="15">
        <f t="shared" si="42"/>
        <v>116.56</v>
      </c>
      <c r="R2699" s="10">
        <f>(((I2699/60)/60)/24)+DATE(1970,1,1)</f>
        <v>42218.916666666672</v>
      </c>
      <c r="S2699" s="21">
        <f>(((J2699/60)/60)/24)+DATE(1970,1,1)</f>
        <v>42187.940081018518</v>
      </c>
      <c r="T2699" s="17" t="s">
        <v>8337</v>
      </c>
      <c r="U2699" t="s">
        <v>8338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YEAR(S2700)</f>
        <v>2014</v>
      </c>
      <c r="P2700" s="12">
        <f>ROUND(E2700/D2700*100,0)</f>
        <v>0</v>
      </c>
      <c r="Q2700" s="15">
        <f t="shared" si="42"/>
        <v>13.01</v>
      </c>
      <c r="R2700" s="10">
        <f>(((I2700/60)/60)/24)+DATE(1970,1,1)</f>
        <v>41817.898240740738</v>
      </c>
      <c r="S2700" s="21">
        <f>(((J2700/60)/60)/24)+DATE(1970,1,1)</f>
        <v>41787.898240740738</v>
      </c>
      <c r="T2700" s="17" t="s">
        <v>8337</v>
      </c>
      <c r="U2700" t="s">
        <v>8338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YEAR(S2701)</f>
        <v>2014</v>
      </c>
      <c r="P2701" s="12">
        <f>ROUND(E2701/D2701*100,0)</f>
        <v>0</v>
      </c>
      <c r="Q2701" s="15" t="str">
        <f t="shared" si="42"/>
        <v>N/A</v>
      </c>
      <c r="R2701" s="10">
        <f>(((I2701/60)/60)/24)+DATE(1970,1,1)</f>
        <v>41859.896562499998</v>
      </c>
      <c r="S2701" s="21">
        <f>(((J2701/60)/60)/24)+DATE(1970,1,1)</f>
        <v>41829.896562499998</v>
      </c>
      <c r="T2701" s="17" t="s">
        <v>8337</v>
      </c>
      <c r="U2701" t="s">
        <v>8338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YEAR(S2702)</f>
        <v>2014</v>
      </c>
      <c r="P2702" s="12">
        <f>ROUND(E2702/D2702*100,0)</f>
        <v>1</v>
      </c>
      <c r="Q2702" s="15">
        <f t="shared" si="42"/>
        <v>17.5</v>
      </c>
      <c r="R2702" s="10">
        <f>(((I2702/60)/60)/24)+DATE(1970,1,1)</f>
        <v>41900.87467592593</v>
      </c>
      <c r="S2702" s="21">
        <f>(((J2702/60)/60)/24)+DATE(1970,1,1)</f>
        <v>41870.87467592593</v>
      </c>
      <c r="T2702" s="17" t="s">
        <v>8337</v>
      </c>
      <c r="U2702" t="s">
        <v>8338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YEAR(S2703)</f>
        <v>2017</v>
      </c>
      <c r="P2703" s="12">
        <f>ROUND(E2703/D2703*100,0)</f>
        <v>46</v>
      </c>
      <c r="Q2703" s="15">
        <f t="shared" si="42"/>
        <v>34.130000000000003</v>
      </c>
      <c r="R2703" s="10">
        <f>(((I2703/60)/60)/24)+DATE(1970,1,1)</f>
        <v>42832.733032407406</v>
      </c>
      <c r="S2703" s="21">
        <f>(((J2703/60)/60)/24)+DATE(1970,1,1)</f>
        <v>42801.774699074071</v>
      </c>
      <c r="T2703" s="17" t="s">
        <v>8318</v>
      </c>
      <c r="U2703" t="s">
        <v>8358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YEAR(S2704)</f>
        <v>2017</v>
      </c>
      <c r="P2704" s="12">
        <f>ROUND(E2704/D2704*100,0)</f>
        <v>34</v>
      </c>
      <c r="Q2704" s="15">
        <f t="shared" si="42"/>
        <v>132.35</v>
      </c>
      <c r="R2704" s="10">
        <f>(((I2704/60)/60)/24)+DATE(1970,1,1)</f>
        <v>42830.760150462964</v>
      </c>
      <c r="S2704" s="21">
        <f>(((J2704/60)/60)/24)+DATE(1970,1,1)</f>
        <v>42800.801817129628</v>
      </c>
      <c r="T2704" s="17" t="s">
        <v>8318</v>
      </c>
      <c r="U2704" t="s">
        <v>8358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YEAR(S2705)</f>
        <v>2017</v>
      </c>
      <c r="P2705" s="12">
        <f>ROUND(E2705/D2705*100,0)</f>
        <v>104</v>
      </c>
      <c r="Q2705" s="15">
        <f t="shared" si="42"/>
        <v>922.22</v>
      </c>
      <c r="R2705" s="10">
        <f>(((I2705/60)/60)/24)+DATE(1970,1,1)</f>
        <v>42816.648495370369</v>
      </c>
      <c r="S2705" s="21">
        <f>(((J2705/60)/60)/24)+DATE(1970,1,1)</f>
        <v>42756.690162037034</v>
      </c>
      <c r="T2705" s="17" t="s">
        <v>8318</v>
      </c>
      <c r="U2705" t="s">
        <v>8358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YEAR(S2706)</f>
        <v>2017</v>
      </c>
      <c r="P2706" s="12">
        <f>ROUND(E2706/D2706*100,0)</f>
        <v>6</v>
      </c>
      <c r="Q2706" s="15">
        <f t="shared" si="42"/>
        <v>163.57</v>
      </c>
      <c r="R2706" s="10">
        <f>(((I2706/60)/60)/24)+DATE(1970,1,1)</f>
        <v>42830.820763888885</v>
      </c>
      <c r="S2706" s="21">
        <f>(((J2706/60)/60)/24)+DATE(1970,1,1)</f>
        <v>42787.862430555557</v>
      </c>
      <c r="T2706" s="17" t="s">
        <v>8318</v>
      </c>
      <c r="U2706" t="s">
        <v>8358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YEAR(S2707)</f>
        <v>2017</v>
      </c>
      <c r="P2707" s="12">
        <f>ROUND(E2707/D2707*100,0)</f>
        <v>11</v>
      </c>
      <c r="Q2707" s="15">
        <f t="shared" si="42"/>
        <v>217.38</v>
      </c>
      <c r="R2707" s="10">
        <f>(((I2707/60)/60)/24)+DATE(1970,1,1)</f>
        <v>42818.874513888892</v>
      </c>
      <c r="S2707" s="21">
        <f>(((J2707/60)/60)/24)+DATE(1970,1,1)</f>
        <v>42773.916180555556</v>
      </c>
      <c r="T2707" s="17" t="s">
        <v>8318</v>
      </c>
      <c r="U2707" t="s">
        <v>8358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YEAR(S2708)</f>
        <v>2014</v>
      </c>
      <c r="P2708" s="12">
        <f>ROUND(E2708/D2708*100,0)</f>
        <v>112</v>
      </c>
      <c r="Q2708" s="15">
        <f t="shared" si="42"/>
        <v>149.44</v>
      </c>
      <c r="R2708" s="10">
        <f>(((I2708/60)/60)/24)+DATE(1970,1,1)</f>
        <v>41928.290972222225</v>
      </c>
      <c r="S2708" s="21">
        <f>(((J2708/60)/60)/24)+DATE(1970,1,1)</f>
        <v>41899.294942129629</v>
      </c>
      <c r="T2708" s="17" t="s">
        <v>8318</v>
      </c>
      <c r="U2708" t="s">
        <v>8358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YEAR(S2709)</f>
        <v>2013</v>
      </c>
      <c r="P2709" s="12">
        <f>ROUND(E2709/D2709*100,0)</f>
        <v>351</v>
      </c>
      <c r="Q2709" s="15">
        <f t="shared" si="42"/>
        <v>71.239999999999995</v>
      </c>
      <c r="R2709" s="10">
        <f>(((I2709/60)/60)/24)+DATE(1970,1,1)</f>
        <v>41421.290972222225</v>
      </c>
      <c r="S2709" s="21">
        <f>(((J2709/60)/60)/24)+DATE(1970,1,1)</f>
        <v>41391.782905092594</v>
      </c>
      <c r="T2709" s="17" t="s">
        <v>8318</v>
      </c>
      <c r="U2709" t="s">
        <v>8358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YEAR(S2710)</f>
        <v>2016</v>
      </c>
      <c r="P2710" s="12">
        <f>ROUND(E2710/D2710*100,0)</f>
        <v>233</v>
      </c>
      <c r="Q2710" s="15">
        <f t="shared" si="42"/>
        <v>44.46</v>
      </c>
      <c r="R2710" s="10">
        <f>(((I2710/60)/60)/24)+DATE(1970,1,1)</f>
        <v>42572.698217592595</v>
      </c>
      <c r="S2710" s="21">
        <f>(((J2710/60)/60)/24)+DATE(1970,1,1)</f>
        <v>42512.698217592595</v>
      </c>
      <c r="T2710" s="17" t="s">
        <v>8318</v>
      </c>
      <c r="U2710" t="s">
        <v>8358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YEAR(S2711)</f>
        <v>2016</v>
      </c>
      <c r="P2711" s="12">
        <f>ROUND(E2711/D2711*100,0)</f>
        <v>102</v>
      </c>
      <c r="Q2711" s="15">
        <f t="shared" si="42"/>
        <v>164.94</v>
      </c>
      <c r="R2711" s="10">
        <f>(((I2711/60)/60)/24)+DATE(1970,1,1)</f>
        <v>42647.165972222225</v>
      </c>
      <c r="S2711" s="21">
        <f>(((J2711/60)/60)/24)+DATE(1970,1,1)</f>
        <v>42612.149780092594</v>
      </c>
      <c r="T2711" s="17" t="s">
        <v>8318</v>
      </c>
      <c r="U2711" t="s">
        <v>8358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YEAR(S2712)</f>
        <v>2014</v>
      </c>
      <c r="P2712" s="12">
        <f>ROUND(E2712/D2712*100,0)</f>
        <v>154</v>
      </c>
      <c r="Q2712" s="15">
        <f t="shared" si="42"/>
        <v>84.87</v>
      </c>
      <c r="R2712" s="10">
        <f>(((I2712/60)/60)/24)+DATE(1970,1,1)</f>
        <v>41860.083333333336</v>
      </c>
      <c r="S2712" s="21">
        <f>(((J2712/60)/60)/24)+DATE(1970,1,1)</f>
        <v>41828.229490740741</v>
      </c>
      <c r="T2712" s="17" t="s">
        <v>8318</v>
      </c>
      <c r="U2712" t="s">
        <v>8358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YEAR(S2713)</f>
        <v>2014</v>
      </c>
      <c r="P2713" s="12">
        <f>ROUND(E2713/D2713*100,0)</f>
        <v>101</v>
      </c>
      <c r="Q2713" s="15">
        <f t="shared" si="42"/>
        <v>53.95</v>
      </c>
      <c r="R2713" s="10">
        <f>(((I2713/60)/60)/24)+DATE(1970,1,1)</f>
        <v>41810.917361111111</v>
      </c>
      <c r="S2713" s="21">
        <f>(((J2713/60)/60)/24)+DATE(1970,1,1)</f>
        <v>41780.745254629634</v>
      </c>
      <c r="T2713" s="17" t="s">
        <v>8318</v>
      </c>
      <c r="U2713" t="s">
        <v>8358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YEAR(S2714)</f>
        <v>2013</v>
      </c>
      <c r="P2714" s="12">
        <f>ROUND(E2714/D2714*100,0)</f>
        <v>131</v>
      </c>
      <c r="Q2714" s="15">
        <f t="shared" si="42"/>
        <v>50.53</v>
      </c>
      <c r="R2714" s="10">
        <f>(((I2714/60)/60)/24)+DATE(1970,1,1)</f>
        <v>41468.75</v>
      </c>
      <c r="S2714" s="21">
        <f>(((J2714/60)/60)/24)+DATE(1970,1,1)</f>
        <v>41432.062037037038</v>
      </c>
      <c r="T2714" s="17" t="s">
        <v>8318</v>
      </c>
      <c r="U2714" t="s">
        <v>8358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YEAR(S2715)</f>
        <v>2015</v>
      </c>
      <c r="P2715" s="12">
        <f>ROUND(E2715/D2715*100,0)</f>
        <v>102</v>
      </c>
      <c r="Q2715" s="15">
        <f t="shared" si="42"/>
        <v>108</v>
      </c>
      <c r="R2715" s="10">
        <f>(((I2715/60)/60)/24)+DATE(1970,1,1)</f>
        <v>42362.653749999998</v>
      </c>
      <c r="S2715" s="21">
        <f>(((J2715/60)/60)/24)+DATE(1970,1,1)</f>
        <v>42322.653749999998</v>
      </c>
      <c r="T2715" s="17" t="s">
        <v>8318</v>
      </c>
      <c r="U2715" t="s">
        <v>8358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YEAR(S2716)</f>
        <v>2016</v>
      </c>
      <c r="P2716" s="12">
        <f>ROUND(E2716/D2716*100,0)</f>
        <v>116</v>
      </c>
      <c r="Q2716" s="15">
        <f t="shared" si="42"/>
        <v>95.37</v>
      </c>
      <c r="R2716" s="10">
        <f>(((I2716/60)/60)/24)+DATE(1970,1,1)</f>
        <v>42657.958333333328</v>
      </c>
      <c r="S2716" s="21">
        <f>(((J2716/60)/60)/24)+DATE(1970,1,1)</f>
        <v>42629.655046296291</v>
      </c>
      <c r="T2716" s="17" t="s">
        <v>8318</v>
      </c>
      <c r="U2716" t="s">
        <v>8358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YEAR(S2717)</f>
        <v>2016</v>
      </c>
      <c r="P2717" s="12">
        <f>ROUND(E2717/D2717*100,0)</f>
        <v>265</v>
      </c>
      <c r="Q2717" s="15">
        <f t="shared" si="42"/>
        <v>57.63</v>
      </c>
      <c r="R2717" s="10">
        <f>(((I2717/60)/60)/24)+DATE(1970,1,1)</f>
        <v>42421.398472222223</v>
      </c>
      <c r="S2717" s="21">
        <f>(((J2717/60)/60)/24)+DATE(1970,1,1)</f>
        <v>42387.398472222223</v>
      </c>
      <c r="T2717" s="17" t="s">
        <v>8318</v>
      </c>
      <c r="U2717" t="s">
        <v>8358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YEAR(S2718)</f>
        <v>2015</v>
      </c>
      <c r="P2718" s="12">
        <f>ROUND(E2718/D2718*100,0)</f>
        <v>120</v>
      </c>
      <c r="Q2718" s="15">
        <f t="shared" si="42"/>
        <v>64.16</v>
      </c>
      <c r="R2718" s="10">
        <f>(((I2718/60)/60)/24)+DATE(1970,1,1)</f>
        <v>42285.333252314813</v>
      </c>
      <c r="S2718" s="21">
        <f>(((J2718/60)/60)/24)+DATE(1970,1,1)</f>
        <v>42255.333252314813</v>
      </c>
      <c r="T2718" s="17" t="s">
        <v>8318</v>
      </c>
      <c r="U2718" t="s">
        <v>8358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YEAR(S2719)</f>
        <v>2014</v>
      </c>
      <c r="P2719" s="12">
        <f>ROUND(E2719/D2719*100,0)</f>
        <v>120</v>
      </c>
      <c r="Q2719" s="15">
        <f t="shared" si="42"/>
        <v>92.39</v>
      </c>
      <c r="R2719" s="10">
        <f>(((I2719/60)/60)/24)+DATE(1970,1,1)</f>
        <v>41979.956585648149</v>
      </c>
      <c r="S2719" s="21">
        <f>(((J2719/60)/60)/24)+DATE(1970,1,1)</f>
        <v>41934.914918981485</v>
      </c>
      <c r="T2719" s="17" t="s">
        <v>8318</v>
      </c>
      <c r="U2719" t="s">
        <v>8358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YEAR(S2720)</f>
        <v>2016</v>
      </c>
      <c r="P2720" s="12">
        <f>ROUND(E2720/D2720*100,0)</f>
        <v>104</v>
      </c>
      <c r="Q2720" s="15">
        <f t="shared" si="42"/>
        <v>125.98</v>
      </c>
      <c r="R2720" s="10">
        <f>(((I2720/60)/60)/24)+DATE(1970,1,1)</f>
        <v>42493.958333333328</v>
      </c>
      <c r="S2720" s="21">
        <f>(((J2720/60)/60)/24)+DATE(1970,1,1)</f>
        <v>42465.596585648149</v>
      </c>
      <c r="T2720" s="17" t="s">
        <v>8318</v>
      </c>
      <c r="U2720" t="s">
        <v>8358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YEAR(S2721)</f>
        <v>2016</v>
      </c>
      <c r="P2721" s="12">
        <f>ROUND(E2721/D2721*100,0)</f>
        <v>109</v>
      </c>
      <c r="Q2721" s="15">
        <f t="shared" si="42"/>
        <v>94.64</v>
      </c>
      <c r="R2721" s="10">
        <f>(((I2721/60)/60)/24)+DATE(1970,1,1)</f>
        <v>42477.989513888882</v>
      </c>
      <c r="S2721" s="21">
        <f>(((J2721/60)/60)/24)+DATE(1970,1,1)</f>
        <v>42418.031180555554</v>
      </c>
      <c r="T2721" s="17" t="s">
        <v>8318</v>
      </c>
      <c r="U2721" t="s">
        <v>8358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YEAR(S2722)</f>
        <v>2016</v>
      </c>
      <c r="P2722" s="12">
        <f>ROUND(E2722/D2722*100,0)</f>
        <v>118</v>
      </c>
      <c r="Q2722" s="15">
        <f t="shared" si="42"/>
        <v>170.7</v>
      </c>
      <c r="R2722" s="10">
        <f>(((I2722/60)/60)/24)+DATE(1970,1,1)</f>
        <v>42685.507557870369</v>
      </c>
      <c r="S2722" s="21">
        <f>(((J2722/60)/60)/24)+DATE(1970,1,1)</f>
        <v>42655.465891203698</v>
      </c>
      <c r="T2722" s="17" t="s">
        <v>8318</v>
      </c>
      <c r="U2722" t="s">
        <v>8358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YEAR(S2723)</f>
        <v>2013</v>
      </c>
      <c r="P2723" s="12">
        <f>ROUND(E2723/D2723*100,0)</f>
        <v>1462</v>
      </c>
      <c r="Q2723" s="15">
        <f t="shared" si="42"/>
        <v>40.76</v>
      </c>
      <c r="R2723" s="10">
        <f>(((I2723/60)/60)/24)+DATE(1970,1,1)</f>
        <v>41523.791666666664</v>
      </c>
      <c r="S2723" s="21">
        <f>(((J2723/60)/60)/24)+DATE(1970,1,1)</f>
        <v>41493.543958333335</v>
      </c>
      <c r="T2723" s="17" t="s">
        <v>8320</v>
      </c>
      <c r="U2723" t="s">
        <v>8350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YEAR(S2724)</f>
        <v>2016</v>
      </c>
      <c r="P2724" s="12">
        <f>ROUND(E2724/D2724*100,0)</f>
        <v>253</v>
      </c>
      <c r="Q2724" s="15">
        <f t="shared" si="42"/>
        <v>68.25</v>
      </c>
      <c r="R2724" s="10">
        <f>(((I2724/60)/60)/24)+DATE(1970,1,1)</f>
        <v>42764.857094907406</v>
      </c>
      <c r="S2724" s="21">
        <f>(((J2724/60)/60)/24)+DATE(1970,1,1)</f>
        <v>42704.857094907406</v>
      </c>
      <c r="T2724" s="17" t="s">
        <v>8320</v>
      </c>
      <c r="U2724" t="s">
        <v>8350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YEAR(S2725)</f>
        <v>2014</v>
      </c>
      <c r="P2725" s="12">
        <f>ROUND(E2725/D2725*100,0)</f>
        <v>140</v>
      </c>
      <c r="Q2725" s="15">
        <f t="shared" si="42"/>
        <v>95.49</v>
      </c>
      <c r="R2725" s="10">
        <f>(((I2725/60)/60)/24)+DATE(1970,1,1)</f>
        <v>42004.880648148144</v>
      </c>
      <c r="S2725" s="21">
        <f>(((J2725/60)/60)/24)+DATE(1970,1,1)</f>
        <v>41944.83898148148</v>
      </c>
      <c r="T2725" s="17" t="s">
        <v>8320</v>
      </c>
      <c r="U2725" t="s">
        <v>8350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YEAR(S2726)</f>
        <v>2015</v>
      </c>
      <c r="P2726" s="12">
        <f>ROUND(E2726/D2726*100,0)</f>
        <v>297</v>
      </c>
      <c r="Q2726" s="15">
        <f t="shared" si="42"/>
        <v>7.19</v>
      </c>
      <c r="R2726" s="10">
        <f>(((I2726/60)/60)/24)+DATE(1970,1,1)</f>
        <v>42231.32707175926</v>
      </c>
      <c r="S2726" s="21">
        <f>(((J2726/60)/60)/24)+DATE(1970,1,1)</f>
        <v>42199.32707175926</v>
      </c>
      <c r="T2726" s="17" t="s">
        <v>8320</v>
      </c>
      <c r="U2726" t="s">
        <v>8350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YEAR(S2727)</f>
        <v>2017</v>
      </c>
      <c r="P2727" s="12">
        <f>ROUND(E2727/D2727*100,0)</f>
        <v>145</v>
      </c>
      <c r="Q2727" s="15">
        <f t="shared" si="42"/>
        <v>511.65</v>
      </c>
      <c r="R2727" s="10">
        <f>(((I2727/60)/60)/24)+DATE(1970,1,1)</f>
        <v>42795.744618055556</v>
      </c>
      <c r="S2727" s="21">
        <f>(((J2727/60)/60)/24)+DATE(1970,1,1)</f>
        <v>42745.744618055556</v>
      </c>
      <c r="T2727" s="17" t="s">
        <v>8320</v>
      </c>
      <c r="U2727" t="s">
        <v>8350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YEAR(S2728)</f>
        <v>2016</v>
      </c>
      <c r="P2728" s="12">
        <f>ROUND(E2728/D2728*100,0)</f>
        <v>106</v>
      </c>
      <c r="Q2728" s="15">
        <f t="shared" si="42"/>
        <v>261.75</v>
      </c>
      <c r="R2728" s="10">
        <f>(((I2728/60)/60)/24)+DATE(1970,1,1)</f>
        <v>42482.579988425925</v>
      </c>
      <c r="S2728" s="21">
        <f>(((J2728/60)/60)/24)+DATE(1970,1,1)</f>
        <v>42452.579988425925</v>
      </c>
      <c r="T2728" s="17" t="s">
        <v>8320</v>
      </c>
      <c r="U2728" t="s">
        <v>8350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YEAR(S2729)</f>
        <v>2015</v>
      </c>
      <c r="P2729" s="12">
        <f>ROUND(E2729/D2729*100,0)</f>
        <v>493</v>
      </c>
      <c r="Q2729" s="15">
        <f t="shared" si="42"/>
        <v>69.760000000000005</v>
      </c>
      <c r="R2729" s="10">
        <f>(((I2729/60)/60)/24)+DATE(1970,1,1)</f>
        <v>42223.676655092597</v>
      </c>
      <c r="S2729" s="21">
        <f>(((J2729/60)/60)/24)+DATE(1970,1,1)</f>
        <v>42198.676655092597</v>
      </c>
      <c r="T2729" s="17" t="s">
        <v>8320</v>
      </c>
      <c r="U2729" t="s">
        <v>8350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YEAR(S2730)</f>
        <v>2015</v>
      </c>
      <c r="P2730" s="12">
        <f>ROUND(E2730/D2730*100,0)</f>
        <v>202</v>
      </c>
      <c r="Q2730" s="15">
        <f t="shared" si="42"/>
        <v>77.23</v>
      </c>
      <c r="R2730" s="10">
        <f>(((I2730/60)/60)/24)+DATE(1970,1,1)</f>
        <v>42368.59993055556</v>
      </c>
      <c r="S2730" s="21">
        <f>(((J2730/60)/60)/24)+DATE(1970,1,1)</f>
        <v>42333.59993055556</v>
      </c>
      <c r="T2730" s="17" t="s">
        <v>8320</v>
      </c>
      <c r="U2730" t="s">
        <v>8350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YEAR(S2731)</f>
        <v>2015</v>
      </c>
      <c r="P2731" s="12">
        <f>ROUND(E2731/D2731*100,0)</f>
        <v>104</v>
      </c>
      <c r="Q2731" s="15">
        <f t="shared" si="42"/>
        <v>340.57</v>
      </c>
      <c r="R2731" s="10">
        <f>(((I2731/60)/60)/24)+DATE(1970,1,1)</f>
        <v>42125.240706018521</v>
      </c>
      <c r="S2731" s="21">
        <f>(((J2731/60)/60)/24)+DATE(1970,1,1)</f>
        <v>42095.240706018521</v>
      </c>
      <c r="T2731" s="17" t="s">
        <v>8320</v>
      </c>
      <c r="U2731" t="s">
        <v>8350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YEAR(S2732)</f>
        <v>2013</v>
      </c>
      <c r="P2732" s="12">
        <f>ROUND(E2732/D2732*100,0)</f>
        <v>170</v>
      </c>
      <c r="Q2732" s="15">
        <f t="shared" si="42"/>
        <v>67.42</v>
      </c>
      <c r="R2732" s="10">
        <f>(((I2732/60)/60)/24)+DATE(1970,1,1)</f>
        <v>41386.541377314818</v>
      </c>
      <c r="S2732" s="21">
        <f>(((J2732/60)/60)/24)+DATE(1970,1,1)</f>
        <v>41351.541377314818</v>
      </c>
      <c r="T2732" s="17" t="s">
        <v>8320</v>
      </c>
      <c r="U2732" t="s">
        <v>8350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YEAR(S2733)</f>
        <v>2014</v>
      </c>
      <c r="P2733" s="12">
        <f>ROUND(E2733/D2733*100,0)</f>
        <v>104</v>
      </c>
      <c r="Q2733" s="15">
        <f t="shared" si="42"/>
        <v>845.7</v>
      </c>
      <c r="R2733" s="10">
        <f>(((I2733/60)/60)/24)+DATE(1970,1,1)</f>
        <v>41930.166666666664</v>
      </c>
      <c r="S2733" s="21">
        <f>(((J2733/60)/60)/24)+DATE(1970,1,1)</f>
        <v>41872.525717592594</v>
      </c>
      <c r="T2733" s="17" t="s">
        <v>8320</v>
      </c>
      <c r="U2733" t="s">
        <v>8350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YEAR(S2734)</f>
        <v>2013</v>
      </c>
      <c r="P2734" s="12">
        <f>ROUND(E2734/D2734*100,0)</f>
        <v>118</v>
      </c>
      <c r="Q2734" s="15">
        <f t="shared" si="42"/>
        <v>97.19</v>
      </c>
      <c r="R2734" s="10">
        <f>(((I2734/60)/60)/24)+DATE(1970,1,1)</f>
        <v>41422</v>
      </c>
      <c r="S2734" s="21">
        <f>(((J2734/60)/60)/24)+DATE(1970,1,1)</f>
        <v>41389.808194444442</v>
      </c>
      <c r="T2734" s="17" t="s">
        <v>8320</v>
      </c>
      <c r="U2734" t="s">
        <v>8350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YEAR(S2735)</f>
        <v>2015</v>
      </c>
      <c r="P2735" s="12">
        <f>ROUND(E2735/D2735*100,0)</f>
        <v>108</v>
      </c>
      <c r="Q2735" s="15">
        <f t="shared" si="42"/>
        <v>451.84</v>
      </c>
      <c r="R2735" s="10">
        <f>(((I2735/60)/60)/24)+DATE(1970,1,1)</f>
        <v>42104.231180555551</v>
      </c>
      <c r="S2735" s="21">
        <f>(((J2735/60)/60)/24)+DATE(1970,1,1)</f>
        <v>42044.272847222222</v>
      </c>
      <c r="T2735" s="17" t="s">
        <v>8320</v>
      </c>
      <c r="U2735" t="s">
        <v>8350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YEAR(S2736)</f>
        <v>2016</v>
      </c>
      <c r="P2736" s="12">
        <f>ROUND(E2736/D2736*100,0)</f>
        <v>2260300</v>
      </c>
      <c r="Q2736" s="15">
        <f t="shared" si="42"/>
        <v>138.66999999999999</v>
      </c>
      <c r="R2736" s="10">
        <f>(((I2736/60)/60)/24)+DATE(1970,1,1)</f>
        <v>42656.915972222225</v>
      </c>
      <c r="S2736" s="21">
        <f>(((J2736/60)/60)/24)+DATE(1970,1,1)</f>
        <v>42626.668888888889</v>
      </c>
      <c r="T2736" s="17" t="s">
        <v>8320</v>
      </c>
      <c r="U2736" t="s">
        <v>8350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YEAR(S2737)</f>
        <v>2013</v>
      </c>
      <c r="P2737" s="12">
        <f>ROUND(E2737/D2737*100,0)</f>
        <v>978</v>
      </c>
      <c r="Q2737" s="15">
        <f t="shared" si="42"/>
        <v>21.64</v>
      </c>
      <c r="R2737" s="10">
        <f>(((I2737/60)/60)/24)+DATE(1970,1,1)</f>
        <v>41346.833333333336</v>
      </c>
      <c r="S2737" s="21">
        <f>(((J2737/60)/60)/24)+DATE(1970,1,1)</f>
        <v>41316.120949074073</v>
      </c>
      <c r="T2737" s="17" t="s">
        <v>8320</v>
      </c>
      <c r="U2737" t="s">
        <v>8350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YEAR(S2738)</f>
        <v>2014</v>
      </c>
      <c r="P2738" s="12">
        <f>ROUND(E2738/D2738*100,0)</f>
        <v>123</v>
      </c>
      <c r="Q2738" s="15">
        <f t="shared" si="42"/>
        <v>169.52</v>
      </c>
      <c r="R2738" s="10">
        <f>(((I2738/60)/60)/24)+DATE(1970,1,1)</f>
        <v>41752.666354166664</v>
      </c>
      <c r="S2738" s="21">
        <f>(((J2738/60)/60)/24)+DATE(1970,1,1)</f>
        <v>41722.666354166664</v>
      </c>
      <c r="T2738" s="17" t="s">
        <v>8320</v>
      </c>
      <c r="U2738" t="s">
        <v>8350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YEAR(S2739)</f>
        <v>2013</v>
      </c>
      <c r="P2739" s="12">
        <f>ROUND(E2739/D2739*100,0)</f>
        <v>246</v>
      </c>
      <c r="Q2739" s="15">
        <f t="shared" si="42"/>
        <v>161.88</v>
      </c>
      <c r="R2739" s="10">
        <f>(((I2739/60)/60)/24)+DATE(1970,1,1)</f>
        <v>41654.791666666664</v>
      </c>
      <c r="S2739" s="21">
        <f>(((J2739/60)/60)/24)+DATE(1970,1,1)</f>
        <v>41611.917673611111</v>
      </c>
      <c r="T2739" s="17" t="s">
        <v>8320</v>
      </c>
      <c r="U2739" t="s">
        <v>8350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YEAR(S2740)</f>
        <v>2016</v>
      </c>
      <c r="P2740" s="12">
        <f>ROUND(E2740/D2740*100,0)</f>
        <v>148</v>
      </c>
      <c r="Q2740" s="15">
        <f t="shared" si="42"/>
        <v>493.13</v>
      </c>
      <c r="R2740" s="10">
        <f>(((I2740/60)/60)/24)+DATE(1970,1,1)</f>
        <v>42680.143564814818</v>
      </c>
      <c r="S2740" s="21">
        <f>(((J2740/60)/60)/24)+DATE(1970,1,1)</f>
        <v>42620.143564814818</v>
      </c>
      <c r="T2740" s="17" t="s">
        <v>8320</v>
      </c>
      <c r="U2740" t="s">
        <v>8350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YEAR(S2741)</f>
        <v>2014</v>
      </c>
      <c r="P2741" s="12">
        <f>ROUND(E2741/D2741*100,0)</f>
        <v>384</v>
      </c>
      <c r="Q2741" s="15">
        <f t="shared" si="42"/>
        <v>22.12</v>
      </c>
      <c r="R2741" s="10">
        <f>(((I2741/60)/60)/24)+DATE(1970,1,1)</f>
        <v>41764.887928240743</v>
      </c>
      <c r="S2741" s="21">
        <f>(((J2741/60)/60)/24)+DATE(1970,1,1)</f>
        <v>41719.887928240743</v>
      </c>
      <c r="T2741" s="17" t="s">
        <v>8320</v>
      </c>
      <c r="U2741" t="s">
        <v>8350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YEAR(S2742)</f>
        <v>2015</v>
      </c>
      <c r="P2742" s="12">
        <f>ROUND(E2742/D2742*100,0)</f>
        <v>103</v>
      </c>
      <c r="Q2742" s="15">
        <f t="shared" si="42"/>
        <v>18.239999999999998</v>
      </c>
      <c r="R2742" s="10">
        <f>(((I2742/60)/60)/24)+DATE(1970,1,1)</f>
        <v>42074.99018518519</v>
      </c>
      <c r="S2742" s="21">
        <f>(((J2742/60)/60)/24)+DATE(1970,1,1)</f>
        <v>42045.031851851847</v>
      </c>
      <c r="T2742" s="17" t="s">
        <v>8320</v>
      </c>
      <c r="U2742" t="s">
        <v>8350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YEAR(S2743)</f>
        <v>2014</v>
      </c>
      <c r="P2743" s="12">
        <f>ROUND(E2743/D2743*100,0)</f>
        <v>0</v>
      </c>
      <c r="Q2743" s="15">
        <f t="shared" si="42"/>
        <v>8.75</v>
      </c>
      <c r="R2743" s="10">
        <f>(((I2743/60)/60)/24)+DATE(1970,1,1)</f>
        <v>41932.088194444441</v>
      </c>
      <c r="S2743" s="21">
        <f>(((J2743/60)/60)/24)+DATE(1970,1,1)</f>
        <v>41911.657430555555</v>
      </c>
      <c r="T2743" s="17" t="s">
        <v>8323</v>
      </c>
      <c r="U2743" t="s">
        <v>8359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YEAR(S2744)</f>
        <v>2012</v>
      </c>
      <c r="P2744" s="12">
        <f>ROUND(E2744/D2744*100,0)</f>
        <v>29</v>
      </c>
      <c r="Q2744" s="15">
        <f t="shared" si="42"/>
        <v>40.61</v>
      </c>
      <c r="R2744" s="10">
        <f>(((I2744/60)/60)/24)+DATE(1970,1,1)</f>
        <v>41044.719756944447</v>
      </c>
      <c r="S2744" s="21">
        <f>(((J2744/60)/60)/24)+DATE(1970,1,1)</f>
        <v>41030.719756944447</v>
      </c>
      <c r="T2744" s="17" t="s">
        <v>8323</v>
      </c>
      <c r="U2744" t="s">
        <v>8359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YEAR(S2745)</f>
        <v>2016</v>
      </c>
      <c r="P2745" s="12">
        <f>ROUND(E2745/D2745*100,0)</f>
        <v>0</v>
      </c>
      <c r="Q2745" s="15" t="str">
        <f t="shared" si="42"/>
        <v>N/A</v>
      </c>
      <c r="R2745" s="10">
        <f>(((I2745/60)/60)/24)+DATE(1970,1,1)</f>
        <v>42662.328784722224</v>
      </c>
      <c r="S2745" s="21">
        <f>(((J2745/60)/60)/24)+DATE(1970,1,1)</f>
        <v>42632.328784722224</v>
      </c>
      <c r="T2745" s="17" t="s">
        <v>8323</v>
      </c>
      <c r="U2745" t="s">
        <v>8359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YEAR(S2746)</f>
        <v>2012</v>
      </c>
      <c r="P2746" s="12">
        <f>ROUND(E2746/D2746*100,0)</f>
        <v>5</v>
      </c>
      <c r="Q2746" s="15">
        <f t="shared" si="42"/>
        <v>37.950000000000003</v>
      </c>
      <c r="R2746" s="10">
        <f>(((I2746/60)/60)/24)+DATE(1970,1,1)</f>
        <v>40968.062476851854</v>
      </c>
      <c r="S2746" s="21">
        <f>(((J2746/60)/60)/24)+DATE(1970,1,1)</f>
        <v>40938.062476851854</v>
      </c>
      <c r="T2746" s="17" t="s">
        <v>8323</v>
      </c>
      <c r="U2746" t="s">
        <v>8359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YEAR(S2747)</f>
        <v>2012</v>
      </c>
      <c r="P2747" s="12">
        <f>ROUND(E2747/D2747*100,0)</f>
        <v>22</v>
      </c>
      <c r="Q2747" s="15">
        <f t="shared" si="42"/>
        <v>35.729999999999997</v>
      </c>
      <c r="R2747" s="10">
        <f>(((I2747/60)/60)/24)+DATE(1970,1,1)</f>
        <v>41104.988055555557</v>
      </c>
      <c r="S2747" s="21">
        <f>(((J2747/60)/60)/24)+DATE(1970,1,1)</f>
        <v>41044.988055555557</v>
      </c>
      <c r="T2747" s="17" t="s">
        <v>8323</v>
      </c>
      <c r="U2747" t="s">
        <v>8359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YEAR(S2748)</f>
        <v>2014</v>
      </c>
      <c r="P2748" s="12">
        <f>ROUND(E2748/D2748*100,0)</f>
        <v>27</v>
      </c>
      <c r="Q2748" s="15">
        <f t="shared" si="42"/>
        <v>42.16</v>
      </c>
      <c r="R2748" s="10">
        <f>(((I2748/60)/60)/24)+DATE(1970,1,1)</f>
        <v>41880.781377314815</v>
      </c>
      <c r="S2748" s="21">
        <f>(((J2748/60)/60)/24)+DATE(1970,1,1)</f>
        <v>41850.781377314815</v>
      </c>
      <c r="T2748" s="17" t="s">
        <v>8323</v>
      </c>
      <c r="U2748" t="s">
        <v>8359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YEAR(S2749)</f>
        <v>2012</v>
      </c>
      <c r="P2749" s="12">
        <f>ROUND(E2749/D2749*100,0)</f>
        <v>28</v>
      </c>
      <c r="Q2749" s="15">
        <f t="shared" si="42"/>
        <v>35</v>
      </c>
      <c r="R2749" s="10">
        <f>(((I2749/60)/60)/24)+DATE(1970,1,1)</f>
        <v>41076.131944444445</v>
      </c>
      <c r="S2749" s="21">
        <f>(((J2749/60)/60)/24)+DATE(1970,1,1)</f>
        <v>41044.64811342593</v>
      </c>
      <c r="T2749" s="17" t="s">
        <v>8323</v>
      </c>
      <c r="U2749" t="s">
        <v>8359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YEAR(S2750)</f>
        <v>2016</v>
      </c>
      <c r="P2750" s="12">
        <f>ROUND(E2750/D2750*100,0)</f>
        <v>1</v>
      </c>
      <c r="Q2750" s="15">
        <f t="shared" si="42"/>
        <v>13.25</v>
      </c>
      <c r="R2750" s="10">
        <f>(((I2750/60)/60)/24)+DATE(1970,1,1)</f>
        <v>42615.7106712963</v>
      </c>
      <c r="S2750" s="21">
        <f>(((J2750/60)/60)/24)+DATE(1970,1,1)</f>
        <v>42585.7106712963</v>
      </c>
      <c r="T2750" s="17" t="s">
        <v>8323</v>
      </c>
      <c r="U2750" t="s">
        <v>8359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YEAR(S2751)</f>
        <v>2015</v>
      </c>
      <c r="P2751" s="12">
        <f>ROUND(E2751/D2751*100,0)</f>
        <v>1</v>
      </c>
      <c r="Q2751" s="15">
        <f t="shared" si="42"/>
        <v>55</v>
      </c>
      <c r="R2751" s="10">
        <f>(((I2751/60)/60)/24)+DATE(1970,1,1)</f>
        <v>42098.757372685184</v>
      </c>
      <c r="S2751" s="21">
        <f>(((J2751/60)/60)/24)+DATE(1970,1,1)</f>
        <v>42068.799039351856</v>
      </c>
      <c r="T2751" s="17" t="s">
        <v>8323</v>
      </c>
      <c r="U2751" t="s">
        <v>8359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YEAR(S2752)</f>
        <v>2012</v>
      </c>
      <c r="P2752" s="12">
        <f>ROUND(E2752/D2752*100,0)</f>
        <v>0</v>
      </c>
      <c r="Q2752" s="15" t="str">
        <f t="shared" si="42"/>
        <v>N/A</v>
      </c>
      <c r="R2752" s="10">
        <f>(((I2752/60)/60)/24)+DATE(1970,1,1)</f>
        <v>41090.833333333336</v>
      </c>
      <c r="S2752" s="21">
        <f>(((J2752/60)/60)/24)+DATE(1970,1,1)</f>
        <v>41078.899826388886</v>
      </c>
      <c r="T2752" s="17" t="s">
        <v>8323</v>
      </c>
      <c r="U2752" t="s">
        <v>8359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YEAR(S2753)</f>
        <v>2014</v>
      </c>
      <c r="P2753" s="12">
        <f>ROUND(E2753/D2753*100,0)</f>
        <v>0</v>
      </c>
      <c r="Q2753" s="15" t="str">
        <f t="shared" si="42"/>
        <v>N/A</v>
      </c>
      <c r="R2753" s="10">
        <f>(((I2753/60)/60)/24)+DATE(1970,1,1)</f>
        <v>41807.887060185189</v>
      </c>
      <c r="S2753" s="21">
        <f>(((J2753/60)/60)/24)+DATE(1970,1,1)</f>
        <v>41747.887060185189</v>
      </c>
      <c r="T2753" s="17" t="s">
        <v>8323</v>
      </c>
      <c r="U2753" t="s">
        <v>8359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YEAR(S2754)</f>
        <v>2011</v>
      </c>
      <c r="P2754" s="12">
        <f>ROUND(E2754/D2754*100,0)</f>
        <v>11</v>
      </c>
      <c r="Q2754" s="15">
        <f t="shared" si="42"/>
        <v>39.29</v>
      </c>
      <c r="R2754" s="10">
        <f>(((I2754/60)/60)/24)+DATE(1970,1,1)</f>
        <v>40895.765092592592</v>
      </c>
      <c r="S2754" s="21">
        <f>(((J2754/60)/60)/24)+DATE(1970,1,1)</f>
        <v>40855.765092592592</v>
      </c>
      <c r="T2754" s="17" t="s">
        <v>8323</v>
      </c>
      <c r="U2754" t="s">
        <v>8359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YEAR(S2755)</f>
        <v>2012</v>
      </c>
      <c r="P2755" s="12">
        <f>ROUND(E2755/D2755*100,0)</f>
        <v>19</v>
      </c>
      <c r="Q2755" s="15">
        <f t="shared" ref="Q2755:Q2818" si="43">IFERROR(ROUND(E2755/L2755,2),"N/A")</f>
        <v>47.5</v>
      </c>
      <c r="R2755" s="10">
        <f>(((I2755/60)/60)/24)+DATE(1970,1,1)</f>
        <v>41147.900729166664</v>
      </c>
      <c r="S2755" s="21">
        <f>(((J2755/60)/60)/24)+DATE(1970,1,1)</f>
        <v>41117.900729166664</v>
      </c>
      <c r="T2755" s="17" t="s">
        <v>8323</v>
      </c>
      <c r="U2755" t="s">
        <v>8359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YEAR(S2756)</f>
        <v>2014</v>
      </c>
      <c r="P2756" s="12">
        <f>ROUND(E2756/D2756*100,0)</f>
        <v>0</v>
      </c>
      <c r="Q2756" s="15" t="str">
        <f t="shared" si="43"/>
        <v>N/A</v>
      </c>
      <c r="R2756" s="10">
        <f>(((I2756/60)/60)/24)+DATE(1970,1,1)</f>
        <v>41893.636006944449</v>
      </c>
      <c r="S2756" s="21">
        <f>(((J2756/60)/60)/24)+DATE(1970,1,1)</f>
        <v>41863.636006944449</v>
      </c>
      <c r="T2756" s="17" t="s">
        <v>8323</v>
      </c>
      <c r="U2756" t="s">
        <v>8359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YEAR(S2757)</f>
        <v>2015</v>
      </c>
      <c r="P2757" s="12">
        <f>ROUND(E2757/D2757*100,0)</f>
        <v>52</v>
      </c>
      <c r="Q2757" s="15">
        <f t="shared" si="43"/>
        <v>17.329999999999998</v>
      </c>
      <c r="R2757" s="10">
        <f>(((I2757/60)/60)/24)+DATE(1970,1,1)</f>
        <v>42102.790821759263</v>
      </c>
      <c r="S2757" s="21">
        <f>(((J2757/60)/60)/24)+DATE(1970,1,1)</f>
        <v>42072.790821759263</v>
      </c>
      <c r="T2757" s="17" t="s">
        <v>8323</v>
      </c>
      <c r="U2757" t="s">
        <v>8359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YEAR(S2758)</f>
        <v>2013</v>
      </c>
      <c r="P2758" s="12">
        <f>ROUND(E2758/D2758*100,0)</f>
        <v>10</v>
      </c>
      <c r="Q2758" s="15">
        <f t="shared" si="43"/>
        <v>31.76</v>
      </c>
      <c r="R2758" s="10">
        <f>(((I2758/60)/60)/24)+DATE(1970,1,1)</f>
        <v>41650.90047453704</v>
      </c>
      <c r="S2758" s="21">
        <f>(((J2758/60)/60)/24)+DATE(1970,1,1)</f>
        <v>41620.90047453704</v>
      </c>
      <c r="T2758" s="17" t="s">
        <v>8323</v>
      </c>
      <c r="U2758" t="s">
        <v>8359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YEAR(S2759)</f>
        <v>2016</v>
      </c>
      <c r="P2759" s="12">
        <f>ROUND(E2759/D2759*100,0)</f>
        <v>1</v>
      </c>
      <c r="Q2759" s="15">
        <f t="shared" si="43"/>
        <v>5</v>
      </c>
      <c r="R2759" s="10">
        <f>(((I2759/60)/60)/24)+DATE(1970,1,1)</f>
        <v>42588.65662037037</v>
      </c>
      <c r="S2759" s="21">
        <f>(((J2759/60)/60)/24)+DATE(1970,1,1)</f>
        <v>42573.65662037037</v>
      </c>
      <c r="T2759" s="17" t="s">
        <v>8323</v>
      </c>
      <c r="U2759" t="s">
        <v>8359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YEAR(S2760)</f>
        <v>2016</v>
      </c>
      <c r="P2760" s="12">
        <f>ROUND(E2760/D2760*100,0)</f>
        <v>12</v>
      </c>
      <c r="Q2760" s="15">
        <f t="shared" si="43"/>
        <v>39</v>
      </c>
      <c r="R2760" s="10">
        <f>(((I2760/60)/60)/24)+DATE(1970,1,1)</f>
        <v>42653.441932870366</v>
      </c>
      <c r="S2760" s="21">
        <f>(((J2760/60)/60)/24)+DATE(1970,1,1)</f>
        <v>42639.441932870366</v>
      </c>
      <c r="T2760" s="17" t="s">
        <v>8323</v>
      </c>
      <c r="U2760" t="s">
        <v>8359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YEAR(S2761)</f>
        <v>2016</v>
      </c>
      <c r="P2761" s="12">
        <f>ROUND(E2761/D2761*100,0)</f>
        <v>11</v>
      </c>
      <c r="Q2761" s="15">
        <f t="shared" si="43"/>
        <v>52.5</v>
      </c>
      <c r="R2761" s="10">
        <f>(((I2761/60)/60)/24)+DATE(1970,1,1)</f>
        <v>42567.36650462963</v>
      </c>
      <c r="S2761" s="21">
        <f>(((J2761/60)/60)/24)+DATE(1970,1,1)</f>
        <v>42524.36650462963</v>
      </c>
      <c r="T2761" s="17" t="s">
        <v>8323</v>
      </c>
      <c r="U2761" t="s">
        <v>8359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YEAR(S2762)</f>
        <v>2013</v>
      </c>
      <c r="P2762" s="12">
        <f>ROUND(E2762/D2762*100,0)</f>
        <v>0</v>
      </c>
      <c r="Q2762" s="15" t="str">
        <f t="shared" si="43"/>
        <v>N/A</v>
      </c>
      <c r="R2762" s="10">
        <f>(((I2762/60)/60)/24)+DATE(1970,1,1)</f>
        <v>41445.461319444446</v>
      </c>
      <c r="S2762" s="21">
        <f>(((J2762/60)/60)/24)+DATE(1970,1,1)</f>
        <v>41415.461319444446</v>
      </c>
      <c r="T2762" s="17" t="s">
        <v>8323</v>
      </c>
      <c r="U2762" t="s">
        <v>8359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YEAR(S2763)</f>
        <v>2012</v>
      </c>
      <c r="P2763" s="12">
        <f>ROUND(E2763/D2763*100,0)</f>
        <v>1</v>
      </c>
      <c r="Q2763" s="15">
        <f t="shared" si="43"/>
        <v>9</v>
      </c>
      <c r="R2763" s="10">
        <f>(((I2763/60)/60)/24)+DATE(1970,1,1)</f>
        <v>41277.063576388886</v>
      </c>
      <c r="S2763" s="21">
        <f>(((J2763/60)/60)/24)+DATE(1970,1,1)</f>
        <v>41247.063576388886</v>
      </c>
      <c r="T2763" s="17" t="s">
        <v>8323</v>
      </c>
      <c r="U2763" t="s">
        <v>8359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YEAR(S2764)</f>
        <v>2012</v>
      </c>
      <c r="P2764" s="12">
        <f>ROUND(E2764/D2764*100,0)</f>
        <v>1</v>
      </c>
      <c r="Q2764" s="15">
        <f t="shared" si="43"/>
        <v>25</v>
      </c>
      <c r="R2764" s="10">
        <f>(((I2764/60)/60)/24)+DATE(1970,1,1)</f>
        <v>40986.995312500003</v>
      </c>
      <c r="S2764" s="21">
        <f>(((J2764/60)/60)/24)+DATE(1970,1,1)</f>
        <v>40927.036979166667</v>
      </c>
      <c r="T2764" s="17" t="s">
        <v>8323</v>
      </c>
      <c r="U2764" t="s">
        <v>8359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YEAR(S2765)</f>
        <v>2013</v>
      </c>
      <c r="P2765" s="12">
        <f>ROUND(E2765/D2765*100,0)</f>
        <v>0</v>
      </c>
      <c r="Q2765" s="15">
        <f t="shared" si="43"/>
        <v>30</v>
      </c>
      <c r="R2765" s="10">
        <f>(((I2765/60)/60)/24)+DATE(1970,1,1)</f>
        <v>41418.579675925925</v>
      </c>
      <c r="S2765" s="21">
        <f>(((J2765/60)/60)/24)+DATE(1970,1,1)</f>
        <v>41373.579675925925</v>
      </c>
      <c r="T2765" s="17" t="s">
        <v>8323</v>
      </c>
      <c r="U2765" t="s">
        <v>8359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YEAR(S2766)</f>
        <v>2012</v>
      </c>
      <c r="P2766" s="12">
        <f>ROUND(E2766/D2766*100,0)</f>
        <v>1</v>
      </c>
      <c r="Q2766" s="15">
        <f t="shared" si="43"/>
        <v>11.25</v>
      </c>
      <c r="R2766" s="10">
        <f>(((I2766/60)/60)/24)+DATE(1970,1,1)</f>
        <v>41059.791666666664</v>
      </c>
      <c r="S2766" s="21">
        <f>(((J2766/60)/60)/24)+DATE(1970,1,1)</f>
        <v>41030.292025462964</v>
      </c>
      <c r="T2766" s="17" t="s">
        <v>8323</v>
      </c>
      <c r="U2766" t="s">
        <v>8359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YEAR(S2767)</f>
        <v>2012</v>
      </c>
      <c r="P2767" s="12">
        <f>ROUND(E2767/D2767*100,0)</f>
        <v>0</v>
      </c>
      <c r="Q2767" s="15" t="str">
        <f t="shared" si="43"/>
        <v>N/A</v>
      </c>
      <c r="R2767" s="10">
        <f>(((I2767/60)/60)/24)+DATE(1970,1,1)</f>
        <v>41210.579027777778</v>
      </c>
      <c r="S2767" s="21">
        <f>(((J2767/60)/60)/24)+DATE(1970,1,1)</f>
        <v>41194.579027777778</v>
      </c>
      <c r="T2767" s="17" t="s">
        <v>8323</v>
      </c>
      <c r="U2767" t="s">
        <v>8359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YEAR(S2768)</f>
        <v>2011</v>
      </c>
      <c r="P2768" s="12">
        <f>ROUND(E2768/D2768*100,0)</f>
        <v>2</v>
      </c>
      <c r="Q2768" s="15">
        <f t="shared" si="43"/>
        <v>25</v>
      </c>
      <c r="R2768" s="10">
        <f>(((I2768/60)/60)/24)+DATE(1970,1,1)</f>
        <v>40766.668032407404</v>
      </c>
      <c r="S2768" s="21">
        <f>(((J2768/60)/60)/24)+DATE(1970,1,1)</f>
        <v>40736.668032407404</v>
      </c>
      <c r="T2768" s="17" t="s">
        <v>8323</v>
      </c>
      <c r="U2768" t="s">
        <v>8359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YEAR(S2769)</f>
        <v>2015</v>
      </c>
      <c r="P2769" s="12">
        <f>ROUND(E2769/D2769*100,0)</f>
        <v>1</v>
      </c>
      <c r="Q2769" s="15">
        <f t="shared" si="43"/>
        <v>11.33</v>
      </c>
      <c r="R2769" s="10">
        <f>(((I2769/60)/60)/24)+DATE(1970,1,1)</f>
        <v>42232.958912037036</v>
      </c>
      <c r="S2769" s="21">
        <f>(((J2769/60)/60)/24)+DATE(1970,1,1)</f>
        <v>42172.958912037036</v>
      </c>
      <c r="T2769" s="17" t="s">
        <v>8323</v>
      </c>
      <c r="U2769" t="s">
        <v>8359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YEAR(S2770)</f>
        <v>2012</v>
      </c>
      <c r="P2770" s="12">
        <f>ROUND(E2770/D2770*100,0)</f>
        <v>14</v>
      </c>
      <c r="Q2770" s="15">
        <f t="shared" si="43"/>
        <v>29.47</v>
      </c>
      <c r="R2770" s="10">
        <f>(((I2770/60)/60)/24)+DATE(1970,1,1)</f>
        <v>40997.573182870372</v>
      </c>
      <c r="S2770" s="21">
        <f>(((J2770/60)/60)/24)+DATE(1970,1,1)</f>
        <v>40967.614849537036</v>
      </c>
      <c r="T2770" s="17" t="s">
        <v>8323</v>
      </c>
      <c r="U2770" t="s">
        <v>8359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YEAR(S2771)</f>
        <v>2014</v>
      </c>
      <c r="P2771" s="12">
        <f>ROUND(E2771/D2771*100,0)</f>
        <v>0</v>
      </c>
      <c r="Q2771" s="15">
        <f t="shared" si="43"/>
        <v>1</v>
      </c>
      <c r="R2771" s="10">
        <f>(((I2771/60)/60)/24)+DATE(1970,1,1)</f>
        <v>41795.826273148145</v>
      </c>
      <c r="S2771" s="21">
        <f>(((J2771/60)/60)/24)+DATE(1970,1,1)</f>
        <v>41745.826273148145</v>
      </c>
      <c r="T2771" s="17" t="s">
        <v>8323</v>
      </c>
      <c r="U2771" t="s">
        <v>8359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YEAR(S2772)</f>
        <v>2014</v>
      </c>
      <c r="P2772" s="12">
        <f>ROUND(E2772/D2772*100,0)</f>
        <v>10</v>
      </c>
      <c r="Q2772" s="15">
        <f t="shared" si="43"/>
        <v>63.1</v>
      </c>
      <c r="R2772" s="10">
        <f>(((I2772/60)/60)/24)+DATE(1970,1,1)</f>
        <v>41716.663541666669</v>
      </c>
      <c r="S2772" s="21">
        <f>(((J2772/60)/60)/24)+DATE(1970,1,1)</f>
        <v>41686.705208333333</v>
      </c>
      <c r="T2772" s="17" t="s">
        <v>8323</v>
      </c>
      <c r="U2772" t="s">
        <v>8359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YEAR(S2773)</f>
        <v>2012</v>
      </c>
      <c r="P2773" s="12">
        <f>ROUND(E2773/D2773*100,0)</f>
        <v>0</v>
      </c>
      <c r="Q2773" s="15" t="str">
        <f t="shared" si="43"/>
        <v>N/A</v>
      </c>
      <c r="R2773" s="10">
        <f>(((I2773/60)/60)/24)+DATE(1970,1,1)</f>
        <v>41306.708333333336</v>
      </c>
      <c r="S2773" s="21">
        <f>(((J2773/60)/60)/24)+DATE(1970,1,1)</f>
        <v>41257.531712962962</v>
      </c>
      <c r="T2773" s="17" t="s">
        <v>8323</v>
      </c>
      <c r="U2773" t="s">
        <v>8359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YEAR(S2774)</f>
        <v>2013</v>
      </c>
      <c r="P2774" s="12">
        <f>ROUND(E2774/D2774*100,0)</f>
        <v>0</v>
      </c>
      <c r="Q2774" s="15" t="str">
        <f t="shared" si="43"/>
        <v>N/A</v>
      </c>
      <c r="R2774" s="10">
        <f>(((I2774/60)/60)/24)+DATE(1970,1,1)</f>
        <v>41552.869143518517</v>
      </c>
      <c r="S2774" s="21">
        <f>(((J2774/60)/60)/24)+DATE(1970,1,1)</f>
        <v>41537.869143518517</v>
      </c>
      <c r="T2774" s="17" t="s">
        <v>8323</v>
      </c>
      <c r="U2774" t="s">
        <v>8359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YEAR(S2775)</f>
        <v>2016</v>
      </c>
      <c r="P2775" s="12">
        <f>ROUND(E2775/D2775*100,0)</f>
        <v>0</v>
      </c>
      <c r="Q2775" s="15">
        <f t="shared" si="43"/>
        <v>1</v>
      </c>
      <c r="R2775" s="10">
        <f>(((I2775/60)/60)/24)+DATE(1970,1,1)</f>
        <v>42484.86482638889</v>
      </c>
      <c r="S2775" s="21">
        <f>(((J2775/60)/60)/24)+DATE(1970,1,1)</f>
        <v>42474.86482638889</v>
      </c>
      <c r="T2775" s="17" t="s">
        <v>8323</v>
      </c>
      <c r="U2775" t="s">
        <v>8359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YEAR(S2776)</f>
        <v>2013</v>
      </c>
      <c r="P2776" s="12">
        <f>ROUND(E2776/D2776*100,0)</f>
        <v>14</v>
      </c>
      <c r="Q2776" s="15">
        <f t="shared" si="43"/>
        <v>43.85</v>
      </c>
      <c r="R2776" s="10">
        <f>(((I2776/60)/60)/24)+DATE(1970,1,1)</f>
        <v>41341.126481481479</v>
      </c>
      <c r="S2776" s="21">
        <f>(((J2776/60)/60)/24)+DATE(1970,1,1)</f>
        <v>41311.126481481479</v>
      </c>
      <c r="T2776" s="17" t="s">
        <v>8323</v>
      </c>
      <c r="U2776" t="s">
        <v>8359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YEAR(S2777)</f>
        <v>2011</v>
      </c>
      <c r="P2777" s="12">
        <f>ROUND(E2777/D2777*100,0)</f>
        <v>3</v>
      </c>
      <c r="Q2777" s="15">
        <f t="shared" si="43"/>
        <v>75</v>
      </c>
      <c r="R2777" s="10">
        <f>(((I2777/60)/60)/24)+DATE(1970,1,1)</f>
        <v>40893.013356481482</v>
      </c>
      <c r="S2777" s="21">
        <f>(((J2777/60)/60)/24)+DATE(1970,1,1)</f>
        <v>40863.013356481482</v>
      </c>
      <c r="T2777" s="17" t="s">
        <v>8323</v>
      </c>
      <c r="U2777" t="s">
        <v>8359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YEAR(S2778)</f>
        <v>2015</v>
      </c>
      <c r="P2778" s="12">
        <f>ROUND(E2778/D2778*100,0)</f>
        <v>8</v>
      </c>
      <c r="Q2778" s="15">
        <f t="shared" si="43"/>
        <v>45.97</v>
      </c>
      <c r="R2778" s="10">
        <f>(((I2778/60)/60)/24)+DATE(1970,1,1)</f>
        <v>42167.297175925924</v>
      </c>
      <c r="S2778" s="21">
        <f>(((J2778/60)/60)/24)+DATE(1970,1,1)</f>
        <v>42136.297175925924</v>
      </c>
      <c r="T2778" s="17" t="s">
        <v>8323</v>
      </c>
      <c r="U2778" t="s">
        <v>8359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YEAR(S2779)</f>
        <v>2015</v>
      </c>
      <c r="P2779" s="12">
        <f>ROUND(E2779/D2779*100,0)</f>
        <v>0</v>
      </c>
      <c r="Q2779" s="15">
        <f t="shared" si="43"/>
        <v>10</v>
      </c>
      <c r="R2779" s="10">
        <f>(((I2779/60)/60)/24)+DATE(1970,1,1)</f>
        <v>42202.669027777782</v>
      </c>
      <c r="S2779" s="21">
        <f>(((J2779/60)/60)/24)+DATE(1970,1,1)</f>
        <v>42172.669027777782</v>
      </c>
      <c r="T2779" s="17" t="s">
        <v>8323</v>
      </c>
      <c r="U2779" t="s">
        <v>8359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YEAR(S2780)</f>
        <v>2014</v>
      </c>
      <c r="P2780" s="12">
        <f>ROUND(E2780/D2780*100,0)</f>
        <v>26</v>
      </c>
      <c r="Q2780" s="15">
        <f t="shared" si="43"/>
        <v>93.67</v>
      </c>
      <c r="R2780" s="10">
        <f>(((I2780/60)/60)/24)+DATE(1970,1,1)</f>
        <v>41876.978078703702</v>
      </c>
      <c r="S2780" s="21">
        <f>(((J2780/60)/60)/24)+DATE(1970,1,1)</f>
        <v>41846.978078703702</v>
      </c>
      <c r="T2780" s="17" t="s">
        <v>8323</v>
      </c>
      <c r="U2780" t="s">
        <v>8359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YEAR(S2781)</f>
        <v>2015</v>
      </c>
      <c r="P2781" s="12">
        <f>ROUND(E2781/D2781*100,0)</f>
        <v>2</v>
      </c>
      <c r="Q2781" s="15">
        <f t="shared" si="43"/>
        <v>53</v>
      </c>
      <c r="R2781" s="10">
        <f>(((I2781/60)/60)/24)+DATE(1970,1,1)</f>
        <v>42330.627557870372</v>
      </c>
      <c r="S2781" s="21">
        <f>(((J2781/60)/60)/24)+DATE(1970,1,1)</f>
        <v>42300.585891203707</v>
      </c>
      <c r="T2781" s="17" t="s">
        <v>8323</v>
      </c>
      <c r="U2781" t="s">
        <v>8359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YEAR(S2782)</f>
        <v>2017</v>
      </c>
      <c r="P2782" s="12">
        <f>ROUND(E2782/D2782*100,0)</f>
        <v>0</v>
      </c>
      <c r="Q2782" s="15" t="str">
        <f t="shared" si="43"/>
        <v>N/A</v>
      </c>
      <c r="R2782" s="10">
        <f>(((I2782/60)/60)/24)+DATE(1970,1,1)</f>
        <v>42804.447777777779</v>
      </c>
      <c r="S2782" s="21">
        <f>(((J2782/60)/60)/24)+DATE(1970,1,1)</f>
        <v>42774.447777777779</v>
      </c>
      <c r="T2782" s="17" t="s">
        <v>8323</v>
      </c>
      <c r="U2782" t="s">
        <v>8359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YEAR(S2783)</f>
        <v>2015</v>
      </c>
      <c r="P2783" s="12">
        <f>ROUND(E2783/D2783*100,0)</f>
        <v>105</v>
      </c>
      <c r="Q2783" s="15">
        <f t="shared" si="43"/>
        <v>47</v>
      </c>
      <c r="R2783" s="10">
        <f>(((I2783/60)/60)/24)+DATE(1970,1,1)</f>
        <v>42047.291666666672</v>
      </c>
      <c r="S2783" s="21">
        <f>(((J2783/60)/60)/24)+DATE(1970,1,1)</f>
        <v>42018.94159722222</v>
      </c>
      <c r="T2783" s="17" t="s">
        <v>8318</v>
      </c>
      <c r="U2783" t="s">
        <v>8319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YEAR(S2784)</f>
        <v>2015</v>
      </c>
      <c r="P2784" s="12">
        <f>ROUND(E2784/D2784*100,0)</f>
        <v>120</v>
      </c>
      <c r="Q2784" s="15">
        <f t="shared" si="43"/>
        <v>66.67</v>
      </c>
      <c r="R2784" s="10">
        <f>(((I2784/60)/60)/24)+DATE(1970,1,1)</f>
        <v>42052.207638888889</v>
      </c>
      <c r="S2784" s="21">
        <f>(((J2784/60)/60)/24)+DATE(1970,1,1)</f>
        <v>42026.924976851849</v>
      </c>
      <c r="T2784" s="17" t="s">
        <v>8318</v>
      </c>
      <c r="U2784" t="s">
        <v>8319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YEAR(S2785)</f>
        <v>2015</v>
      </c>
      <c r="P2785" s="12">
        <f>ROUND(E2785/D2785*100,0)</f>
        <v>115</v>
      </c>
      <c r="Q2785" s="15">
        <f t="shared" si="43"/>
        <v>18.77</v>
      </c>
      <c r="R2785" s="10">
        <f>(((I2785/60)/60)/24)+DATE(1970,1,1)</f>
        <v>42117.535254629634</v>
      </c>
      <c r="S2785" s="21">
        <f>(((J2785/60)/60)/24)+DATE(1970,1,1)</f>
        <v>42103.535254629634</v>
      </c>
      <c r="T2785" s="17" t="s">
        <v>8318</v>
      </c>
      <c r="U2785" t="s">
        <v>8319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YEAR(S2786)</f>
        <v>2014</v>
      </c>
      <c r="P2786" s="12">
        <f>ROUND(E2786/D2786*100,0)</f>
        <v>119</v>
      </c>
      <c r="Q2786" s="15">
        <f t="shared" si="43"/>
        <v>66.11</v>
      </c>
      <c r="R2786" s="10">
        <f>(((I2786/60)/60)/24)+DATE(1970,1,1)</f>
        <v>41941.787534722222</v>
      </c>
      <c r="S2786" s="21">
        <f>(((J2786/60)/60)/24)+DATE(1970,1,1)</f>
        <v>41920.787534722222</v>
      </c>
      <c r="T2786" s="17" t="s">
        <v>8318</v>
      </c>
      <c r="U2786" t="s">
        <v>8319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YEAR(S2787)</f>
        <v>2016</v>
      </c>
      <c r="P2787" s="12">
        <f>ROUND(E2787/D2787*100,0)</f>
        <v>105</v>
      </c>
      <c r="Q2787" s="15">
        <f t="shared" si="43"/>
        <v>36.86</v>
      </c>
      <c r="R2787" s="10">
        <f>(((I2787/60)/60)/24)+DATE(1970,1,1)</f>
        <v>42587.875</v>
      </c>
      <c r="S2787" s="21">
        <f>(((J2787/60)/60)/24)+DATE(1970,1,1)</f>
        <v>42558.189432870371</v>
      </c>
      <c r="T2787" s="17" t="s">
        <v>8318</v>
      </c>
      <c r="U2787" t="s">
        <v>8319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YEAR(S2788)</f>
        <v>2014</v>
      </c>
      <c r="P2788" s="12">
        <f>ROUND(E2788/D2788*100,0)</f>
        <v>118</v>
      </c>
      <c r="Q2788" s="15">
        <f t="shared" si="43"/>
        <v>39.81</v>
      </c>
      <c r="R2788" s="10">
        <f>(((I2788/60)/60)/24)+DATE(1970,1,1)</f>
        <v>41829.569212962961</v>
      </c>
      <c r="S2788" s="21">
        <f>(((J2788/60)/60)/24)+DATE(1970,1,1)</f>
        <v>41815.569212962961</v>
      </c>
      <c r="T2788" s="17" t="s">
        <v>8318</v>
      </c>
      <c r="U2788" t="s">
        <v>8319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YEAR(S2789)</f>
        <v>2014</v>
      </c>
      <c r="P2789" s="12">
        <f>ROUND(E2789/D2789*100,0)</f>
        <v>120</v>
      </c>
      <c r="Q2789" s="15">
        <f t="shared" si="43"/>
        <v>31.5</v>
      </c>
      <c r="R2789" s="10">
        <f>(((I2789/60)/60)/24)+DATE(1970,1,1)</f>
        <v>41838.198518518519</v>
      </c>
      <c r="S2789" s="21">
        <f>(((J2789/60)/60)/24)+DATE(1970,1,1)</f>
        <v>41808.198518518519</v>
      </c>
      <c r="T2789" s="17" t="s">
        <v>8318</v>
      </c>
      <c r="U2789" t="s">
        <v>8319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YEAR(S2790)</f>
        <v>2016</v>
      </c>
      <c r="P2790" s="12">
        <f>ROUND(E2790/D2790*100,0)</f>
        <v>103</v>
      </c>
      <c r="Q2790" s="15">
        <f t="shared" si="43"/>
        <v>102.5</v>
      </c>
      <c r="R2790" s="10">
        <f>(((I2790/60)/60)/24)+DATE(1970,1,1)</f>
        <v>42580.701886574068</v>
      </c>
      <c r="S2790" s="21">
        <f>(((J2790/60)/60)/24)+DATE(1970,1,1)</f>
        <v>42550.701886574068</v>
      </c>
      <c r="T2790" s="17" t="s">
        <v>8318</v>
      </c>
      <c r="U2790" t="s">
        <v>8319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YEAR(S2791)</f>
        <v>2015</v>
      </c>
      <c r="P2791" s="12">
        <f>ROUND(E2791/D2791*100,0)</f>
        <v>101</v>
      </c>
      <c r="Q2791" s="15">
        <f t="shared" si="43"/>
        <v>126.46</v>
      </c>
      <c r="R2791" s="10">
        <f>(((I2791/60)/60)/24)+DATE(1970,1,1)</f>
        <v>42075.166666666672</v>
      </c>
      <c r="S2791" s="21">
        <f>(((J2791/60)/60)/24)+DATE(1970,1,1)</f>
        <v>42056.013124999998</v>
      </c>
      <c r="T2791" s="17" t="s">
        <v>8318</v>
      </c>
      <c r="U2791" t="s">
        <v>8319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YEAR(S2792)</f>
        <v>2015</v>
      </c>
      <c r="P2792" s="12">
        <f>ROUND(E2792/D2792*100,0)</f>
        <v>105</v>
      </c>
      <c r="Q2792" s="15">
        <f t="shared" si="43"/>
        <v>47.88</v>
      </c>
      <c r="R2792" s="10">
        <f>(((I2792/60)/60)/24)+DATE(1970,1,1)</f>
        <v>42046.938692129625</v>
      </c>
      <c r="S2792" s="21">
        <f>(((J2792/60)/60)/24)+DATE(1970,1,1)</f>
        <v>42016.938692129625</v>
      </c>
      <c r="T2792" s="17" t="s">
        <v>8318</v>
      </c>
      <c r="U2792" t="s">
        <v>8319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YEAR(S2793)</f>
        <v>2016</v>
      </c>
      <c r="P2793" s="12">
        <f>ROUND(E2793/D2793*100,0)</f>
        <v>103</v>
      </c>
      <c r="Q2793" s="15">
        <f t="shared" si="43"/>
        <v>73.209999999999994</v>
      </c>
      <c r="R2793" s="10">
        <f>(((I2793/60)/60)/24)+DATE(1970,1,1)</f>
        <v>42622.166666666672</v>
      </c>
      <c r="S2793" s="21">
        <f>(((J2793/60)/60)/24)+DATE(1970,1,1)</f>
        <v>42591.899988425925</v>
      </c>
      <c r="T2793" s="17" t="s">
        <v>8318</v>
      </c>
      <c r="U2793" t="s">
        <v>8319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YEAR(S2794)</f>
        <v>2015</v>
      </c>
      <c r="P2794" s="12">
        <f>ROUND(E2794/D2794*100,0)</f>
        <v>108</v>
      </c>
      <c r="Q2794" s="15">
        <f t="shared" si="43"/>
        <v>89.67</v>
      </c>
      <c r="R2794" s="10">
        <f>(((I2794/60)/60)/24)+DATE(1970,1,1)</f>
        <v>42228.231006944443</v>
      </c>
      <c r="S2794" s="21">
        <f>(((J2794/60)/60)/24)+DATE(1970,1,1)</f>
        <v>42183.231006944443</v>
      </c>
      <c r="T2794" s="17" t="s">
        <v>8318</v>
      </c>
      <c r="U2794" t="s">
        <v>8319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YEAR(S2795)</f>
        <v>2015</v>
      </c>
      <c r="P2795" s="12">
        <f>ROUND(E2795/D2795*100,0)</f>
        <v>111</v>
      </c>
      <c r="Q2795" s="15">
        <f t="shared" si="43"/>
        <v>151.46</v>
      </c>
      <c r="R2795" s="10">
        <f>(((I2795/60)/60)/24)+DATE(1970,1,1)</f>
        <v>42206.419039351851</v>
      </c>
      <c r="S2795" s="21">
        <f>(((J2795/60)/60)/24)+DATE(1970,1,1)</f>
        <v>42176.419039351851</v>
      </c>
      <c r="T2795" s="17" t="s">
        <v>8318</v>
      </c>
      <c r="U2795" t="s">
        <v>8319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YEAR(S2796)</f>
        <v>2016</v>
      </c>
      <c r="P2796" s="12">
        <f>ROUND(E2796/D2796*100,0)</f>
        <v>150</v>
      </c>
      <c r="Q2796" s="15">
        <f t="shared" si="43"/>
        <v>25</v>
      </c>
      <c r="R2796" s="10">
        <f>(((I2796/60)/60)/24)+DATE(1970,1,1)</f>
        <v>42432.791666666672</v>
      </c>
      <c r="S2796" s="21">
        <f>(((J2796/60)/60)/24)+DATE(1970,1,1)</f>
        <v>42416.691655092596</v>
      </c>
      <c r="T2796" s="17" t="s">
        <v>8318</v>
      </c>
      <c r="U2796" t="s">
        <v>8319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YEAR(S2797)</f>
        <v>2014</v>
      </c>
      <c r="P2797" s="12">
        <f>ROUND(E2797/D2797*100,0)</f>
        <v>104</v>
      </c>
      <c r="Q2797" s="15">
        <f t="shared" si="43"/>
        <v>36.5</v>
      </c>
      <c r="R2797" s="10">
        <f>(((I2797/60)/60)/24)+DATE(1970,1,1)</f>
        <v>41796.958333333336</v>
      </c>
      <c r="S2797" s="21">
        <f>(((J2797/60)/60)/24)+DATE(1970,1,1)</f>
        <v>41780.525937500002</v>
      </c>
      <c r="T2797" s="17" t="s">
        <v>8318</v>
      </c>
      <c r="U2797" t="s">
        <v>8319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YEAR(S2798)</f>
        <v>2014</v>
      </c>
      <c r="P2798" s="12">
        <f>ROUND(E2798/D2798*100,0)</f>
        <v>116</v>
      </c>
      <c r="Q2798" s="15">
        <f t="shared" si="43"/>
        <v>44</v>
      </c>
      <c r="R2798" s="10">
        <f>(((I2798/60)/60)/24)+DATE(1970,1,1)</f>
        <v>41825.528101851851</v>
      </c>
      <c r="S2798" s="21">
        <f>(((J2798/60)/60)/24)+DATE(1970,1,1)</f>
        <v>41795.528101851851</v>
      </c>
      <c r="T2798" s="17" t="s">
        <v>8318</v>
      </c>
      <c r="U2798" t="s">
        <v>8319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YEAR(S2799)</f>
        <v>2014</v>
      </c>
      <c r="P2799" s="12">
        <f>ROUND(E2799/D2799*100,0)</f>
        <v>103</v>
      </c>
      <c r="Q2799" s="15">
        <f t="shared" si="43"/>
        <v>87.36</v>
      </c>
      <c r="R2799" s="10">
        <f>(((I2799/60)/60)/24)+DATE(1970,1,1)</f>
        <v>41828.94027777778</v>
      </c>
      <c r="S2799" s="21">
        <f>(((J2799/60)/60)/24)+DATE(1970,1,1)</f>
        <v>41798.94027777778</v>
      </c>
      <c r="T2799" s="17" t="s">
        <v>8318</v>
      </c>
      <c r="U2799" t="s">
        <v>8319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YEAR(S2800)</f>
        <v>2015</v>
      </c>
      <c r="P2800" s="12">
        <f>ROUND(E2800/D2800*100,0)</f>
        <v>101</v>
      </c>
      <c r="Q2800" s="15">
        <f t="shared" si="43"/>
        <v>36.47</v>
      </c>
      <c r="R2800" s="10">
        <f>(((I2800/60)/60)/24)+DATE(1970,1,1)</f>
        <v>42216.666666666672</v>
      </c>
      <c r="S2800" s="21">
        <f>(((J2800/60)/60)/24)+DATE(1970,1,1)</f>
        <v>42201.675011574072</v>
      </c>
      <c r="T2800" s="17" t="s">
        <v>8318</v>
      </c>
      <c r="U2800" t="s">
        <v>8319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YEAR(S2801)</f>
        <v>2016</v>
      </c>
      <c r="P2801" s="12">
        <f>ROUND(E2801/D2801*100,0)</f>
        <v>117</v>
      </c>
      <c r="Q2801" s="15">
        <f t="shared" si="43"/>
        <v>44.86</v>
      </c>
      <c r="R2801" s="10">
        <f>(((I2801/60)/60)/24)+DATE(1970,1,1)</f>
        <v>42538.666666666672</v>
      </c>
      <c r="S2801" s="21">
        <f>(((J2801/60)/60)/24)+DATE(1970,1,1)</f>
        <v>42507.264699074076</v>
      </c>
      <c r="T2801" s="17" t="s">
        <v>8318</v>
      </c>
      <c r="U2801" t="s">
        <v>8319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YEAR(S2802)</f>
        <v>2014</v>
      </c>
      <c r="P2802" s="12">
        <f>ROUND(E2802/D2802*100,0)</f>
        <v>133</v>
      </c>
      <c r="Q2802" s="15">
        <f t="shared" si="43"/>
        <v>42.9</v>
      </c>
      <c r="R2802" s="10">
        <f>(((I2802/60)/60)/24)+DATE(1970,1,1)</f>
        <v>42008.552847222221</v>
      </c>
      <c r="S2802" s="21">
        <f>(((J2802/60)/60)/24)+DATE(1970,1,1)</f>
        <v>41948.552847222221</v>
      </c>
      <c r="T2802" s="17" t="s">
        <v>8318</v>
      </c>
      <c r="U2802" t="s">
        <v>8319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YEAR(S2803)</f>
        <v>2014</v>
      </c>
      <c r="P2803" s="12">
        <f>ROUND(E2803/D2803*100,0)</f>
        <v>133</v>
      </c>
      <c r="Q2803" s="15">
        <f t="shared" si="43"/>
        <v>51.23</v>
      </c>
      <c r="R2803" s="10">
        <f>(((I2803/60)/60)/24)+DATE(1970,1,1)</f>
        <v>41922.458333333336</v>
      </c>
      <c r="S2803" s="21">
        <f>(((J2803/60)/60)/24)+DATE(1970,1,1)</f>
        <v>41900.243159722224</v>
      </c>
      <c r="T2803" s="17" t="s">
        <v>8318</v>
      </c>
      <c r="U2803" t="s">
        <v>8319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YEAR(S2804)</f>
        <v>2015</v>
      </c>
      <c r="P2804" s="12">
        <f>ROUND(E2804/D2804*100,0)</f>
        <v>102</v>
      </c>
      <c r="Q2804" s="15">
        <f t="shared" si="43"/>
        <v>33.94</v>
      </c>
      <c r="R2804" s="10">
        <f>(((I2804/60)/60)/24)+DATE(1970,1,1)</f>
        <v>42222.64707175926</v>
      </c>
      <c r="S2804" s="21">
        <f>(((J2804/60)/60)/24)+DATE(1970,1,1)</f>
        <v>42192.64707175926</v>
      </c>
      <c r="T2804" s="17" t="s">
        <v>8318</v>
      </c>
      <c r="U2804" t="s">
        <v>8319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YEAR(S2805)</f>
        <v>2015</v>
      </c>
      <c r="P2805" s="12">
        <f>ROUND(E2805/D2805*100,0)</f>
        <v>128</v>
      </c>
      <c r="Q2805" s="15">
        <f t="shared" si="43"/>
        <v>90.74</v>
      </c>
      <c r="R2805" s="10">
        <f>(((I2805/60)/60)/24)+DATE(1970,1,1)</f>
        <v>42201</v>
      </c>
      <c r="S2805" s="21">
        <f>(((J2805/60)/60)/24)+DATE(1970,1,1)</f>
        <v>42158.065694444449</v>
      </c>
      <c r="T2805" s="17" t="s">
        <v>8318</v>
      </c>
      <c r="U2805" t="s">
        <v>8319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YEAR(S2806)</f>
        <v>2014</v>
      </c>
      <c r="P2806" s="12">
        <f>ROUND(E2806/D2806*100,0)</f>
        <v>115</v>
      </c>
      <c r="Q2806" s="15">
        <f t="shared" si="43"/>
        <v>50</v>
      </c>
      <c r="R2806" s="10">
        <f>(((I2806/60)/60)/24)+DATE(1970,1,1)</f>
        <v>41911.453587962962</v>
      </c>
      <c r="S2806" s="21">
        <f>(((J2806/60)/60)/24)+DATE(1970,1,1)</f>
        <v>41881.453587962962</v>
      </c>
      <c r="T2806" s="17" t="s">
        <v>8318</v>
      </c>
      <c r="U2806" t="s">
        <v>8319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YEAR(S2807)</f>
        <v>2015</v>
      </c>
      <c r="P2807" s="12">
        <f>ROUND(E2807/D2807*100,0)</f>
        <v>110</v>
      </c>
      <c r="Q2807" s="15">
        <f t="shared" si="43"/>
        <v>24.44</v>
      </c>
      <c r="R2807" s="10">
        <f>(((I2807/60)/60)/24)+DATE(1970,1,1)</f>
        <v>42238.505474537036</v>
      </c>
      <c r="S2807" s="21">
        <f>(((J2807/60)/60)/24)+DATE(1970,1,1)</f>
        <v>42213.505474537036</v>
      </c>
      <c r="T2807" s="17" t="s">
        <v>8318</v>
      </c>
      <c r="U2807" t="s">
        <v>8319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YEAR(S2808)</f>
        <v>2015</v>
      </c>
      <c r="P2808" s="12">
        <f>ROUND(E2808/D2808*100,0)</f>
        <v>112</v>
      </c>
      <c r="Q2808" s="15">
        <f t="shared" si="43"/>
        <v>44.25</v>
      </c>
      <c r="R2808" s="10">
        <f>(((I2808/60)/60)/24)+DATE(1970,1,1)</f>
        <v>42221.458333333328</v>
      </c>
      <c r="S2808" s="21">
        <f>(((J2808/60)/60)/24)+DATE(1970,1,1)</f>
        <v>42185.267245370371</v>
      </c>
      <c r="T2808" s="17" t="s">
        <v>8318</v>
      </c>
      <c r="U2808" t="s">
        <v>8319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YEAR(S2809)</f>
        <v>2015</v>
      </c>
      <c r="P2809" s="12">
        <f>ROUND(E2809/D2809*100,0)</f>
        <v>126</v>
      </c>
      <c r="Q2809" s="15">
        <f t="shared" si="43"/>
        <v>67.739999999999995</v>
      </c>
      <c r="R2809" s="10">
        <f>(((I2809/60)/60)/24)+DATE(1970,1,1)</f>
        <v>42184.873124999998</v>
      </c>
      <c r="S2809" s="21">
        <f>(((J2809/60)/60)/24)+DATE(1970,1,1)</f>
        <v>42154.873124999998</v>
      </c>
      <c r="T2809" s="17" t="s">
        <v>8318</v>
      </c>
      <c r="U2809" t="s">
        <v>8319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YEAR(S2810)</f>
        <v>2015</v>
      </c>
      <c r="P2810" s="12">
        <f>ROUND(E2810/D2810*100,0)</f>
        <v>100</v>
      </c>
      <c r="Q2810" s="15">
        <f t="shared" si="43"/>
        <v>65.38</v>
      </c>
      <c r="R2810" s="10">
        <f>(((I2810/60)/60)/24)+DATE(1970,1,1)</f>
        <v>42238.84646990741</v>
      </c>
      <c r="S2810" s="21">
        <f>(((J2810/60)/60)/24)+DATE(1970,1,1)</f>
        <v>42208.84646990741</v>
      </c>
      <c r="T2810" s="17" t="s">
        <v>8318</v>
      </c>
      <c r="U2810" t="s">
        <v>8319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YEAR(S2811)</f>
        <v>2016</v>
      </c>
      <c r="P2811" s="12">
        <f>ROUND(E2811/D2811*100,0)</f>
        <v>102</v>
      </c>
      <c r="Q2811" s="15">
        <f t="shared" si="43"/>
        <v>121.9</v>
      </c>
      <c r="R2811" s="10">
        <f>(((I2811/60)/60)/24)+DATE(1970,1,1)</f>
        <v>42459.610416666663</v>
      </c>
      <c r="S2811" s="21">
        <f>(((J2811/60)/60)/24)+DATE(1970,1,1)</f>
        <v>42451.496817129635</v>
      </c>
      <c r="T2811" s="17" t="s">
        <v>8318</v>
      </c>
      <c r="U2811" t="s">
        <v>8319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YEAR(S2812)</f>
        <v>2014</v>
      </c>
      <c r="P2812" s="12">
        <f>ROUND(E2812/D2812*100,0)</f>
        <v>108</v>
      </c>
      <c r="Q2812" s="15">
        <f t="shared" si="43"/>
        <v>47.46</v>
      </c>
      <c r="R2812" s="10">
        <f>(((I2812/60)/60)/24)+DATE(1970,1,1)</f>
        <v>41791.165972222225</v>
      </c>
      <c r="S2812" s="21">
        <f>(((J2812/60)/60)/24)+DATE(1970,1,1)</f>
        <v>41759.13962962963</v>
      </c>
      <c r="T2812" s="17" t="s">
        <v>8318</v>
      </c>
      <c r="U2812" t="s">
        <v>8319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YEAR(S2813)</f>
        <v>2015</v>
      </c>
      <c r="P2813" s="12">
        <f>ROUND(E2813/D2813*100,0)</f>
        <v>100</v>
      </c>
      <c r="Q2813" s="15">
        <f t="shared" si="43"/>
        <v>92.84</v>
      </c>
      <c r="R2813" s="10">
        <f>(((I2813/60)/60)/24)+DATE(1970,1,1)</f>
        <v>42058.496562500004</v>
      </c>
      <c r="S2813" s="21">
        <f>(((J2813/60)/60)/24)+DATE(1970,1,1)</f>
        <v>42028.496562500004</v>
      </c>
      <c r="T2813" s="17" t="s">
        <v>8318</v>
      </c>
      <c r="U2813" t="s">
        <v>8319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YEAR(S2814)</f>
        <v>2015</v>
      </c>
      <c r="P2814" s="12">
        <f>ROUND(E2814/D2814*100,0)</f>
        <v>113</v>
      </c>
      <c r="Q2814" s="15">
        <f t="shared" si="43"/>
        <v>68.25</v>
      </c>
      <c r="R2814" s="10">
        <f>(((I2814/60)/60)/24)+DATE(1970,1,1)</f>
        <v>42100.166666666672</v>
      </c>
      <c r="S2814" s="21">
        <f>(((J2814/60)/60)/24)+DATE(1970,1,1)</f>
        <v>42054.74418981481</v>
      </c>
      <c r="T2814" s="17" t="s">
        <v>8318</v>
      </c>
      <c r="U2814" t="s">
        <v>8319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YEAR(S2815)</f>
        <v>2016</v>
      </c>
      <c r="P2815" s="12">
        <f>ROUND(E2815/D2815*100,0)</f>
        <v>128</v>
      </c>
      <c r="Q2815" s="15">
        <f t="shared" si="43"/>
        <v>37.21</v>
      </c>
      <c r="R2815" s="10">
        <f>(((I2815/60)/60)/24)+DATE(1970,1,1)</f>
        <v>42718.742604166662</v>
      </c>
      <c r="S2815" s="21">
        <f>(((J2815/60)/60)/24)+DATE(1970,1,1)</f>
        <v>42693.742604166662</v>
      </c>
      <c r="T2815" s="17" t="s">
        <v>8318</v>
      </c>
      <c r="U2815" t="s">
        <v>8319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YEAR(S2816)</f>
        <v>2015</v>
      </c>
      <c r="P2816" s="12">
        <f>ROUND(E2816/D2816*100,0)</f>
        <v>108</v>
      </c>
      <c r="Q2816" s="15">
        <f t="shared" si="43"/>
        <v>25.25</v>
      </c>
      <c r="R2816" s="10">
        <f>(((I2816/60)/60)/24)+DATE(1970,1,1)</f>
        <v>42133.399479166663</v>
      </c>
      <c r="S2816" s="21">
        <f>(((J2816/60)/60)/24)+DATE(1970,1,1)</f>
        <v>42103.399479166663</v>
      </c>
      <c r="T2816" s="17" t="s">
        <v>8318</v>
      </c>
      <c r="U2816" t="s">
        <v>8319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YEAR(S2817)</f>
        <v>2016</v>
      </c>
      <c r="P2817" s="12">
        <f>ROUND(E2817/D2817*100,0)</f>
        <v>242</v>
      </c>
      <c r="Q2817" s="15">
        <f t="shared" si="43"/>
        <v>43.21</v>
      </c>
      <c r="R2817" s="10">
        <f>(((I2817/60)/60)/24)+DATE(1970,1,1)</f>
        <v>42589.776724537034</v>
      </c>
      <c r="S2817" s="21">
        <f>(((J2817/60)/60)/24)+DATE(1970,1,1)</f>
        <v>42559.776724537034</v>
      </c>
      <c r="T2817" s="17" t="s">
        <v>8318</v>
      </c>
      <c r="U2817" t="s">
        <v>8319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YEAR(S2818)</f>
        <v>2015</v>
      </c>
      <c r="P2818" s="12">
        <f>ROUND(E2818/D2818*100,0)</f>
        <v>142</v>
      </c>
      <c r="Q2818" s="15">
        <f t="shared" si="43"/>
        <v>25.13</v>
      </c>
      <c r="R2818" s="10">
        <f>(((I2818/60)/60)/24)+DATE(1970,1,1)</f>
        <v>42218.666666666672</v>
      </c>
      <c r="S2818" s="21">
        <f>(((J2818/60)/60)/24)+DATE(1970,1,1)</f>
        <v>42188.467499999999</v>
      </c>
      <c r="T2818" s="17" t="s">
        <v>8318</v>
      </c>
      <c r="U2818" t="s">
        <v>8319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YEAR(S2819)</f>
        <v>2015</v>
      </c>
      <c r="P2819" s="12">
        <f>ROUND(E2819/D2819*100,0)</f>
        <v>130</v>
      </c>
      <c r="Q2819" s="15">
        <f t="shared" ref="Q2819:Q2882" si="44">IFERROR(ROUND(E2819/L2819,2),"N/A")</f>
        <v>23.64</v>
      </c>
      <c r="R2819" s="10">
        <f>(((I2819/60)/60)/24)+DATE(1970,1,1)</f>
        <v>42063.634976851856</v>
      </c>
      <c r="S2819" s="21">
        <f>(((J2819/60)/60)/24)+DATE(1970,1,1)</f>
        <v>42023.634976851856</v>
      </c>
      <c r="T2819" s="17" t="s">
        <v>8318</v>
      </c>
      <c r="U2819" t="s">
        <v>8319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YEAR(S2820)</f>
        <v>2015</v>
      </c>
      <c r="P2820" s="12">
        <f>ROUND(E2820/D2820*100,0)</f>
        <v>106</v>
      </c>
      <c r="Q2820" s="15">
        <f t="shared" si="44"/>
        <v>103.95</v>
      </c>
      <c r="R2820" s="10">
        <f>(((I2820/60)/60)/24)+DATE(1970,1,1)</f>
        <v>42270.598217592589</v>
      </c>
      <c r="S2820" s="21">
        <f>(((J2820/60)/60)/24)+DATE(1970,1,1)</f>
        <v>42250.598217592589</v>
      </c>
      <c r="T2820" s="17" t="s">
        <v>8318</v>
      </c>
      <c r="U2820" t="s">
        <v>8319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YEAR(S2821)</f>
        <v>2015</v>
      </c>
      <c r="P2821" s="12">
        <f>ROUND(E2821/D2821*100,0)</f>
        <v>105</v>
      </c>
      <c r="Q2821" s="15">
        <f t="shared" si="44"/>
        <v>50.38</v>
      </c>
      <c r="R2821" s="10">
        <f>(((I2821/60)/60)/24)+DATE(1970,1,1)</f>
        <v>42169.525567129633</v>
      </c>
      <c r="S2821" s="21">
        <f>(((J2821/60)/60)/24)+DATE(1970,1,1)</f>
        <v>42139.525567129633</v>
      </c>
      <c r="T2821" s="17" t="s">
        <v>8318</v>
      </c>
      <c r="U2821" t="s">
        <v>8319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YEAR(S2822)</f>
        <v>2016</v>
      </c>
      <c r="P2822" s="12">
        <f>ROUND(E2822/D2822*100,0)</f>
        <v>136</v>
      </c>
      <c r="Q2822" s="15">
        <f t="shared" si="44"/>
        <v>13.6</v>
      </c>
      <c r="R2822" s="10">
        <f>(((I2822/60)/60)/24)+DATE(1970,1,1)</f>
        <v>42426</v>
      </c>
      <c r="S2822" s="21">
        <f>(((J2822/60)/60)/24)+DATE(1970,1,1)</f>
        <v>42401.610983796301</v>
      </c>
      <c r="T2822" s="17" t="s">
        <v>8318</v>
      </c>
      <c r="U2822" t="s">
        <v>8319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YEAR(S2823)</f>
        <v>2014</v>
      </c>
      <c r="P2823" s="12">
        <f>ROUND(E2823/D2823*100,0)</f>
        <v>100</v>
      </c>
      <c r="Q2823" s="15">
        <f t="shared" si="44"/>
        <v>28.57</v>
      </c>
      <c r="R2823" s="10">
        <f>(((I2823/60)/60)/24)+DATE(1970,1,1)</f>
        <v>41905.922858796301</v>
      </c>
      <c r="S2823" s="21">
        <f>(((J2823/60)/60)/24)+DATE(1970,1,1)</f>
        <v>41875.922858796301</v>
      </c>
      <c r="T2823" s="17" t="s">
        <v>8318</v>
      </c>
      <c r="U2823" t="s">
        <v>8319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YEAR(S2824)</f>
        <v>2015</v>
      </c>
      <c r="P2824" s="12">
        <f>ROUND(E2824/D2824*100,0)</f>
        <v>100</v>
      </c>
      <c r="Q2824" s="15">
        <f t="shared" si="44"/>
        <v>63.83</v>
      </c>
      <c r="R2824" s="10">
        <f>(((I2824/60)/60)/24)+DATE(1970,1,1)</f>
        <v>42090.642268518524</v>
      </c>
      <c r="S2824" s="21">
        <f>(((J2824/60)/60)/24)+DATE(1970,1,1)</f>
        <v>42060.683935185181</v>
      </c>
      <c r="T2824" s="17" t="s">
        <v>8318</v>
      </c>
      <c r="U2824" t="s">
        <v>8319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YEAR(S2825)</f>
        <v>2015</v>
      </c>
      <c r="P2825" s="12">
        <f>ROUND(E2825/D2825*100,0)</f>
        <v>124</v>
      </c>
      <c r="Q2825" s="15">
        <f t="shared" si="44"/>
        <v>8.86</v>
      </c>
      <c r="R2825" s="10">
        <f>(((I2825/60)/60)/24)+DATE(1970,1,1)</f>
        <v>42094.957638888889</v>
      </c>
      <c r="S2825" s="21">
        <f>(((J2825/60)/60)/24)+DATE(1970,1,1)</f>
        <v>42067.011643518519</v>
      </c>
      <c r="T2825" s="17" t="s">
        <v>8318</v>
      </c>
      <c r="U2825" t="s">
        <v>8319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YEAR(S2826)</f>
        <v>2015</v>
      </c>
      <c r="P2826" s="12">
        <f>ROUND(E2826/D2826*100,0)</f>
        <v>117</v>
      </c>
      <c r="Q2826" s="15">
        <f t="shared" si="44"/>
        <v>50.67</v>
      </c>
      <c r="R2826" s="10">
        <f>(((I2826/60)/60)/24)+DATE(1970,1,1)</f>
        <v>42168.071527777778</v>
      </c>
      <c r="S2826" s="21">
        <f>(((J2826/60)/60)/24)+DATE(1970,1,1)</f>
        <v>42136.270787037036</v>
      </c>
      <c r="T2826" s="17" t="s">
        <v>8318</v>
      </c>
      <c r="U2826" t="s">
        <v>8319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YEAR(S2827)</f>
        <v>2015</v>
      </c>
      <c r="P2827" s="12">
        <f>ROUND(E2827/D2827*100,0)</f>
        <v>103</v>
      </c>
      <c r="Q2827" s="15">
        <f t="shared" si="44"/>
        <v>60.78</v>
      </c>
      <c r="R2827" s="10">
        <f>(((I2827/60)/60)/24)+DATE(1970,1,1)</f>
        <v>42342.792662037042</v>
      </c>
      <c r="S2827" s="21">
        <f>(((J2827/60)/60)/24)+DATE(1970,1,1)</f>
        <v>42312.792662037042</v>
      </c>
      <c r="T2827" s="17" t="s">
        <v>8318</v>
      </c>
      <c r="U2827" t="s">
        <v>8319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YEAR(S2828)</f>
        <v>2015</v>
      </c>
      <c r="P2828" s="12">
        <f>ROUND(E2828/D2828*100,0)</f>
        <v>108</v>
      </c>
      <c r="Q2828" s="15">
        <f t="shared" si="44"/>
        <v>113.42</v>
      </c>
      <c r="R2828" s="10">
        <f>(((I2828/60)/60)/24)+DATE(1970,1,1)</f>
        <v>42195.291666666672</v>
      </c>
      <c r="S2828" s="21">
        <f>(((J2828/60)/60)/24)+DATE(1970,1,1)</f>
        <v>42171.034861111111</v>
      </c>
      <c r="T2828" s="17" t="s">
        <v>8318</v>
      </c>
      <c r="U2828" t="s">
        <v>8319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YEAR(S2829)</f>
        <v>2016</v>
      </c>
      <c r="P2829" s="12">
        <f>ROUND(E2829/D2829*100,0)</f>
        <v>120</v>
      </c>
      <c r="Q2829" s="15">
        <f t="shared" si="44"/>
        <v>104.57</v>
      </c>
      <c r="R2829" s="10">
        <f>(((I2829/60)/60)/24)+DATE(1970,1,1)</f>
        <v>42524.6875</v>
      </c>
      <c r="S2829" s="21">
        <f>(((J2829/60)/60)/24)+DATE(1970,1,1)</f>
        <v>42494.683634259258</v>
      </c>
      <c r="T2829" s="17" t="s">
        <v>8318</v>
      </c>
      <c r="U2829" t="s">
        <v>8319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YEAR(S2830)</f>
        <v>2015</v>
      </c>
      <c r="P2830" s="12">
        <f>ROUND(E2830/D2830*100,0)</f>
        <v>100</v>
      </c>
      <c r="Q2830" s="15">
        <f t="shared" si="44"/>
        <v>98.31</v>
      </c>
      <c r="R2830" s="10">
        <f>(((I2830/60)/60)/24)+DATE(1970,1,1)</f>
        <v>42279.958333333328</v>
      </c>
      <c r="S2830" s="21">
        <f>(((J2830/60)/60)/24)+DATE(1970,1,1)</f>
        <v>42254.264687499999</v>
      </c>
      <c r="T2830" s="17" t="s">
        <v>8318</v>
      </c>
      <c r="U2830" t="s">
        <v>8319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YEAR(S2831)</f>
        <v>2016</v>
      </c>
      <c r="P2831" s="12">
        <f>ROUND(E2831/D2831*100,0)</f>
        <v>107</v>
      </c>
      <c r="Q2831" s="15">
        <f t="shared" si="44"/>
        <v>35.04</v>
      </c>
      <c r="R2831" s="10">
        <f>(((I2831/60)/60)/24)+DATE(1970,1,1)</f>
        <v>42523.434236111112</v>
      </c>
      <c r="S2831" s="21">
        <f>(((J2831/60)/60)/24)+DATE(1970,1,1)</f>
        <v>42495.434236111112</v>
      </c>
      <c r="T2831" s="17" t="s">
        <v>8318</v>
      </c>
      <c r="U2831" t="s">
        <v>8319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YEAR(S2832)</f>
        <v>2014</v>
      </c>
      <c r="P2832" s="12">
        <f>ROUND(E2832/D2832*100,0)</f>
        <v>100</v>
      </c>
      <c r="Q2832" s="15">
        <f t="shared" si="44"/>
        <v>272.73</v>
      </c>
      <c r="R2832" s="10">
        <f>(((I2832/60)/60)/24)+DATE(1970,1,1)</f>
        <v>41771.165972222225</v>
      </c>
      <c r="S2832" s="21">
        <f>(((J2832/60)/60)/24)+DATE(1970,1,1)</f>
        <v>41758.839675925927</v>
      </c>
      <c r="T2832" s="17" t="s">
        <v>8318</v>
      </c>
      <c r="U2832" t="s">
        <v>8319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YEAR(S2833)</f>
        <v>2015</v>
      </c>
      <c r="P2833" s="12">
        <f>ROUND(E2833/D2833*100,0)</f>
        <v>111</v>
      </c>
      <c r="Q2833" s="15">
        <f t="shared" si="44"/>
        <v>63.85</v>
      </c>
      <c r="R2833" s="10">
        <f>(((I2833/60)/60)/24)+DATE(1970,1,1)</f>
        <v>42201.824884259258</v>
      </c>
      <c r="S2833" s="21">
        <f>(((J2833/60)/60)/24)+DATE(1970,1,1)</f>
        <v>42171.824884259258</v>
      </c>
      <c r="T2833" s="17" t="s">
        <v>8318</v>
      </c>
      <c r="U2833" t="s">
        <v>8319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YEAR(S2834)</f>
        <v>2014</v>
      </c>
      <c r="P2834" s="12">
        <f>ROUND(E2834/D2834*100,0)</f>
        <v>115</v>
      </c>
      <c r="Q2834" s="15">
        <f t="shared" si="44"/>
        <v>30.19</v>
      </c>
      <c r="R2834" s="10">
        <f>(((I2834/60)/60)/24)+DATE(1970,1,1)</f>
        <v>41966.916666666672</v>
      </c>
      <c r="S2834" s="21">
        <f>(((J2834/60)/60)/24)+DATE(1970,1,1)</f>
        <v>41938.709421296298</v>
      </c>
      <c r="T2834" s="17" t="s">
        <v>8318</v>
      </c>
      <c r="U2834" t="s">
        <v>8319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YEAR(S2835)</f>
        <v>2015</v>
      </c>
      <c r="P2835" s="12">
        <f>ROUND(E2835/D2835*100,0)</f>
        <v>108</v>
      </c>
      <c r="Q2835" s="15">
        <f t="shared" si="44"/>
        <v>83.51</v>
      </c>
      <c r="R2835" s="10">
        <f>(((I2835/60)/60)/24)+DATE(1970,1,1)</f>
        <v>42288.083333333328</v>
      </c>
      <c r="S2835" s="21">
        <f>(((J2835/60)/60)/24)+DATE(1970,1,1)</f>
        <v>42268.127696759257</v>
      </c>
      <c r="T2835" s="17" t="s">
        <v>8318</v>
      </c>
      <c r="U2835" t="s">
        <v>8319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YEAR(S2836)</f>
        <v>2015</v>
      </c>
      <c r="P2836" s="12">
        <f>ROUND(E2836/D2836*100,0)</f>
        <v>170</v>
      </c>
      <c r="Q2836" s="15">
        <f t="shared" si="44"/>
        <v>64.760000000000005</v>
      </c>
      <c r="R2836" s="10">
        <f>(((I2836/60)/60)/24)+DATE(1970,1,1)</f>
        <v>42034.959837962961</v>
      </c>
      <c r="S2836" s="21">
        <f>(((J2836/60)/60)/24)+DATE(1970,1,1)</f>
        <v>42019.959837962961</v>
      </c>
      <c r="T2836" s="17" t="s">
        <v>8318</v>
      </c>
      <c r="U2836" t="s">
        <v>8319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YEAR(S2837)</f>
        <v>2015</v>
      </c>
      <c r="P2837" s="12">
        <f>ROUND(E2837/D2837*100,0)</f>
        <v>187</v>
      </c>
      <c r="Q2837" s="15">
        <f t="shared" si="44"/>
        <v>20.12</v>
      </c>
      <c r="R2837" s="10">
        <f>(((I2837/60)/60)/24)+DATE(1970,1,1)</f>
        <v>42343</v>
      </c>
      <c r="S2837" s="21">
        <f>(((J2837/60)/60)/24)+DATE(1970,1,1)</f>
        <v>42313.703900462962</v>
      </c>
      <c r="T2837" s="17" t="s">
        <v>8318</v>
      </c>
      <c r="U2837" t="s">
        <v>8319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YEAR(S2838)</f>
        <v>2017</v>
      </c>
      <c r="P2838" s="12">
        <f>ROUND(E2838/D2838*100,0)</f>
        <v>108</v>
      </c>
      <c r="Q2838" s="15">
        <f t="shared" si="44"/>
        <v>44.09</v>
      </c>
      <c r="R2838" s="10">
        <f>(((I2838/60)/60)/24)+DATE(1970,1,1)</f>
        <v>42784.207638888889</v>
      </c>
      <c r="S2838" s="21">
        <f>(((J2838/60)/60)/24)+DATE(1970,1,1)</f>
        <v>42746.261782407411</v>
      </c>
      <c r="T2838" s="17" t="s">
        <v>8318</v>
      </c>
      <c r="U2838" t="s">
        <v>8319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YEAR(S2839)</f>
        <v>2015</v>
      </c>
      <c r="P2839" s="12">
        <f>ROUND(E2839/D2839*100,0)</f>
        <v>100</v>
      </c>
      <c r="Q2839" s="15">
        <f t="shared" si="44"/>
        <v>40.479999999999997</v>
      </c>
      <c r="R2839" s="10">
        <f>(((I2839/60)/60)/24)+DATE(1970,1,1)</f>
        <v>42347.950046296297</v>
      </c>
      <c r="S2839" s="21">
        <f>(((J2839/60)/60)/24)+DATE(1970,1,1)</f>
        <v>42307.908379629633</v>
      </c>
      <c r="T2839" s="17" t="s">
        <v>8318</v>
      </c>
      <c r="U2839" t="s">
        <v>8319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YEAR(S2840)</f>
        <v>2014</v>
      </c>
      <c r="P2840" s="12">
        <f>ROUND(E2840/D2840*100,0)</f>
        <v>120</v>
      </c>
      <c r="Q2840" s="15">
        <f t="shared" si="44"/>
        <v>44.54</v>
      </c>
      <c r="R2840" s="10">
        <f>(((I2840/60)/60)/24)+DATE(1970,1,1)</f>
        <v>41864.916666666664</v>
      </c>
      <c r="S2840" s="21">
        <f>(((J2840/60)/60)/24)+DATE(1970,1,1)</f>
        <v>41842.607592592591</v>
      </c>
      <c r="T2840" s="17" t="s">
        <v>8318</v>
      </c>
      <c r="U2840" t="s">
        <v>8319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YEAR(S2841)</f>
        <v>2014</v>
      </c>
      <c r="P2841" s="12">
        <f>ROUND(E2841/D2841*100,0)</f>
        <v>111</v>
      </c>
      <c r="Q2841" s="15">
        <f t="shared" si="44"/>
        <v>125.81</v>
      </c>
      <c r="R2841" s="10">
        <f>(((I2841/60)/60)/24)+DATE(1970,1,1)</f>
        <v>41876.207638888889</v>
      </c>
      <c r="S2841" s="21">
        <f>(((J2841/60)/60)/24)+DATE(1970,1,1)</f>
        <v>41853.240208333329</v>
      </c>
      <c r="T2841" s="17" t="s">
        <v>8318</v>
      </c>
      <c r="U2841" t="s">
        <v>8319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YEAR(S2842)</f>
        <v>2015</v>
      </c>
      <c r="P2842" s="12">
        <f>ROUND(E2842/D2842*100,0)</f>
        <v>104</v>
      </c>
      <c r="Q2842" s="15">
        <f t="shared" si="44"/>
        <v>19.7</v>
      </c>
      <c r="R2842" s="10">
        <f>(((I2842/60)/60)/24)+DATE(1970,1,1)</f>
        <v>42081.708333333328</v>
      </c>
      <c r="S2842" s="21">
        <f>(((J2842/60)/60)/24)+DATE(1970,1,1)</f>
        <v>42060.035636574074</v>
      </c>
      <c r="T2842" s="17" t="s">
        <v>8318</v>
      </c>
      <c r="U2842" t="s">
        <v>8319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YEAR(S2843)</f>
        <v>2015</v>
      </c>
      <c r="P2843" s="12">
        <f>ROUND(E2843/D2843*100,0)</f>
        <v>1</v>
      </c>
      <c r="Q2843" s="15">
        <f t="shared" si="44"/>
        <v>10</v>
      </c>
      <c r="R2843" s="10">
        <f>(((I2843/60)/60)/24)+DATE(1970,1,1)</f>
        <v>42351.781215277777</v>
      </c>
      <c r="S2843" s="21">
        <f>(((J2843/60)/60)/24)+DATE(1970,1,1)</f>
        <v>42291.739548611105</v>
      </c>
      <c r="T2843" s="17" t="s">
        <v>8318</v>
      </c>
      <c r="U2843" t="s">
        <v>8319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YEAR(S2844)</f>
        <v>2014</v>
      </c>
      <c r="P2844" s="12">
        <f>ROUND(E2844/D2844*100,0)</f>
        <v>0</v>
      </c>
      <c r="Q2844" s="15" t="str">
        <f t="shared" si="44"/>
        <v>N/A</v>
      </c>
      <c r="R2844" s="10">
        <f>(((I2844/60)/60)/24)+DATE(1970,1,1)</f>
        <v>41811.458333333336</v>
      </c>
      <c r="S2844" s="21">
        <f>(((J2844/60)/60)/24)+DATE(1970,1,1)</f>
        <v>41784.952488425923</v>
      </c>
      <c r="T2844" s="17" t="s">
        <v>8318</v>
      </c>
      <c r="U2844" t="s">
        <v>8319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YEAR(S2845)</f>
        <v>2016</v>
      </c>
      <c r="P2845" s="12">
        <f>ROUND(E2845/D2845*100,0)</f>
        <v>0</v>
      </c>
      <c r="Q2845" s="15" t="str">
        <f t="shared" si="44"/>
        <v>N/A</v>
      </c>
      <c r="R2845" s="10">
        <f>(((I2845/60)/60)/24)+DATE(1970,1,1)</f>
        <v>42534.166666666672</v>
      </c>
      <c r="S2845" s="21">
        <f>(((J2845/60)/60)/24)+DATE(1970,1,1)</f>
        <v>42492.737847222219</v>
      </c>
      <c r="T2845" s="17" t="s">
        <v>8318</v>
      </c>
      <c r="U2845" t="s">
        <v>8319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YEAR(S2846)</f>
        <v>2016</v>
      </c>
      <c r="P2846" s="12">
        <f>ROUND(E2846/D2846*100,0)</f>
        <v>5</v>
      </c>
      <c r="Q2846" s="15">
        <f t="shared" si="44"/>
        <v>30</v>
      </c>
      <c r="R2846" s="10">
        <f>(((I2846/60)/60)/24)+DATE(1970,1,1)</f>
        <v>42739.546064814815</v>
      </c>
      <c r="S2846" s="21">
        <f>(((J2846/60)/60)/24)+DATE(1970,1,1)</f>
        <v>42709.546064814815</v>
      </c>
      <c r="T2846" s="17" t="s">
        <v>8318</v>
      </c>
      <c r="U2846" t="s">
        <v>8319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YEAR(S2847)</f>
        <v>2015</v>
      </c>
      <c r="P2847" s="12">
        <f>ROUND(E2847/D2847*100,0)</f>
        <v>32</v>
      </c>
      <c r="Q2847" s="15">
        <f t="shared" si="44"/>
        <v>60.67</v>
      </c>
      <c r="R2847" s="10">
        <f>(((I2847/60)/60)/24)+DATE(1970,1,1)</f>
        <v>42163.016585648147</v>
      </c>
      <c r="S2847" s="21">
        <f>(((J2847/60)/60)/24)+DATE(1970,1,1)</f>
        <v>42103.016585648147</v>
      </c>
      <c r="T2847" s="17" t="s">
        <v>8318</v>
      </c>
      <c r="U2847" t="s">
        <v>8319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YEAR(S2848)</f>
        <v>2015</v>
      </c>
      <c r="P2848" s="12">
        <f>ROUND(E2848/D2848*100,0)</f>
        <v>0</v>
      </c>
      <c r="Q2848" s="15" t="str">
        <f t="shared" si="44"/>
        <v>N/A</v>
      </c>
      <c r="R2848" s="10">
        <f>(((I2848/60)/60)/24)+DATE(1970,1,1)</f>
        <v>42153.692060185189</v>
      </c>
      <c r="S2848" s="21">
        <f>(((J2848/60)/60)/24)+DATE(1970,1,1)</f>
        <v>42108.692060185189</v>
      </c>
      <c r="T2848" s="17" t="s">
        <v>8318</v>
      </c>
      <c r="U2848" t="s">
        <v>8319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YEAR(S2849)</f>
        <v>2016</v>
      </c>
      <c r="P2849" s="12">
        <f>ROUND(E2849/D2849*100,0)</f>
        <v>0</v>
      </c>
      <c r="Q2849" s="15" t="str">
        <f t="shared" si="44"/>
        <v>N/A</v>
      </c>
      <c r="R2849" s="10">
        <f>(((I2849/60)/60)/24)+DATE(1970,1,1)</f>
        <v>42513.806307870371</v>
      </c>
      <c r="S2849" s="21">
        <f>(((J2849/60)/60)/24)+DATE(1970,1,1)</f>
        <v>42453.806307870371</v>
      </c>
      <c r="T2849" s="17" t="s">
        <v>8318</v>
      </c>
      <c r="U2849" t="s">
        <v>8319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YEAR(S2850)</f>
        <v>2015</v>
      </c>
      <c r="P2850" s="12">
        <f>ROUND(E2850/D2850*100,0)</f>
        <v>0</v>
      </c>
      <c r="Q2850" s="15">
        <f t="shared" si="44"/>
        <v>23.33</v>
      </c>
      <c r="R2850" s="10">
        <f>(((I2850/60)/60)/24)+DATE(1970,1,1)</f>
        <v>42153.648831018523</v>
      </c>
      <c r="S2850" s="21">
        <f>(((J2850/60)/60)/24)+DATE(1970,1,1)</f>
        <v>42123.648831018523</v>
      </c>
      <c r="T2850" s="17" t="s">
        <v>8318</v>
      </c>
      <c r="U2850" t="s">
        <v>8319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YEAR(S2851)</f>
        <v>2016</v>
      </c>
      <c r="P2851" s="12">
        <f>ROUND(E2851/D2851*100,0)</f>
        <v>1</v>
      </c>
      <c r="Q2851" s="15">
        <f t="shared" si="44"/>
        <v>5</v>
      </c>
      <c r="R2851" s="10">
        <f>(((I2851/60)/60)/24)+DATE(1970,1,1)</f>
        <v>42483.428240740745</v>
      </c>
      <c r="S2851" s="21">
        <f>(((J2851/60)/60)/24)+DATE(1970,1,1)</f>
        <v>42453.428240740745</v>
      </c>
      <c r="T2851" s="17" t="s">
        <v>8318</v>
      </c>
      <c r="U2851" t="s">
        <v>8319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YEAR(S2852)</f>
        <v>2014</v>
      </c>
      <c r="P2852" s="12">
        <f>ROUND(E2852/D2852*100,0)</f>
        <v>4</v>
      </c>
      <c r="Q2852" s="15">
        <f t="shared" si="44"/>
        <v>23.92</v>
      </c>
      <c r="R2852" s="10">
        <f>(((I2852/60)/60)/24)+DATE(1970,1,1)</f>
        <v>41888.007071759261</v>
      </c>
      <c r="S2852" s="21">
        <f>(((J2852/60)/60)/24)+DATE(1970,1,1)</f>
        <v>41858.007071759261</v>
      </c>
      <c r="T2852" s="17" t="s">
        <v>8318</v>
      </c>
      <c r="U2852" t="s">
        <v>8319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YEAR(S2853)</f>
        <v>2016</v>
      </c>
      <c r="P2853" s="12">
        <f>ROUND(E2853/D2853*100,0)</f>
        <v>0</v>
      </c>
      <c r="Q2853" s="15" t="str">
        <f t="shared" si="44"/>
        <v>N/A</v>
      </c>
      <c r="R2853" s="10">
        <f>(((I2853/60)/60)/24)+DATE(1970,1,1)</f>
        <v>42398.970138888893</v>
      </c>
      <c r="S2853" s="21">
        <f>(((J2853/60)/60)/24)+DATE(1970,1,1)</f>
        <v>42390.002650462964</v>
      </c>
      <c r="T2853" s="17" t="s">
        <v>8318</v>
      </c>
      <c r="U2853" t="s">
        <v>8319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YEAR(S2854)</f>
        <v>2014</v>
      </c>
      <c r="P2854" s="12">
        <f>ROUND(E2854/D2854*100,0)</f>
        <v>2</v>
      </c>
      <c r="Q2854" s="15">
        <f t="shared" si="44"/>
        <v>15.83</v>
      </c>
      <c r="R2854" s="10">
        <f>(((I2854/60)/60)/24)+DATE(1970,1,1)</f>
        <v>41811.045173611114</v>
      </c>
      <c r="S2854" s="21">
        <f>(((J2854/60)/60)/24)+DATE(1970,1,1)</f>
        <v>41781.045173611114</v>
      </c>
      <c r="T2854" s="17" t="s">
        <v>8318</v>
      </c>
      <c r="U2854" t="s">
        <v>8319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YEAR(S2855)</f>
        <v>2014</v>
      </c>
      <c r="P2855" s="12">
        <f>ROUND(E2855/D2855*100,0)</f>
        <v>0</v>
      </c>
      <c r="Q2855" s="15" t="str">
        <f t="shared" si="44"/>
        <v>N/A</v>
      </c>
      <c r="R2855" s="10">
        <f>(((I2855/60)/60)/24)+DATE(1970,1,1)</f>
        <v>41896.190937499996</v>
      </c>
      <c r="S2855" s="21">
        <f>(((J2855/60)/60)/24)+DATE(1970,1,1)</f>
        <v>41836.190937499996</v>
      </c>
      <c r="T2855" s="17" t="s">
        <v>8318</v>
      </c>
      <c r="U2855" t="s">
        <v>8319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YEAR(S2856)</f>
        <v>2015</v>
      </c>
      <c r="P2856" s="12">
        <f>ROUND(E2856/D2856*100,0)</f>
        <v>42</v>
      </c>
      <c r="Q2856" s="15">
        <f t="shared" si="44"/>
        <v>29.79</v>
      </c>
      <c r="R2856" s="10">
        <f>(((I2856/60)/60)/24)+DATE(1970,1,1)</f>
        <v>42131.71665509259</v>
      </c>
      <c r="S2856" s="21">
        <f>(((J2856/60)/60)/24)+DATE(1970,1,1)</f>
        <v>42111.71665509259</v>
      </c>
      <c r="T2856" s="17" t="s">
        <v>8318</v>
      </c>
      <c r="U2856" t="s">
        <v>8319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YEAR(S2857)</f>
        <v>2016</v>
      </c>
      <c r="P2857" s="12">
        <f>ROUND(E2857/D2857*100,0)</f>
        <v>50</v>
      </c>
      <c r="Q2857" s="15">
        <f t="shared" si="44"/>
        <v>60</v>
      </c>
      <c r="R2857" s="10">
        <f>(((I2857/60)/60)/24)+DATE(1970,1,1)</f>
        <v>42398.981944444444</v>
      </c>
      <c r="S2857" s="21">
        <f>(((J2857/60)/60)/24)+DATE(1970,1,1)</f>
        <v>42370.007766203707</v>
      </c>
      <c r="T2857" s="17" t="s">
        <v>8318</v>
      </c>
      <c r="U2857" t="s">
        <v>8319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YEAR(S2858)</f>
        <v>2015</v>
      </c>
      <c r="P2858" s="12">
        <f>ROUND(E2858/D2858*100,0)</f>
        <v>5</v>
      </c>
      <c r="Q2858" s="15">
        <f t="shared" si="44"/>
        <v>24.33</v>
      </c>
      <c r="R2858" s="10">
        <f>(((I2858/60)/60)/24)+DATE(1970,1,1)</f>
        <v>42224.898611111115</v>
      </c>
      <c r="S2858" s="21">
        <f>(((J2858/60)/60)/24)+DATE(1970,1,1)</f>
        <v>42165.037581018521</v>
      </c>
      <c r="T2858" s="17" t="s">
        <v>8318</v>
      </c>
      <c r="U2858" t="s">
        <v>8319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YEAR(S2859)</f>
        <v>2016</v>
      </c>
      <c r="P2859" s="12">
        <f>ROUND(E2859/D2859*100,0)</f>
        <v>20</v>
      </c>
      <c r="Q2859" s="15">
        <f t="shared" si="44"/>
        <v>500</v>
      </c>
      <c r="R2859" s="10">
        <f>(((I2859/60)/60)/24)+DATE(1970,1,1)</f>
        <v>42786.75</v>
      </c>
      <c r="S2859" s="21">
        <f>(((J2859/60)/60)/24)+DATE(1970,1,1)</f>
        <v>42726.920081018514</v>
      </c>
      <c r="T2859" s="17" t="s">
        <v>8318</v>
      </c>
      <c r="U2859" t="s">
        <v>8319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YEAR(S2860)</f>
        <v>2014</v>
      </c>
      <c r="P2860" s="12">
        <f>ROUND(E2860/D2860*100,0)</f>
        <v>0</v>
      </c>
      <c r="Q2860" s="15" t="str">
        <f t="shared" si="44"/>
        <v>N/A</v>
      </c>
      <c r="R2860" s="10">
        <f>(((I2860/60)/60)/24)+DATE(1970,1,1)</f>
        <v>41978.477777777778</v>
      </c>
      <c r="S2860" s="21">
        <f>(((J2860/60)/60)/24)+DATE(1970,1,1)</f>
        <v>41954.545081018514</v>
      </c>
      <c r="T2860" s="17" t="s">
        <v>8318</v>
      </c>
      <c r="U2860" t="s">
        <v>8319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YEAR(S2861)</f>
        <v>2015</v>
      </c>
      <c r="P2861" s="12">
        <f>ROUND(E2861/D2861*100,0)</f>
        <v>2</v>
      </c>
      <c r="Q2861" s="15">
        <f t="shared" si="44"/>
        <v>35</v>
      </c>
      <c r="R2861" s="10">
        <f>(((I2861/60)/60)/24)+DATE(1970,1,1)</f>
        <v>42293.362314814818</v>
      </c>
      <c r="S2861" s="21">
        <f>(((J2861/60)/60)/24)+DATE(1970,1,1)</f>
        <v>42233.362314814818</v>
      </c>
      <c r="T2861" s="17" t="s">
        <v>8318</v>
      </c>
      <c r="U2861" t="s">
        <v>8319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YEAR(S2862)</f>
        <v>2016</v>
      </c>
      <c r="P2862" s="12">
        <f>ROUND(E2862/D2862*100,0)</f>
        <v>7</v>
      </c>
      <c r="Q2862" s="15">
        <f t="shared" si="44"/>
        <v>29.56</v>
      </c>
      <c r="R2862" s="10">
        <f>(((I2862/60)/60)/24)+DATE(1970,1,1)</f>
        <v>42540.800648148142</v>
      </c>
      <c r="S2862" s="21">
        <f>(((J2862/60)/60)/24)+DATE(1970,1,1)</f>
        <v>42480.800648148142</v>
      </c>
      <c r="T2862" s="17" t="s">
        <v>8318</v>
      </c>
      <c r="U2862" t="s">
        <v>8319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YEAR(S2863)</f>
        <v>2015</v>
      </c>
      <c r="P2863" s="12">
        <f>ROUND(E2863/D2863*100,0)</f>
        <v>32</v>
      </c>
      <c r="Q2863" s="15">
        <f t="shared" si="44"/>
        <v>26.67</v>
      </c>
      <c r="R2863" s="10">
        <f>(((I2863/60)/60)/24)+DATE(1970,1,1)</f>
        <v>42271.590833333335</v>
      </c>
      <c r="S2863" s="21">
        <f>(((J2863/60)/60)/24)+DATE(1970,1,1)</f>
        <v>42257.590833333335</v>
      </c>
      <c r="T2863" s="17" t="s">
        <v>8318</v>
      </c>
      <c r="U2863" t="s">
        <v>8319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YEAR(S2864)</f>
        <v>2014</v>
      </c>
      <c r="P2864" s="12">
        <f>ROUND(E2864/D2864*100,0)</f>
        <v>0</v>
      </c>
      <c r="Q2864" s="15">
        <f t="shared" si="44"/>
        <v>18.329999999999998</v>
      </c>
      <c r="R2864" s="10">
        <f>(((I2864/60)/60)/24)+DATE(1970,1,1)</f>
        <v>41814.789687500001</v>
      </c>
      <c r="S2864" s="21">
        <f>(((J2864/60)/60)/24)+DATE(1970,1,1)</f>
        <v>41784.789687500001</v>
      </c>
      <c r="T2864" s="17" t="s">
        <v>8318</v>
      </c>
      <c r="U2864" t="s">
        <v>8319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YEAR(S2865)</f>
        <v>2014</v>
      </c>
      <c r="P2865" s="12">
        <f>ROUND(E2865/D2865*100,0)</f>
        <v>0</v>
      </c>
      <c r="Q2865" s="15">
        <f t="shared" si="44"/>
        <v>20</v>
      </c>
      <c r="R2865" s="10">
        <f>(((I2865/60)/60)/24)+DATE(1970,1,1)</f>
        <v>41891.675034722226</v>
      </c>
      <c r="S2865" s="21">
        <f>(((J2865/60)/60)/24)+DATE(1970,1,1)</f>
        <v>41831.675034722226</v>
      </c>
      <c r="T2865" s="17" t="s">
        <v>8318</v>
      </c>
      <c r="U2865" t="s">
        <v>8319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YEAR(S2866)</f>
        <v>2015</v>
      </c>
      <c r="P2866" s="12">
        <f>ROUND(E2866/D2866*100,0)</f>
        <v>2</v>
      </c>
      <c r="Q2866" s="15">
        <f t="shared" si="44"/>
        <v>13.33</v>
      </c>
      <c r="R2866" s="10">
        <f>(((I2866/60)/60)/24)+DATE(1970,1,1)</f>
        <v>42202.554166666669</v>
      </c>
      <c r="S2866" s="21">
        <f>(((J2866/60)/60)/24)+DATE(1970,1,1)</f>
        <v>42172.613506944443</v>
      </c>
      <c r="T2866" s="17" t="s">
        <v>8318</v>
      </c>
      <c r="U2866" t="s">
        <v>8319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YEAR(S2867)</f>
        <v>2014</v>
      </c>
      <c r="P2867" s="12">
        <f>ROUND(E2867/D2867*100,0)</f>
        <v>0</v>
      </c>
      <c r="Q2867" s="15" t="str">
        <f t="shared" si="44"/>
        <v>N/A</v>
      </c>
      <c r="R2867" s="10">
        <f>(((I2867/60)/60)/24)+DATE(1970,1,1)</f>
        <v>42010.114108796297</v>
      </c>
      <c r="S2867" s="21">
        <f>(((J2867/60)/60)/24)+DATE(1970,1,1)</f>
        <v>41950.114108796297</v>
      </c>
      <c r="T2867" s="17" t="s">
        <v>8318</v>
      </c>
      <c r="U2867" t="s">
        <v>8319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YEAR(S2868)</f>
        <v>2016</v>
      </c>
      <c r="P2868" s="12">
        <f>ROUND(E2868/D2868*100,0)</f>
        <v>1</v>
      </c>
      <c r="Q2868" s="15">
        <f t="shared" si="44"/>
        <v>22.5</v>
      </c>
      <c r="R2868" s="10">
        <f>(((I2868/60)/60)/24)+DATE(1970,1,1)</f>
        <v>42657.916666666672</v>
      </c>
      <c r="S2868" s="21">
        <f>(((J2868/60)/60)/24)+DATE(1970,1,1)</f>
        <v>42627.955104166671</v>
      </c>
      <c r="T2868" s="17" t="s">
        <v>8318</v>
      </c>
      <c r="U2868" t="s">
        <v>8319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YEAR(S2869)</f>
        <v>2016</v>
      </c>
      <c r="P2869" s="12">
        <f>ROUND(E2869/D2869*100,0)</f>
        <v>20</v>
      </c>
      <c r="Q2869" s="15">
        <f t="shared" si="44"/>
        <v>50.4</v>
      </c>
      <c r="R2869" s="10">
        <f>(((I2869/60)/60)/24)+DATE(1970,1,1)</f>
        <v>42555.166666666672</v>
      </c>
      <c r="S2869" s="21">
        <f>(((J2869/60)/60)/24)+DATE(1970,1,1)</f>
        <v>42531.195277777777</v>
      </c>
      <c r="T2869" s="17" t="s">
        <v>8318</v>
      </c>
      <c r="U2869" t="s">
        <v>8319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YEAR(S2870)</f>
        <v>2016</v>
      </c>
      <c r="P2870" s="12">
        <f>ROUND(E2870/D2870*100,0)</f>
        <v>42</v>
      </c>
      <c r="Q2870" s="15">
        <f t="shared" si="44"/>
        <v>105.03</v>
      </c>
      <c r="R2870" s="10">
        <f>(((I2870/60)/60)/24)+DATE(1970,1,1)</f>
        <v>42648.827013888891</v>
      </c>
      <c r="S2870" s="21">
        <f>(((J2870/60)/60)/24)+DATE(1970,1,1)</f>
        <v>42618.827013888891</v>
      </c>
      <c r="T2870" s="17" t="s">
        <v>8318</v>
      </c>
      <c r="U2870" t="s">
        <v>8319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YEAR(S2871)</f>
        <v>2016</v>
      </c>
      <c r="P2871" s="12">
        <f>ROUND(E2871/D2871*100,0)</f>
        <v>1</v>
      </c>
      <c r="Q2871" s="15">
        <f t="shared" si="44"/>
        <v>35.4</v>
      </c>
      <c r="R2871" s="10">
        <f>(((I2871/60)/60)/24)+DATE(1970,1,1)</f>
        <v>42570.593530092592</v>
      </c>
      <c r="S2871" s="21">
        <f>(((J2871/60)/60)/24)+DATE(1970,1,1)</f>
        <v>42540.593530092592</v>
      </c>
      <c r="T2871" s="17" t="s">
        <v>8318</v>
      </c>
      <c r="U2871" t="s">
        <v>8319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YEAR(S2872)</f>
        <v>2014</v>
      </c>
      <c r="P2872" s="12">
        <f>ROUND(E2872/D2872*100,0)</f>
        <v>15</v>
      </c>
      <c r="Q2872" s="15">
        <f t="shared" si="44"/>
        <v>83.33</v>
      </c>
      <c r="R2872" s="10">
        <f>(((I2872/60)/60)/24)+DATE(1970,1,1)</f>
        <v>41776.189409722225</v>
      </c>
      <c r="S2872" s="21">
        <f>(((J2872/60)/60)/24)+DATE(1970,1,1)</f>
        <v>41746.189409722225</v>
      </c>
      <c r="T2872" s="17" t="s">
        <v>8318</v>
      </c>
      <c r="U2872" t="s">
        <v>8319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YEAR(S2873)</f>
        <v>2014</v>
      </c>
      <c r="P2873" s="12">
        <f>ROUND(E2873/D2873*100,0)</f>
        <v>5</v>
      </c>
      <c r="Q2873" s="15">
        <f t="shared" si="44"/>
        <v>35.92</v>
      </c>
      <c r="R2873" s="10">
        <f>(((I2873/60)/60)/24)+DATE(1970,1,1)</f>
        <v>41994.738576388889</v>
      </c>
      <c r="S2873" s="21">
        <f>(((J2873/60)/60)/24)+DATE(1970,1,1)</f>
        <v>41974.738576388889</v>
      </c>
      <c r="T2873" s="17" t="s">
        <v>8318</v>
      </c>
      <c r="U2873" t="s">
        <v>8319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YEAR(S2874)</f>
        <v>2015</v>
      </c>
      <c r="P2874" s="12">
        <f>ROUND(E2874/D2874*100,0)</f>
        <v>0</v>
      </c>
      <c r="Q2874" s="15" t="str">
        <f t="shared" si="44"/>
        <v>N/A</v>
      </c>
      <c r="R2874" s="10">
        <f>(((I2874/60)/60)/24)+DATE(1970,1,1)</f>
        <v>42175.11618055556</v>
      </c>
      <c r="S2874" s="21">
        <f>(((J2874/60)/60)/24)+DATE(1970,1,1)</f>
        <v>42115.11618055556</v>
      </c>
      <c r="T2874" s="17" t="s">
        <v>8318</v>
      </c>
      <c r="U2874" t="s">
        <v>8319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YEAR(S2875)</f>
        <v>2014</v>
      </c>
      <c r="P2875" s="12">
        <f>ROUND(E2875/D2875*100,0)</f>
        <v>38</v>
      </c>
      <c r="Q2875" s="15">
        <f t="shared" si="44"/>
        <v>119.13</v>
      </c>
      <c r="R2875" s="10">
        <f>(((I2875/60)/60)/24)+DATE(1970,1,1)</f>
        <v>42032.817488425921</v>
      </c>
      <c r="S2875" s="21">
        <f>(((J2875/60)/60)/24)+DATE(1970,1,1)</f>
        <v>42002.817488425921</v>
      </c>
      <c r="T2875" s="17" t="s">
        <v>8318</v>
      </c>
      <c r="U2875" t="s">
        <v>8319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YEAR(S2876)</f>
        <v>2016</v>
      </c>
      <c r="P2876" s="12">
        <f>ROUND(E2876/D2876*100,0)</f>
        <v>5</v>
      </c>
      <c r="Q2876" s="15">
        <f t="shared" si="44"/>
        <v>90.33</v>
      </c>
      <c r="R2876" s="10">
        <f>(((I2876/60)/60)/24)+DATE(1970,1,1)</f>
        <v>42752.84474537037</v>
      </c>
      <c r="S2876" s="21">
        <f>(((J2876/60)/60)/24)+DATE(1970,1,1)</f>
        <v>42722.84474537037</v>
      </c>
      <c r="T2876" s="17" t="s">
        <v>8318</v>
      </c>
      <c r="U2876" t="s">
        <v>8319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YEAR(S2877)</f>
        <v>2016</v>
      </c>
      <c r="P2877" s="12">
        <f>ROUND(E2877/D2877*100,0)</f>
        <v>0</v>
      </c>
      <c r="Q2877" s="15">
        <f t="shared" si="44"/>
        <v>2.33</v>
      </c>
      <c r="R2877" s="10">
        <f>(((I2877/60)/60)/24)+DATE(1970,1,1)</f>
        <v>42495.128391203703</v>
      </c>
      <c r="S2877" s="21">
        <f>(((J2877/60)/60)/24)+DATE(1970,1,1)</f>
        <v>42465.128391203703</v>
      </c>
      <c r="T2877" s="17" t="s">
        <v>8318</v>
      </c>
      <c r="U2877" t="s">
        <v>8319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YEAR(S2878)</f>
        <v>2015</v>
      </c>
      <c r="P2878" s="12">
        <f>ROUND(E2878/D2878*100,0)</f>
        <v>0</v>
      </c>
      <c r="Q2878" s="15" t="str">
        <f t="shared" si="44"/>
        <v>N/A</v>
      </c>
      <c r="R2878" s="10">
        <f>(((I2878/60)/60)/24)+DATE(1970,1,1)</f>
        <v>42201.743969907402</v>
      </c>
      <c r="S2878" s="21">
        <f>(((J2878/60)/60)/24)+DATE(1970,1,1)</f>
        <v>42171.743969907402</v>
      </c>
      <c r="T2878" s="17" t="s">
        <v>8318</v>
      </c>
      <c r="U2878" t="s">
        <v>8319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YEAR(S2879)</f>
        <v>2016</v>
      </c>
      <c r="P2879" s="12">
        <f>ROUND(E2879/D2879*100,0)</f>
        <v>11</v>
      </c>
      <c r="Q2879" s="15">
        <f t="shared" si="44"/>
        <v>108.33</v>
      </c>
      <c r="R2879" s="10">
        <f>(((I2879/60)/60)/24)+DATE(1970,1,1)</f>
        <v>42704.708333333328</v>
      </c>
      <c r="S2879" s="21">
        <f>(((J2879/60)/60)/24)+DATE(1970,1,1)</f>
        <v>42672.955138888887</v>
      </c>
      <c r="T2879" s="17" t="s">
        <v>8318</v>
      </c>
      <c r="U2879" t="s">
        <v>8319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YEAR(S2880)</f>
        <v>2015</v>
      </c>
      <c r="P2880" s="12">
        <f>ROUND(E2880/D2880*100,0)</f>
        <v>2</v>
      </c>
      <c r="Q2880" s="15">
        <f t="shared" si="44"/>
        <v>15.75</v>
      </c>
      <c r="R2880" s="10">
        <f>(((I2880/60)/60)/24)+DATE(1970,1,1)</f>
        <v>42188.615682870368</v>
      </c>
      <c r="S2880" s="21">
        <f>(((J2880/60)/60)/24)+DATE(1970,1,1)</f>
        <v>42128.615682870368</v>
      </c>
      <c r="T2880" s="17" t="s">
        <v>8318</v>
      </c>
      <c r="U2880" t="s">
        <v>8319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YEAR(S2881)</f>
        <v>2015</v>
      </c>
      <c r="P2881" s="12">
        <f>ROUND(E2881/D2881*100,0)</f>
        <v>0</v>
      </c>
      <c r="Q2881" s="15">
        <f t="shared" si="44"/>
        <v>29</v>
      </c>
      <c r="R2881" s="10">
        <f>(((I2881/60)/60)/24)+DATE(1970,1,1)</f>
        <v>42389.725243055553</v>
      </c>
      <c r="S2881" s="21">
        <f>(((J2881/60)/60)/24)+DATE(1970,1,1)</f>
        <v>42359.725243055553</v>
      </c>
      <c r="T2881" s="17" t="s">
        <v>8318</v>
      </c>
      <c r="U2881" t="s">
        <v>8319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YEAR(S2882)</f>
        <v>2015</v>
      </c>
      <c r="P2882" s="12">
        <f>ROUND(E2882/D2882*100,0)</f>
        <v>23</v>
      </c>
      <c r="Q2882" s="15">
        <f t="shared" si="44"/>
        <v>96.55</v>
      </c>
      <c r="R2882" s="10">
        <f>(((I2882/60)/60)/24)+DATE(1970,1,1)</f>
        <v>42236.711805555555</v>
      </c>
      <c r="S2882" s="21">
        <f>(((J2882/60)/60)/24)+DATE(1970,1,1)</f>
        <v>42192.905694444446</v>
      </c>
      <c r="T2882" s="17" t="s">
        <v>8318</v>
      </c>
      <c r="U2882" t="s">
        <v>8319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YEAR(S2883)</f>
        <v>2014</v>
      </c>
      <c r="P2883" s="12">
        <f>ROUND(E2883/D2883*100,0)</f>
        <v>0</v>
      </c>
      <c r="Q2883" s="15" t="str">
        <f t="shared" ref="Q2883:Q2946" si="45">IFERROR(ROUND(E2883/L2883,2),"N/A")</f>
        <v>N/A</v>
      </c>
      <c r="R2883" s="10">
        <f>(((I2883/60)/60)/24)+DATE(1970,1,1)</f>
        <v>41976.639305555553</v>
      </c>
      <c r="S2883" s="21">
        <f>(((J2883/60)/60)/24)+DATE(1970,1,1)</f>
        <v>41916.597638888888</v>
      </c>
      <c r="T2883" s="17" t="s">
        <v>8318</v>
      </c>
      <c r="U2883" t="s">
        <v>8319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YEAR(S2884)</f>
        <v>2016</v>
      </c>
      <c r="P2884" s="12">
        <f>ROUND(E2884/D2884*100,0)</f>
        <v>34</v>
      </c>
      <c r="Q2884" s="15">
        <f t="shared" si="45"/>
        <v>63</v>
      </c>
      <c r="R2884" s="10">
        <f>(((I2884/60)/60)/24)+DATE(1970,1,1)</f>
        <v>42491.596273148149</v>
      </c>
      <c r="S2884" s="21">
        <f>(((J2884/60)/60)/24)+DATE(1970,1,1)</f>
        <v>42461.596273148149</v>
      </c>
      <c r="T2884" s="17" t="s">
        <v>8318</v>
      </c>
      <c r="U2884" t="s">
        <v>8319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YEAR(S2885)</f>
        <v>2016</v>
      </c>
      <c r="P2885" s="12">
        <f>ROUND(E2885/D2885*100,0)</f>
        <v>19</v>
      </c>
      <c r="Q2885" s="15">
        <f t="shared" si="45"/>
        <v>381.6</v>
      </c>
      <c r="R2885" s="10">
        <f>(((I2885/60)/60)/24)+DATE(1970,1,1)</f>
        <v>42406.207638888889</v>
      </c>
      <c r="S2885" s="21">
        <f>(((J2885/60)/60)/24)+DATE(1970,1,1)</f>
        <v>42370.90320601852</v>
      </c>
      <c r="T2885" s="17" t="s">
        <v>8318</v>
      </c>
      <c r="U2885" t="s">
        <v>8319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YEAR(S2886)</f>
        <v>2014</v>
      </c>
      <c r="P2886" s="12">
        <f>ROUND(E2886/D2886*100,0)</f>
        <v>0</v>
      </c>
      <c r="Q2886" s="15">
        <f t="shared" si="45"/>
        <v>46.25</v>
      </c>
      <c r="R2886" s="10">
        <f>(((I2886/60)/60)/24)+DATE(1970,1,1)</f>
        <v>41978.727256944447</v>
      </c>
      <c r="S2886" s="21">
        <f>(((J2886/60)/60)/24)+DATE(1970,1,1)</f>
        <v>41948.727256944447</v>
      </c>
      <c r="T2886" s="17" t="s">
        <v>8318</v>
      </c>
      <c r="U2886" t="s">
        <v>8319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YEAR(S2887)</f>
        <v>2015</v>
      </c>
      <c r="P2887" s="12">
        <f>ROUND(E2887/D2887*100,0)</f>
        <v>33</v>
      </c>
      <c r="Q2887" s="15">
        <f t="shared" si="45"/>
        <v>26</v>
      </c>
      <c r="R2887" s="10">
        <f>(((I2887/60)/60)/24)+DATE(1970,1,1)</f>
        <v>42077.034733796296</v>
      </c>
      <c r="S2887" s="21">
        <f>(((J2887/60)/60)/24)+DATE(1970,1,1)</f>
        <v>42047.07640046296</v>
      </c>
      <c r="T2887" s="17" t="s">
        <v>8318</v>
      </c>
      <c r="U2887" t="s">
        <v>8319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YEAR(S2888)</f>
        <v>2015</v>
      </c>
      <c r="P2888" s="12">
        <f>ROUND(E2888/D2888*100,0)</f>
        <v>5</v>
      </c>
      <c r="Q2888" s="15">
        <f t="shared" si="45"/>
        <v>10</v>
      </c>
      <c r="R2888" s="10">
        <f>(((I2888/60)/60)/24)+DATE(1970,1,1)</f>
        <v>42266.165972222225</v>
      </c>
      <c r="S2888" s="21">
        <f>(((J2888/60)/60)/24)+DATE(1970,1,1)</f>
        <v>42261.632916666669</v>
      </c>
      <c r="T2888" s="17" t="s">
        <v>8318</v>
      </c>
      <c r="U2888" t="s">
        <v>8319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YEAR(S2889)</f>
        <v>2014</v>
      </c>
      <c r="P2889" s="12">
        <f>ROUND(E2889/D2889*100,0)</f>
        <v>0</v>
      </c>
      <c r="Q2889" s="15">
        <f t="shared" si="45"/>
        <v>5</v>
      </c>
      <c r="R2889" s="10">
        <f>(((I2889/60)/60)/24)+DATE(1970,1,1)</f>
        <v>42015.427361111113</v>
      </c>
      <c r="S2889" s="21">
        <f>(((J2889/60)/60)/24)+DATE(1970,1,1)</f>
        <v>41985.427361111113</v>
      </c>
      <c r="T2889" s="17" t="s">
        <v>8318</v>
      </c>
      <c r="U2889" t="s">
        <v>8319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YEAR(S2890)</f>
        <v>2014</v>
      </c>
      <c r="P2890" s="12">
        <f>ROUND(E2890/D2890*100,0)</f>
        <v>0</v>
      </c>
      <c r="Q2890" s="15" t="str">
        <f t="shared" si="45"/>
        <v>N/A</v>
      </c>
      <c r="R2890" s="10">
        <f>(((I2890/60)/60)/24)+DATE(1970,1,1)</f>
        <v>41930.207638888889</v>
      </c>
      <c r="S2890" s="21">
        <f>(((J2890/60)/60)/24)+DATE(1970,1,1)</f>
        <v>41922.535185185188</v>
      </c>
      <c r="T2890" s="17" t="s">
        <v>8318</v>
      </c>
      <c r="U2890" t="s">
        <v>8319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YEAR(S2891)</f>
        <v>2014</v>
      </c>
      <c r="P2891" s="12">
        <f>ROUND(E2891/D2891*100,0)</f>
        <v>38</v>
      </c>
      <c r="Q2891" s="15">
        <f t="shared" si="45"/>
        <v>81.569999999999993</v>
      </c>
      <c r="R2891" s="10">
        <f>(((I2891/60)/60)/24)+DATE(1970,1,1)</f>
        <v>41880.863252314812</v>
      </c>
      <c r="S2891" s="21">
        <f>(((J2891/60)/60)/24)+DATE(1970,1,1)</f>
        <v>41850.863252314812</v>
      </c>
      <c r="T2891" s="17" t="s">
        <v>8318</v>
      </c>
      <c r="U2891" t="s">
        <v>8319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YEAR(S2892)</f>
        <v>2014</v>
      </c>
      <c r="P2892" s="12">
        <f>ROUND(E2892/D2892*100,0)</f>
        <v>1</v>
      </c>
      <c r="Q2892" s="15">
        <f t="shared" si="45"/>
        <v>7</v>
      </c>
      <c r="R2892" s="10">
        <f>(((I2892/60)/60)/24)+DATE(1970,1,1)</f>
        <v>41860.125</v>
      </c>
      <c r="S2892" s="21">
        <f>(((J2892/60)/60)/24)+DATE(1970,1,1)</f>
        <v>41831.742962962962</v>
      </c>
      <c r="T2892" s="17" t="s">
        <v>8318</v>
      </c>
      <c r="U2892" t="s">
        <v>8319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YEAR(S2893)</f>
        <v>2016</v>
      </c>
      <c r="P2893" s="12">
        <f>ROUND(E2893/D2893*100,0)</f>
        <v>3</v>
      </c>
      <c r="Q2893" s="15">
        <f t="shared" si="45"/>
        <v>27.3</v>
      </c>
      <c r="R2893" s="10">
        <f>(((I2893/60)/60)/24)+DATE(1970,1,1)</f>
        <v>42475.84175925926</v>
      </c>
      <c r="S2893" s="21">
        <f>(((J2893/60)/60)/24)+DATE(1970,1,1)</f>
        <v>42415.883425925931</v>
      </c>
      <c r="T2893" s="17" t="s">
        <v>8318</v>
      </c>
      <c r="U2893" t="s">
        <v>8319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YEAR(S2894)</f>
        <v>2014</v>
      </c>
      <c r="P2894" s="12">
        <f>ROUND(E2894/D2894*100,0)</f>
        <v>9</v>
      </c>
      <c r="Q2894" s="15">
        <f t="shared" si="45"/>
        <v>29.41</v>
      </c>
      <c r="R2894" s="10">
        <f>(((I2894/60)/60)/24)+DATE(1970,1,1)</f>
        <v>41876.875</v>
      </c>
      <c r="S2894" s="21">
        <f>(((J2894/60)/60)/24)+DATE(1970,1,1)</f>
        <v>41869.714166666665</v>
      </c>
      <c r="T2894" s="17" t="s">
        <v>8318</v>
      </c>
      <c r="U2894" t="s">
        <v>8319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YEAR(S2895)</f>
        <v>2014</v>
      </c>
      <c r="P2895" s="12">
        <f>ROUND(E2895/D2895*100,0)</f>
        <v>1</v>
      </c>
      <c r="Q2895" s="15">
        <f t="shared" si="45"/>
        <v>12.5</v>
      </c>
      <c r="R2895" s="10">
        <f>(((I2895/60)/60)/24)+DATE(1970,1,1)</f>
        <v>42013.083333333328</v>
      </c>
      <c r="S2895" s="21">
        <f>(((J2895/60)/60)/24)+DATE(1970,1,1)</f>
        <v>41953.773090277777</v>
      </c>
      <c r="T2895" s="17" t="s">
        <v>8318</v>
      </c>
      <c r="U2895" t="s">
        <v>8319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YEAR(S2896)</f>
        <v>2015</v>
      </c>
      <c r="P2896" s="12">
        <f>ROUND(E2896/D2896*100,0)</f>
        <v>0</v>
      </c>
      <c r="Q2896" s="15" t="str">
        <f t="shared" si="45"/>
        <v>N/A</v>
      </c>
      <c r="R2896" s="10">
        <f>(((I2896/60)/60)/24)+DATE(1970,1,1)</f>
        <v>42097.944618055553</v>
      </c>
      <c r="S2896" s="21">
        <f>(((J2896/60)/60)/24)+DATE(1970,1,1)</f>
        <v>42037.986284722225</v>
      </c>
      <c r="T2896" s="17" t="s">
        <v>8318</v>
      </c>
      <c r="U2896" t="s">
        <v>8319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YEAR(S2897)</f>
        <v>2014</v>
      </c>
      <c r="P2897" s="12">
        <f>ROUND(E2897/D2897*100,0)</f>
        <v>5</v>
      </c>
      <c r="Q2897" s="15">
        <f t="shared" si="45"/>
        <v>5.75</v>
      </c>
      <c r="R2897" s="10">
        <f>(((I2897/60)/60)/24)+DATE(1970,1,1)</f>
        <v>41812.875</v>
      </c>
      <c r="S2897" s="21">
        <f>(((J2897/60)/60)/24)+DATE(1970,1,1)</f>
        <v>41811.555462962962</v>
      </c>
      <c r="T2897" s="17" t="s">
        <v>8318</v>
      </c>
      <c r="U2897" t="s">
        <v>8319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YEAR(S2898)</f>
        <v>2016</v>
      </c>
      <c r="P2898" s="12">
        <f>ROUND(E2898/D2898*100,0)</f>
        <v>21</v>
      </c>
      <c r="Q2898" s="15">
        <f t="shared" si="45"/>
        <v>52.08</v>
      </c>
      <c r="R2898" s="10">
        <f>(((I2898/60)/60)/24)+DATE(1970,1,1)</f>
        <v>42716.25</v>
      </c>
      <c r="S2898" s="21">
        <f>(((J2898/60)/60)/24)+DATE(1970,1,1)</f>
        <v>42701.908807870372</v>
      </c>
      <c r="T2898" s="17" t="s">
        <v>8318</v>
      </c>
      <c r="U2898" t="s">
        <v>8319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YEAR(S2899)</f>
        <v>2015</v>
      </c>
      <c r="P2899" s="12">
        <f>ROUND(E2899/D2899*100,0)</f>
        <v>5</v>
      </c>
      <c r="Q2899" s="15">
        <f t="shared" si="45"/>
        <v>183.33</v>
      </c>
      <c r="R2899" s="10">
        <f>(((I2899/60)/60)/24)+DATE(1970,1,1)</f>
        <v>42288.645196759258</v>
      </c>
      <c r="S2899" s="21">
        <f>(((J2899/60)/60)/24)+DATE(1970,1,1)</f>
        <v>42258.646504629629</v>
      </c>
      <c r="T2899" s="17" t="s">
        <v>8318</v>
      </c>
      <c r="U2899" t="s">
        <v>8319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YEAR(S2900)</f>
        <v>2015</v>
      </c>
      <c r="P2900" s="12">
        <f>ROUND(E2900/D2900*100,0)</f>
        <v>4</v>
      </c>
      <c r="Q2900" s="15">
        <f t="shared" si="45"/>
        <v>26.33</v>
      </c>
      <c r="R2900" s="10">
        <f>(((I2900/60)/60)/24)+DATE(1970,1,1)</f>
        <v>42308.664965277778</v>
      </c>
      <c r="S2900" s="21">
        <f>(((J2900/60)/60)/24)+DATE(1970,1,1)</f>
        <v>42278.664965277778</v>
      </c>
      <c r="T2900" s="17" t="s">
        <v>8318</v>
      </c>
      <c r="U2900" t="s">
        <v>8319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YEAR(S2901)</f>
        <v>2016</v>
      </c>
      <c r="P2901" s="12">
        <f>ROUND(E2901/D2901*100,0)</f>
        <v>0</v>
      </c>
      <c r="Q2901" s="15" t="str">
        <f t="shared" si="45"/>
        <v>N/A</v>
      </c>
      <c r="R2901" s="10">
        <f>(((I2901/60)/60)/24)+DATE(1970,1,1)</f>
        <v>42575.078217592592</v>
      </c>
      <c r="S2901" s="21">
        <f>(((J2901/60)/60)/24)+DATE(1970,1,1)</f>
        <v>42515.078217592592</v>
      </c>
      <c r="T2901" s="17" t="s">
        <v>8318</v>
      </c>
      <c r="U2901" t="s">
        <v>8319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YEAR(S2902)</f>
        <v>2014</v>
      </c>
      <c r="P2902" s="12">
        <f>ROUND(E2902/D2902*100,0)</f>
        <v>62</v>
      </c>
      <c r="Q2902" s="15">
        <f t="shared" si="45"/>
        <v>486.43</v>
      </c>
      <c r="R2902" s="10">
        <f>(((I2902/60)/60)/24)+DATE(1970,1,1)</f>
        <v>41860.234166666669</v>
      </c>
      <c r="S2902" s="21">
        <f>(((J2902/60)/60)/24)+DATE(1970,1,1)</f>
        <v>41830.234166666669</v>
      </c>
      <c r="T2902" s="17" t="s">
        <v>8318</v>
      </c>
      <c r="U2902" t="s">
        <v>8319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YEAR(S2903)</f>
        <v>2014</v>
      </c>
      <c r="P2903" s="12">
        <f>ROUND(E2903/D2903*100,0)</f>
        <v>1</v>
      </c>
      <c r="Q2903" s="15">
        <f t="shared" si="45"/>
        <v>3</v>
      </c>
      <c r="R2903" s="10">
        <f>(((I2903/60)/60)/24)+DATE(1970,1,1)</f>
        <v>42042.904386574075</v>
      </c>
      <c r="S2903" s="21">
        <f>(((J2903/60)/60)/24)+DATE(1970,1,1)</f>
        <v>41982.904386574075</v>
      </c>
      <c r="T2903" s="17" t="s">
        <v>8318</v>
      </c>
      <c r="U2903" t="s">
        <v>8319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YEAR(S2904)</f>
        <v>2015</v>
      </c>
      <c r="P2904" s="12">
        <f>ROUND(E2904/D2904*100,0)</f>
        <v>0</v>
      </c>
      <c r="Q2904" s="15">
        <f t="shared" si="45"/>
        <v>25</v>
      </c>
      <c r="R2904" s="10">
        <f>(((I2904/60)/60)/24)+DATE(1970,1,1)</f>
        <v>42240.439768518518</v>
      </c>
      <c r="S2904" s="21">
        <f>(((J2904/60)/60)/24)+DATE(1970,1,1)</f>
        <v>42210.439768518518</v>
      </c>
      <c r="T2904" s="17" t="s">
        <v>8318</v>
      </c>
      <c r="U2904" t="s">
        <v>8319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YEAR(S2905)</f>
        <v>2015</v>
      </c>
      <c r="P2905" s="12">
        <f>ROUND(E2905/D2905*100,0)</f>
        <v>1</v>
      </c>
      <c r="Q2905" s="15">
        <f t="shared" si="45"/>
        <v>9.75</v>
      </c>
      <c r="R2905" s="10">
        <f>(((I2905/60)/60)/24)+DATE(1970,1,1)</f>
        <v>42256.166874999995</v>
      </c>
      <c r="S2905" s="21">
        <f>(((J2905/60)/60)/24)+DATE(1970,1,1)</f>
        <v>42196.166874999995</v>
      </c>
      <c r="T2905" s="17" t="s">
        <v>8318</v>
      </c>
      <c r="U2905" t="s">
        <v>8319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YEAR(S2906)</f>
        <v>2014</v>
      </c>
      <c r="P2906" s="12">
        <f>ROUND(E2906/D2906*100,0)</f>
        <v>5</v>
      </c>
      <c r="Q2906" s="15">
        <f t="shared" si="45"/>
        <v>18.75</v>
      </c>
      <c r="R2906" s="10">
        <f>(((I2906/60)/60)/24)+DATE(1970,1,1)</f>
        <v>41952.5</v>
      </c>
      <c r="S2906" s="21">
        <f>(((J2906/60)/60)/24)+DATE(1970,1,1)</f>
        <v>41940.967951388891</v>
      </c>
      <c r="T2906" s="17" t="s">
        <v>8318</v>
      </c>
      <c r="U2906" t="s">
        <v>8319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YEAR(S2907)</f>
        <v>2016</v>
      </c>
      <c r="P2907" s="12">
        <f>ROUND(E2907/D2907*100,0)</f>
        <v>18</v>
      </c>
      <c r="Q2907" s="15">
        <f t="shared" si="45"/>
        <v>36.590000000000003</v>
      </c>
      <c r="R2907" s="10">
        <f>(((I2907/60)/60)/24)+DATE(1970,1,1)</f>
        <v>42620.056863425925</v>
      </c>
      <c r="S2907" s="21">
        <f>(((J2907/60)/60)/24)+DATE(1970,1,1)</f>
        <v>42606.056863425925</v>
      </c>
      <c r="T2907" s="17" t="s">
        <v>8318</v>
      </c>
      <c r="U2907" t="s">
        <v>8319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YEAR(S2908)</f>
        <v>2015</v>
      </c>
      <c r="P2908" s="12">
        <f>ROUND(E2908/D2908*100,0)</f>
        <v>9</v>
      </c>
      <c r="Q2908" s="15">
        <f t="shared" si="45"/>
        <v>80.709999999999994</v>
      </c>
      <c r="R2908" s="10">
        <f>(((I2908/60)/60)/24)+DATE(1970,1,1)</f>
        <v>42217.041666666672</v>
      </c>
      <c r="S2908" s="21">
        <f>(((J2908/60)/60)/24)+DATE(1970,1,1)</f>
        <v>42199.648912037039</v>
      </c>
      <c r="T2908" s="17" t="s">
        <v>8318</v>
      </c>
      <c r="U2908" t="s">
        <v>8319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YEAR(S2909)</f>
        <v>2016</v>
      </c>
      <c r="P2909" s="12">
        <f>ROUND(E2909/D2909*100,0)</f>
        <v>0</v>
      </c>
      <c r="Q2909" s="15">
        <f t="shared" si="45"/>
        <v>1</v>
      </c>
      <c r="R2909" s="10">
        <f>(((I2909/60)/60)/24)+DATE(1970,1,1)</f>
        <v>42504.877743055549</v>
      </c>
      <c r="S2909" s="21">
        <f>(((J2909/60)/60)/24)+DATE(1970,1,1)</f>
        <v>42444.877743055549</v>
      </c>
      <c r="T2909" s="17" t="s">
        <v>8318</v>
      </c>
      <c r="U2909" t="s">
        <v>8319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YEAR(S2910)</f>
        <v>2016</v>
      </c>
      <c r="P2910" s="12">
        <f>ROUND(E2910/D2910*100,0)</f>
        <v>3</v>
      </c>
      <c r="Q2910" s="15">
        <f t="shared" si="45"/>
        <v>52.8</v>
      </c>
      <c r="R2910" s="10">
        <f>(((I2910/60)/60)/24)+DATE(1970,1,1)</f>
        <v>42529.731701388882</v>
      </c>
      <c r="S2910" s="21">
        <f>(((J2910/60)/60)/24)+DATE(1970,1,1)</f>
        <v>42499.731701388882</v>
      </c>
      <c r="T2910" s="17" t="s">
        <v>8318</v>
      </c>
      <c r="U2910" t="s">
        <v>8319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YEAR(S2911)</f>
        <v>2014</v>
      </c>
      <c r="P2911" s="12">
        <f>ROUND(E2911/D2911*100,0)</f>
        <v>0</v>
      </c>
      <c r="Q2911" s="15">
        <f t="shared" si="45"/>
        <v>20</v>
      </c>
      <c r="R2911" s="10">
        <f>(((I2911/60)/60)/24)+DATE(1970,1,1)</f>
        <v>41968.823611111111</v>
      </c>
      <c r="S2911" s="21">
        <f>(((J2911/60)/60)/24)+DATE(1970,1,1)</f>
        <v>41929.266215277778</v>
      </c>
      <c r="T2911" s="17" t="s">
        <v>8318</v>
      </c>
      <c r="U2911" t="s">
        <v>8319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YEAR(S2912)</f>
        <v>2015</v>
      </c>
      <c r="P2912" s="12">
        <f>ROUND(E2912/D2912*100,0)</f>
        <v>0</v>
      </c>
      <c r="Q2912" s="15">
        <f t="shared" si="45"/>
        <v>1</v>
      </c>
      <c r="R2912" s="10">
        <f>(((I2912/60)/60)/24)+DATE(1970,1,1)</f>
        <v>42167.841284722221</v>
      </c>
      <c r="S2912" s="21">
        <f>(((J2912/60)/60)/24)+DATE(1970,1,1)</f>
        <v>42107.841284722221</v>
      </c>
      <c r="T2912" s="17" t="s">
        <v>8318</v>
      </c>
      <c r="U2912" t="s">
        <v>8319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YEAR(S2913)</f>
        <v>2015</v>
      </c>
      <c r="P2913" s="12">
        <f>ROUND(E2913/D2913*100,0)</f>
        <v>37</v>
      </c>
      <c r="Q2913" s="15">
        <f t="shared" si="45"/>
        <v>46.93</v>
      </c>
      <c r="R2913" s="10">
        <f>(((I2913/60)/60)/24)+DATE(1970,1,1)</f>
        <v>42182.768819444449</v>
      </c>
      <c r="S2913" s="21">
        <f>(((J2913/60)/60)/24)+DATE(1970,1,1)</f>
        <v>42142.768819444449</v>
      </c>
      <c r="T2913" s="17" t="s">
        <v>8318</v>
      </c>
      <c r="U2913" t="s">
        <v>8319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YEAR(S2914)</f>
        <v>2015</v>
      </c>
      <c r="P2914" s="12">
        <f>ROUND(E2914/D2914*100,0)</f>
        <v>14</v>
      </c>
      <c r="Q2914" s="15">
        <f t="shared" si="45"/>
        <v>78.08</v>
      </c>
      <c r="R2914" s="10">
        <f>(((I2914/60)/60)/24)+DATE(1970,1,1)</f>
        <v>42384.131643518514</v>
      </c>
      <c r="S2914" s="21">
        <f>(((J2914/60)/60)/24)+DATE(1970,1,1)</f>
        <v>42354.131643518514</v>
      </c>
      <c r="T2914" s="17" t="s">
        <v>8318</v>
      </c>
      <c r="U2914" t="s">
        <v>8319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YEAR(S2915)</f>
        <v>2014</v>
      </c>
      <c r="P2915" s="12">
        <f>ROUND(E2915/D2915*100,0)</f>
        <v>0</v>
      </c>
      <c r="Q2915" s="15">
        <f t="shared" si="45"/>
        <v>1</v>
      </c>
      <c r="R2915" s="10">
        <f>(((I2915/60)/60)/24)+DATE(1970,1,1)</f>
        <v>41888.922905092593</v>
      </c>
      <c r="S2915" s="21">
        <f>(((J2915/60)/60)/24)+DATE(1970,1,1)</f>
        <v>41828.922905092593</v>
      </c>
      <c r="T2915" s="17" t="s">
        <v>8318</v>
      </c>
      <c r="U2915" t="s">
        <v>8319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YEAR(S2916)</f>
        <v>2015</v>
      </c>
      <c r="P2916" s="12">
        <f>ROUND(E2916/D2916*100,0)</f>
        <v>0</v>
      </c>
      <c r="Q2916" s="15">
        <f t="shared" si="45"/>
        <v>1</v>
      </c>
      <c r="R2916" s="10">
        <f>(((I2916/60)/60)/24)+DATE(1970,1,1)</f>
        <v>42077.865671296298</v>
      </c>
      <c r="S2916" s="21">
        <f>(((J2916/60)/60)/24)+DATE(1970,1,1)</f>
        <v>42017.907337962963</v>
      </c>
      <c r="T2916" s="17" t="s">
        <v>8318</v>
      </c>
      <c r="U2916" t="s">
        <v>8319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YEAR(S2917)</f>
        <v>2016</v>
      </c>
      <c r="P2917" s="12">
        <f>ROUND(E2917/D2917*100,0)</f>
        <v>61</v>
      </c>
      <c r="Q2917" s="15">
        <f t="shared" si="45"/>
        <v>203.67</v>
      </c>
      <c r="R2917" s="10">
        <f>(((I2917/60)/60)/24)+DATE(1970,1,1)</f>
        <v>42445.356365740736</v>
      </c>
      <c r="S2917" s="21">
        <f>(((J2917/60)/60)/24)+DATE(1970,1,1)</f>
        <v>42415.398032407407</v>
      </c>
      <c r="T2917" s="17" t="s">
        <v>8318</v>
      </c>
      <c r="U2917" t="s">
        <v>8319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YEAR(S2918)</f>
        <v>2014</v>
      </c>
      <c r="P2918" s="12">
        <f>ROUND(E2918/D2918*100,0)</f>
        <v>8</v>
      </c>
      <c r="Q2918" s="15">
        <f t="shared" si="45"/>
        <v>20.71</v>
      </c>
      <c r="R2918" s="10">
        <f>(((I2918/60)/60)/24)+DATE(1970,1,1)</f>
        <v>41778.476724537039</v>
      </c>
      <c r="S2918" s="21">
        <f>(((J2918/60)/60)/24)+DATE(1970,1,1)</f>
        <v>41755.476724537039</v>
      </c>
      <c r="T2918" s="17" t="s">
        <v>8318</v>
      </c>
      <c r="U2918" t="s">
        <v>8319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YEAR(S2919)</f>
        <v>2015</v>
      </c>
      <c r="P2919" s="12">
        <f>ROUND(E2919/D2919*100,0)</f>
        <v>22</v>
      </c>
      <c r="Q2919" s="15">
        <f t="shared" si="45"/>
        <v>48.56</v>
      </c>
      <c r="R2919" s="10">
        <f>(((I2919/60)/60)/24)+DATE(1970,1,1)</f>
        <v>42263.234340277777</v>
      </c>
      <c r="S2919" s="21">
        <f>(((J2919/60)/60)/24)+DATE(1970,1,1)</f>
        <v>42245.234340277777</v>
      </c>
      <c r="T2919" s="17" t="s">
        <v>8318</v>
      </c>
      <c r="U2919" t="s">
        <v>8319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YEAR(S2920)</f>
        <v>2015</v>
      </c>
      <c r="P2920" s="12">
        <f>ROUND(E2920/D2920*100,0)</f>
        <v>27</v>
      </c>
      <c r="Q2920" s="15">
        <f t="shared" si="45"/>
        <v>68.099999999999994</v>
      </c>
      <c r="R2920" s="10">
        <f>(((I2920/60)/60)/24)+DATE(1970,1,1)</f>
        <v>42306.629710648151</v>
      </c>
      <c r="S2920" s="21">
        <f>(((J2920/60)/60)/24)+DATE(1970,1,1)</f>
        <v>42278.629710648151</v>
      </c>
      <c r="T2920" s="17" t="s">
        <v>8318</v>
      </c>
      <c r="U2920" t="s">
        <v>8319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YEAR(S2921)</f>
        <v>2014</v>
      </c>
      <c r="P2921" s="12">
        <f>ROUND(E2921/D2921*100,0)</f>
        <v>9</v>
      </c>
      <c r="Q2921" s="15">
        <f t="shared" si="45"/>
        <v>8.5</v>
      </c>
      <c r="R2921" s="10">
        <f>(((I2921/60)/60)/24)+DATE(1970,1,1)</f>
        <v>41856.61954861111</v>
      </c>
      <c r="S2921" s="21">
        <f>(((J2921/60)/60)/24)+DATE(1970,1,1)</f>
        <v>41826.61954861111</v>
      </c>
      <c r="T2921" s="17" t="s">
        <v>8318</v>
      </c>
      <c r="U2921" t="s">
        <v>8319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YEAR(S2922)</f>
        <v>2015</v>
      </c>
      <c r="P2922" s="12">
        <f>ROUND(E2922/D2922*100,0)</f>
        <v>27</v>
      </c>
      <c r="Q2922" s="15">
        <f t="shared" si="45"/>
        <v>51.62</v>
      </c>
      <c r="R2922" s="10">
        <f>(((I2922/60)/60)/24)+DATE(1970,1,1)</f>
        <v>42088.750810185185</v>
      </c>
      <c r="S2922" s="21">
        <f>(((J2922/60)/60)/24)+DATE(1970,1,1)</f>
        <v>42058.792476851857</v>
      </c>
      <c r="T2922" s="17" t="s">
        <v>8318</v>
      </c>
      <c r="U2922" t="s">
        <v>8319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YEAR(S2923)</f>
        <v>2014</v>
      </c>
      <c r="P2923" s="12">
        <f>ROUND(E2923/D2923*100,0)</f>
        <v>129</v>
      </c>
      <c r="Q2923" s="15">
        <f t="shared" si="45"/>
        <v>43</v>
      </c>
      <c r="R2923" s="10">
        <f>(((I2923/60)/60)/24)+DATE(1970,1,1)</f>
        <v>41907.886620370373</v>
      </c>
      <c r="S2923" s="21">
        <f>(((J2923/60)/60)/24)+DATE(1970,1,1)</f>
        <v>41877.886620370373</v>
      </c>
      <c r="T2923" s="17" t="s">
        <v>8318</v>
      </c>
      <c r="U2923" t="s">
        <v>8360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YEAR(S2924)</f>
        <v>2015</v>
      </c>
      <c r="P2924" s="12">
        <f>ROUND(E2924/D2924*100,0)</f>
        <v>100</v>
      </c>
      <c r="Q2924" s="15">
        <f t="shared" si="45"/>
        <v>83.33</v>
      </c>
      <c r="R2924" s="10">
        <f>(((I2924/60)/60)/24)+DATE(1970,1,1)</f>
        <v>42142.874155092592</v>
      </c>
      <c r="S2924" s="21">
        <f>(((J2924/60)/60)/24)+DATE(1970,1,1)</f>
        <v>42097.874155092592</v>
      </c>
      <c r="T2924" s="17" t="s">
        <v>8318</v>
      </c>
      <c r="U2924" t="s">
        <v>8360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YEAR(S2925)</f>
        <v>2015</v>
      </c>
      <c r="P2925" s="12">
        <f>ROUND(E2925/D2925*100,0)</f>
        <v>100</v>
      </c>
      <c r="Q2925" s="15">
        <f t="shared" si="45"/>
        <v>30</v>
      </c>
      <c r="R2925" s="10">
        <f>(((I2925/60)/60)/24)+DATE(1970,1,1)</f>
        <v>42028.125</v>
      </c>
      <c r="S2925" s="21">
        <f>(((J2925/60)/60)/24)+DATE(1970,1,1)</f>
        <v>42013.15253472222</v>
      </c>
      <c r="T2925" s="17" t="s">
        <v>8318</v>
      </c>
      <c r="U2925" t="s">
        <v>8360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YEAR(S2926)</f>
        <v>2015</v>
      </c>
      <c r="P2926" s="12">
        <f>ROUND(E2926/D2926*100,0)</f>
        <v>103</v>
      </c>
      <c r="Q2926" s="15">
        <f t="shared" si="45"/>
        <v>175.51</v>
      </c>
      <c r="R2926" s="10">
        <f>(((I2926/60)/60)/24)+DATE(1970,1,1)</f>
        <v>42133.165972222225</v>
      </c>
      <c r="S2926" s="21">
        <f>(((J2926/60)/60)/24)+DATE(1970,1,1)</f>
        <v>42103.556828703702</v>
      </c>
      <c r="T2926" s="17" t="s">
        <v>8318</v>
      </c>
      <c r="U2926" t="s">
        <v>8360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YEAR(S2927)</f>
        <v>2014</v>
      </c>
      <c r="P2927" s="12">
        <f>ROUND(E2927/D2927*100,0)</f>
        <v>102</v>
      </c>
      <c r="Q2927" s="15">
        <f t="shared" si="45"/>
        <v>231.66</v>
      </c>
      <c r="R2927" s="10">
        <f>(((I2927/60)/60)/24)+DATE(1970,1,1)</f>
        <v>41893.584120370368</v>
      </c>
      <c r="S2927" s="21">
        <f>(((J2927/60)/60)/24)+DATE(1970,1,1)</f>
        <v>41863.584120370368</v>
      </c>
      <c r="T2927" s="17" t="s">
        <v>8318</v>
      </c>
      <c r="U2927" t="s">
        <v>8360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YEAR(S2928)</f>
        <v>2015</v>
      </c>
      <c r="P2928" s="12">
        <f>ROUND(E2928/D2928*100,0)</f>
        <v>125</v>
      </c>
      <c r="Q2928" s="15">
        <f t="shared" si="45"/>
        <v>75</v>
      </c>
      <c r="R2928" s="10">
        <f>(((I2928/60)/60)/24)+DATE(1970,1,1)</f>
        <v>42058.765960648147</v>
      </c>
      <c r="S2928" s="21">
        <f>(((J2928/60)/60)/24)+DATE(1970,1,1)</f>
        <v>42044.765960648147</v>
      </c>
      <c r="T2928" s="17" t="s">
        <v>8318</v>
      </c>
      <c r="U2928" t="s">
        <v>8360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YEAR(S2929)</f>
        <v>2014</v>
      </c>
      <c r="P2929" s="12">
        <f>ROUND(E2929/D2929*100,0)</f>
        <v>131</v>
      </c>
      <c r="Q2929" s="15">
        <f t="shared" si="45"/>
        <v>112.14</v>
      </c>
      <c r="R2929" s="10">
        <f>(((I2929/60)/60)/24)+DATE(1970,1,1)</f>
        <v>41835.208333333336</v>
      </c>
      <c r="S2929" s="21">
        <f>(((J2929/60)/60)/24)+DATE(1970,1,1)</f>
        <v>41806.669317129628</v>
      </c>
      <c r="T2929" s="17" t="s">
        <v>8318</v>
      </c>
      <c r="U2929" t="s">
        <v>8360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YEAR(S2930)</f>
        <v>2016</v>
      </c>
      <c r="P2930" s="12">
        <f>ROUND(E2930/D2930*100,0)</f>
        <v>100</v>
      </c>
      <c r="Q2930" s="15">
        <f t="shared" si="45"/>
        <v>41.67</v>
      </c>
      <c r="R2930" s="10">
        <f>(((I2930/60)/60)/24)+DATE(1970,1,1)</f>
        <v>42433.998217592598</v>
      </c>
      <c r="S2930" s="21">
        <f>(((J2930/60)/60)/24)+DATE(1970,1,1)</f>
        <v>42403.998217592598</v>
      </c>
      <c r="T2930" s="17" t="s">
        <v>8318</v>
      </c>
      <c r="U2930" t="s">
        <v>8360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YEAR(S2931)</f>
        <v>2014</v>
      </c>
      <c r="P2931" s="12">
        <f>ROUND(E2931/D2931*100,0)</f>
        <v>102</v>
      </c>
      <c r="Q2931" s="15">
        <f t="shared" si="45"/>
        <v>255.17</v>
      </c>
      <c r="R2931" s="10">
        <f>(((I2931/60)/60)/24)+DATE(1970,1,1)</f>
        <v>41784.564328703702</v>
      </c>
      <c r="S2931" s="21">
        <f>(((J2931/60)/60)/24)+DATE(1970,1,1)</f>
        <v>41754.564328703702</v>
      </c>
      <c r="T2931" s="17" t="s">
        <v>8318</v>
      </c>
      <c r="U2931" t="s">
        <v>8360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YEAR(S2932)</f>
        <v>2015</v>
      </c>
      <c r="P2932" s="12">
        <f>ROUND(E2932/D2932*100,0)</f>
        <v>101</v>
      </c>
      <c r="Q2932" s="15">
        <f t="shared" si="45"/>
        <v>162.77000000000001</v>
      </c>
      <c r="R2932" s="10">
        <f>(((I2932/60)/60)/24)+DATE(1970,1,1)</f>
        <v>42131.584074074075</v>
      </c>
      <c r="S2932" s="21">
        <f>(((J2932/60)/60)/24)+DATE(1970,1,1)</f>
        <v>42101.584074074075</v>
      </c>
      <c r="T2932" s="17" t="s">
        <v>8318</v>
      </c>
      <c r="U2932" t="s">
        <v>8360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YEAR(S2933)</f>
        <v>2014</v>
      </c>
      <c r="P2933" s="12">
        <f>ROUND(E2933/D2933*100,0)</f>
        <v>106</v>
      </c>
      <c r="Q2933" s="15">
        <f t="shared" si="45"/>
        <v>88.33</v>
      </c>
      <c r="R2933" s="10">
        <f>(((I2933/60)/60)/24)+DATE(1970,1,1)</f>
        <v>41897.255555555559</v>
      </c>
      <c r="S2933" s="21">
        <f>(((J2933/60)/60)/24)+DATE(1970,1,1)</f>
        <v>41872.291238425925</v>
      </c>
      <c r="T2933" s="17" t="s">
        <v>8318</v>
      </c>
      <c r="U2933" t="s">
        <v>8360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YEAR(S2934)</f>
        <v>2015</v>
      </c>
      <c r="P2934" s="12">
        <f>ROUND(E2934/D2934*100,0)</f>
        <v>105</v>
      </c>
      <c r="Q2934" s="15">
        <f t="shared" si="45"/>
        <v>85.74</v>
      </c>
      <c r="R2934" s="10">
        <f>(((I2934/60)/60)/24)+DATE(1970,1,1)</f>
        <v>42056.458333333328</v>
      </c>
      <c r="S2934" s="21">
        <f>(((J2934/60)/60)/24)+DATE(1970,1,1)</f>
        <v>42025.164780092593</v>
      </c>
      <c r="T2934" s="17" t="s">
        <v>8318</v>
      </c>
      <c r="U2934" t="s">
        <v>8360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YEAR(S2935)</f>
        <v>2016</v>
      </c>
      <c r="P2935" s="12">
        <f>ROUND(E2935/D2935*100,0)</f>
        <v>103</v>
      </c>
      <c r="Q2935" s="15">
        <f t="shared" si="45"/>
        <v>47.57</v>
      </c>
      <c r="R2935" s="10">
        <f>(((I2935/60)/60)/24)+DATE(1970,1,1)</f>
        <v>42525.956631944442</v>
      </c>
      <c r="S2935" s="21">
        <f>(((J2935/60)/60)/24)+DATE(1970,1,1)</f>
        <v>42495.956631944442</v>
      </c>
      <c r="T2935" s="17" t="s">
        <v>8318</v>
      </c>
      <c r="U2935" t="s">
        <v>8360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YEAR(S2936)</f>
        <v>2014</v>
      </c>
      <c r="P2936" s="12">
        <f>ROUND(E2936/D2936*100,0)</f>
        <v>108</v>
      </c>
      <c r="Q2936" s="15">
        <f t="shared" si="45"/>
        <v>72.97</v>
      </c>
      <c r="R2936" s="10">
        <f>(((I2936/60)/60)/24)+DATE(1970,1,1)</f>
        <v>41805.636157407411</v>
      </c>
      <c r="S2936" s="21">
        <f>(((J2936/60)/60)/24)+DATE(1970,1,1)</f>
        <v>41775.636157407411</v>
      </c>
      <c r="T2936" s="17" t="s">
        <v>8318</v>
      </c>
      <c r="U2936" t="s">
        <v>8360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YEAR(S2937)</f>
        <v>2016</v>
      </c>
      <c r="P2937" s="12">
        <f>ROUND(E2937/D2937*100,0)</f>
        <v>101</v>
      </c>
      <c r="Q2937" s="15">
        <f t="shared" si="45"/>
        <v>90.54</v>
      </c>
      <c r="R2937" s="10">
        <f>(((I2937/60)/60)/24)+DATE(1970,1,1)</f>
        <v>42611.708333333328</v>
      </c>
      <c r="S2937" s="21">
        <f>(((J2937/60)/60)/24)+DATE(1970,1,1)</f>
        <v>42553.583425925928</v>
      </c>
      <c r="T2937" s="17" t="s">
        <v>8318</v>
      </c>
      <c r="U2937" t="s">
        <v>8360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YEAR(S2938)</f>
        <v>2014</v>
      </c>
      <c r="P2938" s="12">
        <f>ROUND(E2938/D2938*100,0)</f>
        <v>128</v>
      </c>
      <c r="Q2938" s="15">
        <f t="shared" si="45"/>
        <v>37.65</v>
      </c>
      <c r="R2938" s="10">
        <f>(((I2938/60)/60)/24)+DATE(1970,1,1)</f>
        <v>41925.207638888889</v>
      </c>
      <c r="S2938" s="21">
        <f>(((J2938/60)/60)/24)+DATE(1970,1,1)</f>
        <v>41912.650729166664</v>
      </c>
      <c r="T2938" s="17" t="s">
        <v>8318</v>
      </c>
      <c r="U2938" t="s">
        <v>8360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YEAR(S2939)</f>
        <v>2014</v>
      </c>
      <c r="P2939" s="12">
        <f>ROUND(E2939/D2939*100,0)</f>
        <v>133</v>
      </c>
      <c r="Q2939" s="15">
        <f t="shared" si="45"/>
        <v>36.36</v>
      </c>
      <c r="R2939" s="10">
        <f>(((I2939/60)/60)/24)+DATE(1970,1,1)</f>
        <v>41833.457326388889</v>
      </c>
      <c r="S2939" s="21">
        <f>(((J2939/60)/60)/24)+DATE(1970,1,1)</f>
        <v>41803.457326388889</v>
      </c>
      <c r="T2939" s="17" t="s">
        <v>8318</v>
      </c>
      <c r="U2939" t="s">
        <v>8360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YEAR(S2940)</f>
        <v>2014</v>
      </c>
      <c r="P2940" s="12">
        <f>ROUND(E2940/D2940*100,0)</f>
        <v>101</v>
      </c>
      <c r="Q2940" s="15">
        <f t="shared" si="45"/>
        <v>126.72</v>
      </c>
      <c r="R2940" s="10">
        <f>(((I2940/60)/60)/24)+DATE(1970,1,1)</f>
        <v>42034.703865740739</v>
      </c>
      <c r="S2940" s="21">
        <f>(((J2940/60)/60)/24)+DATE(1970,1,1)</f>
        <v>42004.703865740739</v>
      </c>
      <c r="T2940" s="17" t="s">
        <v>8318</v>
      </c>
      <c r="U2940" t="s">
        <v>8360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YEAR(S2941)</f>
        <v>2014</v>
      </c>
      <c r="P2941" s="12">
        <f>ROUND(E2941/D2941*100,0)</f>
        <v>103</v>
      </c>
      <c r="Q2941" s="15">
        <f t="shared" si="45"/>
        <v>329.2</v>
      </c>
      <c r="R2941" s="10">
        <f>(((I2941/60)/60)/24)+DATE(1970,1,1)</f>
        <v>41879.041666666664</v>
      </c>
      <c r="S2941" s="21">
        <f>(((J2941/60)/60)/24)+DATE(1970,1,1)</f>
        <v>41845.809166666666</v>
      </c>
      <c r="T2941" s="17" t="s">
        <v>8318</v>
      </c>
      <c r="U2941" t="s">
        <v>8360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YEAR(S2942)</f>
        <v>2014</v>
      </c>
      <c r="P2942" s="12">
        <f>ROUND(E2942/D2942*100,0)</f>
        <v>107</v>
      </c>
      <c r="Q2942" s="15">
        <f t="shared" si="45"/>
        <v>81.239999999999995</v>
      </c>
      <c r="R2942" s="10">
        <f>(((I2942/60)/60)/24)+DATE(1970,1,1)</f>
        <v>42022.773356481484</v>
      </c>
      <c r="S2942" s="21">
        <f>(((J2942/60)/60)/24)+DATE(1970,1,1)</f>
        <v>41982.773356481484</v>
      </c>
      <c r="T2942" s="17" t="s">
        <v>8318</v>
      </c>
      <c r="U2942" t="s">
        <v>8360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YEAR(S2943)</f>
        <v>2015</v>
      </c>
      <c r="P2943" s="12">
        <f>ROUND(E2943/D2943*100,0)</f>
        <v>0</v>
      </c>
      <c r="Q2943" s="15">
        <f t="shared" si="45"/>
        <v>1</v>
      </c>
      <c r="R2943" s="10">
        <f>(((I2943/60)/60)/24)+DATE(1970,1,1)</f>
        <v>42064.960127314815</v>
      </c>
      <c r="S2943" s="21">
        <f>(((J2943/60)/60)/24)+DATE(1970,1,1)</f>
        <v>42034.960127314815</v>
      </c>
      <c r="T2943" s="17" t="s">
        <v>8318</v>
      </c>
      <c r="U2943" t="s">
        <v>8358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YEAR(S2944)</f>
        <v>2015</v>
      </c>
      <c r="P2944" s="12">
        <f>ROUND(E2944/D2944*100,0)</f>
        <v>20</v>
      </c>
      <c r="Q2944" s="15">
        <f t="shared" si="45"/>
        <v>202.23</v>
      </c>
      <c r="R2944" s="10">
        <f>(((I2944/60)/60)/24)+DATE(1970,1,1)</f>
        <v>42354.845833333333</v>
      </c>
      <c r="S2944" s="21">
        <f>(((J2944/60)/60)/24)+DATE(1970,1,1)</f>
        <v>42334.803923611107</v>
      </c>
      <c r="T2944" s="17" t="s">
        <v>8318</v>
      </c>
      <c r="U2944" t="s">
        <v>8358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YEAR(S2945)</f>
        <v>2015</v>
      </c>
      <c r="P2945" s="12">
        <f>ROUND(E2945/D2945*100,0)</f>
        <v>0</v>
      </c>
      <c r="Q2945" s="15" t="str">
        <f t="shared" si="45"/>
        <v>N/A</v>
      </c>
      <c r="R2945" s="10">
        <f>(((I2945/60)/60)/24)+DATE(1970,1,1)</f>
        <v>42107.129398148143</v>
      </c>
      <c r="S2945" s="21">
        <f>(((J2945/60)/60)/24)+DATE(1970,1,1)</f>
        <v>42077.129398148143</v>
      </c>
      <c r="T2945" s="17" t="s">
        <v>8318</v>
      </c>
      <c r="U2945" t="s">
        <v>8358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YEAR(S2946)</f>
        <v>2015</v>
      </c>
      <c r="P2946" s="12">
        <f>ROUND(E2946/D2946*100,0)</f>
        <v>1</v>
      </c>
      <c r="Q2946" s="15">
        <f t="shared" si="45"/>
        <v>100</v>
      </c>
      <c r="R2946" s="10">
        <f>(((I2946/60)/60)/24)+DATE(1970,1,1)</f>
        <v>42162.9143287037</v>
      </c>
      <c r="S2946" s="21">
        <f>(((J2946/60)/60)/24)+DATE(1970,1,1)</f>
        <v>42132.9143287037</v>
      </c>
      <c r="T2946" s="17" t="s">
        <v>8318</v>
      </c>
      <c r="U2946" t="s">
        <v>8358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YEAR(S2947)</f>
        <v>2015</v>
      </c>
      <c r="P2947" s="12">
        <f>ROUND(E2947/D2947*100,0)</f>
        <v>0</v>
      </c>
      <c r="Q2947" s="15" t="str">
        <f t="shared" ref="Q2947:Q3010" si="46">IFERROR(ROUND(E2947/L2947,2),"N/A")</f>
        <v>N/A</v>
      </c>
      <c r="R2947" s="10">
        <f>(((I2947/60)/60)/24)+DATE(1970,1,1)</f>
        <v>42148.139583333337</v>
      </c>
      <c r="S2947" s="21">
        <f>(((J2947/60)/60)/24)+DATE(1970,1,1)</f>
        <v>42118.139583333337</v>
      </c>
      <c r="T2947" s="17" t="s">
        <v>8318</v>
      </c>
      <c r="U2947" t="s">
        <v>8358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YEAR(S2948)</f>
        <v>2016</v>
      </c>
      <c r="P2948" s="12">
        <f>ROUND(E2948/D2948*100,0)</f>
        <v>0</v>
      </c>
      <c r="Q2948" s="15">
        <f t="shared" si="46"/>
        <v>1</v>
      </c>
      <c r="R2948" s="10">
        <f>(((I2948/60)/60)/24)+DATE(1970,1,1)</f>
        <v>42597.531157407408</v>
      </c>
      <c r="S2948" s="21">
        <f>(((J2948/60)/60)/24)+DATE(1970,1,1)</f>
        <v>42567.531157407408</v>
      </c>
      <c r="T2948" s="17" t="s">
        <v>8318</v>
      </c>
      <c r="U2948" t="s">
        <v>8358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YEAR(S2949)</f>
        <v>2016</v>
      </c>
      <c r="P2949" s="12">
        <f>ROUND(E2949/D2949*100,0)</f>
        <v>4</v>
      </c>
      <c r="Q2949" s="15">
        <f t="shared" si="46"/>
        <v>82.46</v>
      </c>
      <c r="R2949" s="10">
        <f>(((I2949/60)/60)/24)+DATE(1970,1,1)</f>
        <v>42698.715972222228</v>
      </c>
      <c r="S2949" s="21">
        <f>(((J2949/60)/60)/24)+DATE(1970,1,1)</f>
        <v>42649.562118055561</v>
      </c>
      <c r="T2949" s="17" t="s">
        <v>8318</v>
      </c>
      <c r="U2949" t="s">
        <v>8358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YEAR(S2950)</f>
        <v>2015</v>
      </c>
      <c r="P2950" s="12">
        <f>ROUND(E2950/D2950*100,0)</f>
        <v>0</v>
      </c>
      <c r="Q2950" s="15">
        <f t="shared" si="46"/>
        <v>2.67</v>
      </c>
      <c r="R2950" s="10">
        <f>(((I2950/60)/60)/24)+DATE(1970,1,1)</f>
        <v>42157.649224537032</v>
      </c>
      <c r="S2950" s="21">
        <f>(((J2950/60)/60)/24)+DATE(1970,1,1)</f>
        <v>42097.649224537032</v>
      </c>
      <c r="T2950" s="17" t="s">
        <v>8318</v>
      </c>
      <c r="U2950" t="s">
        <v>8358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YEAR(S2951)</f>
        <v>2015</v>
      </c>
      <c r="P2951" s="12">
        <f>ROUND(E2951/D2951*100,0)</f>
        <v>3</v>
      </c>
      <c r="Q2951" s="15">
        <f t="shared" si="46"/>
        <v>12.5</v>
      </c>
      <c r="R2951" s="10">
        <f>(((I2951/60)/60)/24)+DATE(1970,1,1)</f>
        <v>42327.864780092597</v>
      </c>
      <c r="S2951" s="21">
        <f>(((J2951/60)/60)/24)+DATE(1970,1,1)</f>
        <v>42297.823113425926</v>
      </c>
      <c r="T2951" s="17" t="s">
        <v>8318</v>
      </c>
      <c r="U2951" t="s">
        <v>8358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YEAR(S2952)</f>
        <v>2015</v>
      </c>
      <c r="P2952" s="12">
        <f>ROUND(E2952/D2952*100,0)</f>
        <v>0</v>
      </c>
      <c r="Q2952" s="15" t="str">
        <f t="shared" si="46"/>
        <v>N/A</v>
      </c>
      <c r="R2952" s="10">
        <f>(((I2952/60)/60)/24)+DATE(1970,1,1)</f>
        <v>42392.36518518519</v>
      </c>
      <c r="S2952" s="21">
        <f>(((J2952/60)/60)/24)+DATE(1970,1,1)</f>
        <v>42362.36518518519</v>
      </c>
      <c r="T2952" s="17" t="s">
        <v>8318</v>
      </c>
      <c r="U2952" t="s">
        <v>8358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YEAR(S2953)</f>
        <v>2014</v>
      </c>
      <c r="P2953" s="12">
        <f>ROUND(E2953/D2953*100,0)</f>
        <v>2</v>
      </c>
      <c r="Q2953" s="15">
        <f t="shared" si="46"/>
        <v>18.899999999999999</v>
      </c>
      <c r="R2953" s="10">
        <f>(((I2953/60)/60)/24)+DATE(1970,1,1)</f>
        <v>41917.802928240737</v>
      </c>
      <c r="S2953" s="21">
        <f>(((J2953/60)/60)/24)+DATE(1970,1,1)</f>
        <v>41872.802928240737</v>
      </c>
      <c r="T2953" s="17" t="s">
        <v>8318</v>
      </c>
      <c r="U2953" t="s">
        <v>8358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YEAR(S2954)</f>
        <v>2016</v>
      </c>
      <c r="P2954" s="12">
        <f>ROUND(E2954/D2954*100,0)</f>
        <v>8</v>
      </c>
      <c r="Q2954" s="15">
        <f t="shared" si="46"/>
        <v>200.63</v>
      </c>
      <c r="R2954" s="10">
        <f>(((I2954/60)/60)/24)+DATE(1970,1,1)</f>
        <v>42660.166666666672</v>
      </c>
      <c r="S2954" s="21">
        <f>(((J2954/60)/60)/24)+DATE(1970,1,1)</f>
        <v>42628.690266203703</v>
      </c>
      <c r="T2954" s="17" t="s">
        <v>8318</v>
      </c>
      <c r="U2954" t="s">
        <v>8358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YEAR(S2955)</f>
        <v>2015</v>
      </c>
      <c r="P2955" s="12">
        <f>ROUND(E2955/D2955*100,0)</f>
        <v>0</v>
      </c>
      <c r="Q2955" s="15">
        <f t="shared" si="46"/>
        <v>201.67</v>
      </c>
      <c r="R2955" s="10">
        <f>(((I2955/60)/60)/24)+DATE(1970,1,1)</f>
        <v>42285.791909722218</v>
      </c>
      <c r="S2955" s="21">
        <f>(((J2955/60)/60)/24)+DATE(1970,1,1)</f>
        <v>42255.791909722218</v>
      </c>
      <c r="T2955" s="17" t="s">
        <v>8318</v>
      </c>
      <c r="U2955" t="s">
        <v>8358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YEAR(S2956)</f>
        <v>2017</v>
      </c>
      <c r="P2956" s="12">
        <f>ROUND(E2956/D2956*100,0)</f>
        <v>0</v>
      </c>
      <c r="Q2956" s="15" t="str">
        <f t="shared" si="46"/>
        <v>N/A</v>
      </c>
      <c r="R2956" s="10">
        <f>(((I2956/60)/60)/24)+DATE(1970,1,1)</f>
        <v>42810.541701388895</v>
      </c>
      <c r="S2956" s="21">
        <f>(((J2956/60)/60)/24)+DATE(1970,1,1)</f>
        <v>42790.583368055552</v>
      </c>
      <c r="T2956" s="17" t="s">
        <v>8318</v>
      </c>
      <c r="U2956" t="s">
        <v>8358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YEAR(S2957)</f>
        <v>2015</v>
      </c>
      <c r="P2957" s="12">
        <f>ROUND(E2957/D2957*100,0)</f>
        <v>60</v>
      </c>
      <c r="Q2957" s="15">
        <f t="shared" si="46"/>
        <v>65</v>
      </c>
      <c r="R2957" s="10">
        <f>(((I2957/60)/60)/24)+DATE(1970,1,1)</f>
        <v>42171.741307870368</v>
      </c>
      <c r="S2957" s="21">
        <f>(((J2957/60)/60)/24)+DATE(1970,1,1)</f>
        <v>42141.741307870368</v>
      </c>
      <c r="T2957" s="17" t="s">
        <v>8318</v>
      </c>
      <c r="U2957" t="s">
        <v>8358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YEAR(S2958)</f>
        <v>2016</v>
      </c>
      <c r="P2958" s="12">
        <f>ROUND(E2958/D2958*100,0)</f>
        <v>17</v>
      </c>
      <c r="Q2958" s="15">
        <f t="shared" si="46"/>
        <v>66.099999999999994</v>
      </c>
      <c r="R2958" s="10">
        <f>(((I2958/60)/60)/24)+DATE(1970,1,1)</f>
        <v>42494.958912037036</v>
      </c>
      <c r="S2958" s="21">
        <f>(((J2958/60)/60)/24)+DATE(1970,1,1)</f>
        <v>42464.958912037036</v>
      </c>
      <c r="T2958" s="17" t="s">
        <v>8318</v>
      </c>
      <c r="U2958" t="s">
        <v>8358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YEAR(S2959)</f>
        <v>2015</v>
      </c>
      <c r="P2959" s="12">
        <f>ROUND(E2959/D2959*100,0)</f>
        <v>2</v>
      </c>
      <c r="Q2959" s="15">
        <f t="shared" si="46"/>
        <v>93.33</v>
      </c>
      <c r="R2959" s="10">
        <f>(((I2959/60)/60)/24)+DATE(1970,1,1)</f>
        <v>42090.969583333332</v>
      </c>
      <c r="S2959" s="21">
        <f>(((J2959/60)/60)/24)+DATE(1970,1,1)</f>
        <v>42031.011249999996</v>
      </c>
      <c r="T2959" s="17" t="s">
        <v>8318</v>
      </c>
      <c r="U2959" t="s">
        <v>8358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YEAR(S2960)</f>
        <v>2016</v>
      </c>
      <c r="P2960" s="12">
        <f>ROUND(E2960/D2960*100,0)</f>
        <v>0</v>
      </c>
      <c r="Q2960" s="15" t="str">
        <f t="shared" si="46"/>
        <v>N/A</v>
      </c>
      <c r="R2960" s="10">
        <f>(((I2960/60)/60)/24)+DATE(1970,1,1)</f>
        <v>42498.73746527778</v>
      </c>
      <c r="S2960" s="21">
        <f>(((J2960/60)/60)/24)+DATE(1970,1,1)</f>
        <v>42438.779131944444</v>
      </c>
      <c r="T2960" s="17" t="s">
        <v>8318</v>
      </c>
      <c r="U2960" t="s">
        <v>8358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YEAR(S2961)</f>
        <v>2016</v>
      </c>
      <c r="P2961" s="12">
        <f>ROUND(E2961/D2961*100,0)</f>
        <v>0</v>
      </c>
      <c r="Q2961" s="15" t="str">
        <f t="shared" si="46"/>
        <v>N/A</v>
      </c>
      <c r="R2961" s="10">
        <f>(((I2961/60)/60)/24)+DATE(1970,1,1)</f>
        <v>42528.008391203708</v>
      </c>
      <c r="S2961" s="21">
        <f>(((J2961/60)/60)/24)+DATE(1970,1,1)</f>
        <v>42498.008391203708</v>
      </c>
      <c r="T2961" s="17" t="s">
        <v>8318</v>
      </c>
      <c r="U2961" t="s">
        <v>8358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YEAR(S2962)</f>
        <v>2014</v>
      </c>
      <c r="P2962" s="12">
        <f>ROUND(E2962/D2962*100,0)</f>
        <v>0</v>
      </c>
      <c r="Q2962" s="15" t="str">
        <f t="shared" si="46"/>
        <v>N/A</v>
      </c>
      <c r="R2962" s="10">
        <f>(((I2962/60)/60)/24)+DATE(1970,1,1)</f>
        <v>41893.757210648146</v>
      </c>
      <c r="S2962" s="21">
        <f>(((J2962/60)/60)/24)+DATE(1970,1,1)</f>
        <v>41863.757210648146</v>
      </c>
      <c r="T2962" s="17" t="s">
        <v>8318</v>
      </c>
      <c r="U2962" t="s">
        <v>8358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YEAR(S2963)</f>
        <v>2015</v>
      </c>
      <c r="P2963" s="12">
        <f>ROUND(E2963/D2963*100,0)</f>
        <v>110</v>
      </c>
      <c r="Q2963" s="15">
        <f t="shared" si="46"/>
        <v>50.75</v>
      </c>
      <c r="R2963" s="10">
        <f>(((I2963/60)/60)/24)+DATE(1970,1,1)</f>
        <v>42089.166666666672</v>
      </c>
      <c r="S2963" s="21">
        <f>(((J2963/60)/60)/24)+DATE(1970,1,1)</f>
        <v>42061.212488425925</v>
      </c>
      <c r="T2963" s="17" t="s">
        <v>8318</v>
      </c>
      <c r="U2963" t="s">
        <v>8319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YEAR(S2964)</f>
        <v>2015</v>
      </c>
      <c r="P2964" s="12">
        <f>ROUND(E2964/D2964*100,0)</f>
        <v>122</v>
      </c>
      <c r="Q2964" s="15">
        <f t="shared" si="46"/>
        <v>60.9</v>
      </c>
      <c r="R2964" s="10">
        <f>(((I2964/60)/60)/24)+DATE(1970,1,1)</f>
        <v>42064.290972222225</v>
      </c>
      <c r="S2964" s="21">
        <f>(((J2964/60)/60)/24)+DATE(1970,1,1)</f>
        <v>42036.24428240741</v>
      </c>
      <c r="T2964" s="17" t="s">
        <v>8318</v>
      </c>
      <c r="U2964" t="s">
        <v>8319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YEAR(S2965)</f>
        <v>2015</v>
      </c>
      <c r="P2965" s="12">
        <f>ROUND(E2965/D2965*100,0)</f>
        <v>107</v>
      </c>
      <c r="Q2965" s="15">
        <f t="shared" si="46"/>
        <v>109.03</v>
      </c>
      <c r="R2965" s="10">
        <f>(((I2965/60)/60)/24)+DATE(1970,1,1)</f>
        <v>42187.470185185186</v>
      </c>
      <c r="S2965" s="21">
        <f>(((J2965/60)/60)/24)+DATE(1970,1,1)</f>
        <v>42157.470185185186</v>
      </c>
      <c r="T2965" s="17" t="s">
        <v>8318</v>
      </c>
      <c r="U2965" t="s">
        <v>8319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YEAR(S2966)</f>
        <v>2014</v>
      </c>
      <c r="P2966" s="12">
        <f>ROUND(E2966/D2966*100,0)</f>
        <v>101</v>
      </c>
      <c r="Q2966" s="15">
        <f t="shared" si="46"/>
        <v>25.69</v>
      </c>
      <c r="R2966" s="10">
        <f>(((I2966/60)/60)/24)+DATE(1970,1,1)</f>
        <v>41857.897222222222</v>
      </c>
      <c r="S2966" s="21">
        <f>(((J2966/60)/60)/24)+DATE(1970,1,1)</f>
        <v>41827.909942129627</v>
      </c>
      <c r="T2966" s="17" t="s">
        <v>8318</v>
      </c>
      <c r="U2966" t="s">
        <v>8319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YEAR(S2967)</f>
        <v>2015</v>
      </c>
      <c r="P2967" s="12">
        <f>ROUND(E2967/D2967*100,0)</f>
        <v>109</v>
      </c>
      <c r="Q2967" s="15">
        <f t="shared" si="46"/>
        <v>41.92</v>
      </c>
      <c r="R2967" s="10">
        <f>(((I2967/60)/60)/24)+DATE(1970,1,1)</f>
        <v>42192.729548611111</v>
      </c>
      <c r="S2967" s="21">
        <f>(((J2967/60)/60)/24)+DATE(1970,1,1)</f>
        <v>42162.729548611111</v>
      </c>
      <c r="T2967" s="17" t="s">
        <v>8318</v>
      </c>
      <c r="U2967" t="s">
        <v>8319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YEAR(S2968)</f>
        <v>2015</v>
      </c>
      <c r="P2968" s="12">
        <f>ROUND(E2968/D2968*100,0)</f>
        <v>114</v>
      </c>
      <c r="Q2968" s="15">
        <f t="shared" si="46"/>
        <v>88.77</v>
      </c>
      <c r="R2968" s="10">
        <f>(((I2968/60)/60)/24)+DATE(1970,1,1)</f>
        <v>42263.738564814819</v>
      </c>
      <c r="S2968" s="21">
        <f>(((J2968/60)/60)/24)+DATE(1970,1,1)</f>
        <v>42233.738564814819</v>
      </c>
      <c r="T2968" s="17" t="s">
        <v>8318</v>
      </c>
      <c r="U2968" t="s">
        <v>8319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YEAR(S2969)</f>
        <v>2015</v>
      </c>
      <c r="P2969" s="12">
        <f>ROUND(E2969/D2969*100,0)</f>
        <v>114</v>
      </c>
      <c r="Q2969" s="15">
        <f t="shared" si="46"/>
        <v>80.23</v>
      </c>
      <c r="R2969" s="10">
        <f>(((I2969/60)/60)/24)+DATE(1970,1,1)</f>
        <v>42072.156157407408</v>
      </c>
      <c r="S2969" s="21">
        <f>(((J2969/60)/60)/24)+DATE(1970,1,1)</f>
        <v>42042.197824074072</v>
      </c>
      <c r="T2969" s="17" t="s">
        <v>8318</v>
      </c>
      <c r="U2969" t="s">
        <v>8319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YEAR(S2970)</f>
        <v>2016</v>
      </c>
      <c r="P2970" s="12">
        <f>ROUND(E2970/D2970*100,0)</f>
        <v>106</v>
      </c>
      <c r="Q2970" s="15">
        <f t="shared" si="46"/>
        <v>78.94</v>
      </c>
      <c r="R2970" s="10">
        <f>(((I2970/60)/60)/24)+DATE(1970,1,1)</f>
        <v>42599.165972222225</v>
      </c>
      <c r="S2970" s="21">
        <f>(((J2970/60)/60)/24)+DATE(1970,1,1)</f>
        <v>42585.523842592593</v>
      </c>
      <c r="T2970" s="17" t="s">
        <v>8318</v>
      </c>
      <c r="U2970" t="s">
        <v>8319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YEAR(S2971)</f>
        <v>2015</v>
      </c>
      <c r="P2971" s="12">
        <f>ROUND(E2971/D2971*100,0)</f>
        <v>163</v>
      </c>
      <c r="Q2971" s="15">
        <f t="shared" si="46"/>
        <v>95.59</v>
      </c>
      <c r="R2971" s="10">
        <f>(((I2971/60)/60)/24)+DATE(1970,1,1)</f>
        <v>42127.952083333337</v>
      </c>
      <c r="S2971" s="21">
        <f>(((J2971/60)/60)/24)+DATE(1970,1,1)</f>
        <v>42097.786493055552</v>
      </c>
      <c r="T2971" s="17" t="s">
        <v>8318</v>
      </c>
      <c r="U2971" t="s">
        <v>8319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YEAR(S2972)</f>
        <v>2014</v>
      </c>
      <c r="P2972" s="12">
        <f>ROUND(E2972/D2972*100,0)</f>
        <v>106</v>
      </c>
      <c r="Q2972" s="15">
        <f t="shared" si="46"/>
        <v>69.89</v>
      </c>
      <c r="R2972" s="10">
        <f>(((I2972/60)/60)/24)+DATE(1970,1,1)</f>
        <v>41838.669571759259</v>
      </c>
      <c r="S2972" s="21">
        <f>(((J2972/60)/60)/24)+DATE(1970,1,1)</f>
        <v>41808.669571759259</v>
      </c>
      <c r="T2972" s="17" t="s">
        <v>8318</v>
      </c>
      <c r="U2972" t="s">
        <v>8319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YEAR(S2973)</f>
        <v>2014</v>
      </c>
      <c r="P2973" s="12">
        <f>ROUND(E2973/D2973*100,0)</f>
        <v>100</v>
      </c>
      <c r="Q2973" s="15">
        <f t="shared" si="46"/>
        <v>74.53</v>
      </c>
      <c r="R2973" s="10">
        <f>(((I2973/60)/60)/24)+DATE(1970,1,1)</f>
        <v>41882.658310185187</v>
      </c>
      <c r="S2973" s="21">
        <f>(((J2973/60)/60)/24)+DATE(1970,1,1)</f>
        <v>41852.658310185187</v>
      </c>
      <c r="T2973" s="17" t="s">
        <v>8318</v>
      </c>
      <c r="U2973" t="s">
        <v>8319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YEAR(S2974)</f>
        <v>2016</v>
      </c>
      <c r="P2974" s="12">
        <f>ROUND(E2974/D2974*100,0)</f>
        <v>105</v>
      </c>
      <c r="Q2974" s="15">
        <f t="shared" si="46"/>
        <v>123.94</v>
      </c>
      <c r="R2974" s="10">
        <f>(((I2974/60)/60)/24)+DATE(1970,1,1)</f>
        <v>42709.041666666672</v>
      </c>
      <c r="S2974" s="21">
        <f>(((J2974/60)/60)/24)+DATE(1970,1,1)</f>
        <v>42694.110185185185</v>
      </c>
      <c r="T2974" s="17" t="s">
        <v>8318</v>
      </c>
      <c r="U2974" t="s">
        <v>8319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YEAR(S2975)</f>
        <v>2015</v>
      </c>
      <c r="P2975" s="12">
        <f>ROUND(E2975/D2975*100,0)</f>
        <v>175</v>
      </c>
      <c r="Q2975" s="15">
        <f t="shared" si="46"/>
        <v>264.85000000000002</v>
      </c>
      <c r="R2975" s="10">
        <f>(((I2975/60)/60)/24)+DATE(1970,1,1)</f>
        <v>42370.166666666672</v>
      </c>
      <c r="S2975" s="21">
        <f>(((J2975/60)/60)/24)+DATE(1970,1,1)</f>
        <v>42341.818379629629</v>
      </c>
      <c r="T2975" s="17" t="s">
        <v>8318</v>
      </c>
      <c r="U2975" t="s">
        <v>8319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YEAR(S2976)</f>
        <v>2014</v>
      </c>
      <c r="P2976" s="12">
        <f>ROUND(E2976/D2976*100,0)</f>
        <v>102</v>
      </c>
      <c r="Q2976" s="15">
        <f t="shared" si="46"/>
        <v>58.62</v>
      </c>
      <c r="R2976" s="10">
        <f>(((I2976/60)/60)/24)+DATE(1970,1,1)</f>
        <v>41908.065972222219</v>
      </c>
      <c r="S2976" s="21">
        <f>(((J2976/60)/60)/24)+DATE(1970,1,1)</f>
        <v>41880.061006944445</v>
      </c>
      <c r="T2976" s="17" t="s">
        <v>8318</v>
      </c>
      <c r="U2976" t="s">
        <v>8319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YEAR(S2977)</f>
        <v>2014</v>
      </c>
      <c r="P2977" s="12">
        <f>ROUND(E2977/D2977*100,0)</f>
        <v>100</v>
      </c>
      <c r="Q2977" s="15">
        <f t="shared" si="46"/>
        <v>70.88</v>
      </c>
      <c r="R2977" s="10">
        <f>(((I2977/60)/60)/24)+DATE(1970,1,1)</f>
        <v>41970.125</v>
      </c>
      <c r="S2977" s="21">
        <f>(((J2977/60)/60)/24)+DATE(1970,1,1)</f>
        <v>41941.683865740742</v>
      </c>
      <c r="T2977" s="17" t="s">
        <v>8318</v>
      </c>
      <c r="U2977" t="s">
        <v>8319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YEAR(S2978)</f>
        <v>2016</v>
      </c>
      <c r="P2978" s="12">
        <f>ROUND(E2978/D2978*100,0)</f>
        <v>171</v>
      </c>
      <c r="Q2978" s="15">
        <f t="shared" si="46"/>
        <v>8.57</v>
      </c>
      <c r="R2978" s="10">
        <f>(((I2978/60)/60)/24)+DATE(1970,1,1)</f>
        <v>42442.5</v>
      </c>
      <c r="S2978" s="21">
        <f>(((J2978/60)/60)/24)+DATE(1970,1,1)</f>
        <v>42425.730671296296</v>
      </c>
      <c r="T2978" s="17" t="s">
        <v>8318</v>
      </c>
      <c r="U2978" t="s">
        <v>8319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YEAR(S2979)</f>
        <v>2015</v>
      </c>
      <c r="P2979" s="12">
        <f>ROUND(E2979/D2979*100,0)</f>
        <v>114</v>
      </c>
      <c r="Q2979" s="15">
        <f t="shared" si="46"/>
        <v>113.57</v>
      </c>
      <c r="R2979" s="10">
        <f>(((I2979/60)/60)/24)+DATE(1970,1,1)</f>
        <v>42086.093055555553</v>
      </c>
      <c r="S2979" s="21">
        <f>(((J2979/60)/60)/24)+DATE(1970,1,1)</f>
        <v>42026.88118055556</v>
      </c>
      <c r="T2979" s="17" t="s">
        <v>8318</v>
      </c>
      <c r="U2979" t="s">
        <v>8319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YEAR(S2980)</f>
        <v>2014</v>
      </c>
      <c r="P2980" s="12">
        <f>ROUND(E2980/D2980*100,0)</f>
        <v>129</v>
      </c>
      <c r="Q2980" s="15">
        <f t="shared" si="46"/>
        <v>60.69</v>
      </c>
      <c r="R2980" s="10">
        <f>(((I2980/60)/60)/24)+DATE(1970,1,1)</f>
        <v>41932.249305555553</v>
      </c>
      <c r="S2980" s="21">
        <f>(((J2980/60)/60)/24)+DATE(1970,1,1)</f>
        <v>41922.640590277777</v>
      </c>
      <c r="T2980" s="17" t="s">
        <v>8318</v>
      </c>
      <c r="U2980" t="s">
        <v>8319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YEAR(S2981)</f>
        <v>2014</v>
      </c>
      <c r="P2981" s="12">
        <f>ROUND(E2981/D2981*100,0)</f>
        <v>101</v>
      </c>
      <c r="Q2981" s="15">
        <f t="shared" si="46"/>
        <v>110.22</v>
      </c>
      <c r="R2981" s="10">
        <f>(((I2981/60)/60)/24)+DATE(1970,1,1)</f>
        <v>42010.25</v>
      </c>
      <c r="S2981" s="21">
        <f>(((J2981/60)/60)/24)+DATE(1970,1,1)</f>
        <v>41993.824340277773</v>
      </c>
      <c r="T2981" s="17" t="s">
        <v>8318</v>
      </c>
      <c r="U2981" t="s">
        <v>8319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YEAR(S2982)</f>
        <v>2015</v>
      </c>
      <c r="P2982" s="12">
        <f>ROUND(E2982/D2982*100,0)</f>
        <v>109</v>
      </c>
      <c r="Q2982" s="15">
        <f t="shared" si="46"/>
        <v>136.46</v>
      </c>
      <c r="R2982" s="10">
        <f>(((I2982/60)/60)/24)+DATE(1970,1,1)</f>
        <v>42240.083333333328</v>
      </c>
      <c r="S2982" s="21">
        <f>(((J2982/60)/60)/24)+DATE(1970,1,1)</f>
        <v>42219.915856481486</v>
      </c>
      <c r="T2982" s="17" t="s">
        <v>8318</v>
      </c>
      <c r="U2982" t="s">
        <v>8319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YEAR(S2983)</f>
        <v>2015</v>
      </c>
      <c r="P2983" s="12">
        <f>ROUND(E2983/D2983*100,0)</f>
        <v>129</v>
      </c>
      <c r="Q2983" s="15">
        <f t="shared" si="46"/>
        <v>53.16</v>
      </c>
      <c r="R2983" s="10">
        <f>(((I2983/60)/60)/24)+DATE(1970,1,1)</f>
        <v>42270.559675925921</v>
      </c>
      <c r="S2983" s="21">
        <f>(((J2983/60)/60)/24)+DATE(1970,1,1)</f>
        <v>42225.559675925921</v>
      </c>
      <c r="T2983" s="17" t="s">
        <v>8318</v>
      </c>
      <c r="U2983" t="s">
        <v>8358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YEAR(S2984)</f>
        <v>2016</v>
      </c>
      <c r="P2984" s="12">
        <f>ROUND(E2984/D2984*100,0)</f>
        <v>102</v>
      </c>
      <c r="Q2984" s="15">
        <f t="shared" si="46"/>
        <v>86.49</v>
      </c>
      <c r="R2984" s="10">
        <f>(((I2984/60)/60)/24)+DATE(1970,1,1)</f>
        <v>42411.686840277776</v>
      </c>
      <c r="S2984" s="21">
        <f>(((J2984/60)/60)/24)+DATE(1970,1,1)</f>
        <v>42381.686840277776</v>
      </c>
      <c r="T2984" s="17" t="s">
        <v>8318</v>
      </c>
      <c r="U2984" t="s">
        <v>8358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YEAR(S2985)</f>
        <v>2014</v>
      </c>
      <c r="P2985" s="12">
        <f>ROUND(E2985/D2985*100,0)</f>
        <v>147</v>
      </c>
      <c r="Q2985" s="15">
        <f t="shared" si="46"/>
        <v>155.24</v>
      </c>
      <c r="R2985" s="10">
        <f>(((I2985/60)/60)/24)+DATE(1970,1,1)</f>
        <v>41954.674027777779</v>
      </c>
      <c r="S2985" s="21">
        <f>(((J2985/60)/60)/24)+DATE(1970,1,1)</f>
        <v>41894.632361111115</v>
      </c>
      <c r="T2985" s="17" t="s">
        <v>8318</v>
      </c>
      <c r="U2985" t="s">
        <v>8358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YEAR(S2986)</f>
        <v>2016</v>
      </c>
      <c r="P2986" s="12">
        <f>ROUND(E2986/D2986*100,0)</f>
        <v>100</v>
      </c>
      <c r="Q2986" s="15">
        <f t="shared" si="46"/>
        <v>115.08</v>
      </c>
      <c r="R2986" s="10">
        <f>(((I2986/60)/60)/24)+DATE(1970,1,1)</f>
        <v>42606.278715277775</v>
      </c>
      <c r="S2986" s="21">
        <f>(((J2986/60)/60)/24)+DATE(1970,1,1)</f>
        <v>42576.278715277775</v>
      </c>
      <c r="T2986" s="17" t="s">
        <v>8318</v>
      </c>
      <c r="U2986" t="s">
        <v>8358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YEAR(S2987)</f>
        <v>2016</v>
      </c>
      <c r="P2987" s="12">
        <f>ROUND(E2987/D2987*100,0)</f>
        <v>122</v>
      </c>
      <c r="Q2987" s="15">
        <f t="shared" si="46"/>
        <v>109.59</v>
      </c>
      <c r="R2987" s="10">
        <f>(((I2987/60)/60)/24)+DATE(1970,1,1)</f>
        <v>42674.166666666672</v>
      </c>
      <c r="S2987" s="21">
        <f>(((J2987/60)/60)/24)+DATE(1970,1,1)</f>
        <v>42654.973703703698</v>
      </c>
      <c r="T2987" s="17" t="s">
        <v>8318</v>
      </c>
      <c r="U2987" t="s">
        <v>8358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YEAR(S2988)</f>
        <v>2016</v>
      </c>
      <c r="P2988" s="12">
        <f>ROUND(E2988/D2988*100,0)</f>
        <v>106</v>
      </c>
      <c r="Q2988" s="15">
        <f t="shared" si="46"/>
        <v>45.21</v>
      </c>
      <c r="R2988" s="10">
        <f>(((I2988/60)/60)/24)+DATE(1970,1,1)</f>
        <v>42491.458402777775</v>
      </c>
      <c r="S2988" s="21">
        <f>(((J2988/60)/60)/24)+DATE(1970,1,1)</f>
        <v>42431.500069444446</v>
      </c>
      <c r="T2988" s="17" t="s">
        <v>8318</v>
      </c>
      <c r="U2988" t="s">
        <v>8358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YEAR(S2989)</f>
        <v>2016</v>
      </c>
      <c r="P2989" s="12">
        <f>ROUND(E2989/D2989*100,0)</f>
        <v>110</v>
      </c>
      <c r="Q2989" s="15">
        <f t="shared" si="46"/>
        <v>104.15</v>
      </c>
      <c r="R2989" s="10">
        <f>(((I2989/60)/60)/24)+DATE(1970,1,1)</f>
        <v>42656</v>
      </c>
      <c r="S2989" s="21">
        <f>(((J2989/60)/60)/24)+DATE(1970,1,1)</f>
        <v>42627.307303240741</v>
      </c>
      <c r="T2989" s="17" t="s">
        <v>8318</v>
      </c>
      <c r="U2989" t="s">
        <v>8358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YEAR(S2990)</f>
        <v>2016</v>
      </c>
      <c r="P2990" s="12">
        <f>ROUND(E2990/D2990*100,0)</f>
        <v>100</v>
      </c>
      <c r="Q2990" s="15">
        <f t="shared" si="46"/>
        <v>35.71</v>
      </c>
      <c r="R2990" s="10">
        <f>(((I2990/60)/60)/24)+DATE(1970,1,1)</f>
        <v>42541.362048611118</v>
      </c>
      <c r="S2990" s="21">
        <f>(((J2990/60)/60)/24)+DATE(1970,1,1)</f>
        <v>42511.362048611118</v>
      </c>
      <c r="T2990" s="17" t="s">
        <v>8318</v>
      </c>
      <c r="U2990" t="s">
        <v>8358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YEAR(S2991)</f>
        <v>2015</v>
      </c>
      <c r="P2991" s="12">
        <f>ROUND(E2991/D2991*100,0)</f>
        <v>177</v>
      </c>
      <c r="Q2991" s="15">
        <f t="shared" si="46"/>
        <v>97</v>
      </c>
      <c r="R2991" s="10">
        <f>(((I2991/60)/60)/24)+DATE(1970,1,1)</f>
        <v>42359.207638888889</v>
      </c>
      <c r="S2991" s="21">
        <f>(((J2991/60)/60)/24)+DATE(1970,1,1)</f>
        <v>42337.02039351852</v>
      </c>
      <c r="T2991" s="17" t="s">
        <v>8318</v>
      </c>
      <c r="U2991" t="s">
        <v>8358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YEAR(S2992)</f>
        <v>2015</v>
      </c>
      <c r="P2992" s="12">
        <f>ROUND(E2992/D2992*100,0)</f>
        <v>100</v>
      </c>
      <c r="Q2992" s="15">
        <f t="shared" si="46"/>
        <v>370.37</v>
      </c>
      <c r="R2992" s="10">
        <f>(((I2992/60)/60)/24)+DATE(1970,1,1)</f>
        <v>42376.57430555555</v>
      </c>
      <c r="S2992" s="21">
        <f>(((J2992/60)/60)/24)+DATE(1970,1,1)</f>
        <v>42341.57430555555</v>
      </c>
      <c r="T2992" s="17" t="s">
        <v>8318</v>
      </c>
      <c r="U2992" t="s">
        <v>8358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YEAR(S2993)</f>
        <v>2017</v>
      </c>
      <c r="P2993" s="12">
        <f>ROUND(E2993/D2993*100,0)</f>
        <v>103</v>
      </c>
      <c r="Q2993" s="15">
        <f t="shared" si="46"/>
        <v>94.41</v>
      </c>
      <c r="R2993" s="10">
        <f>(((I2993/60)/60)/24)+DATE(1970,1,1)</f>
        <v>42762.837152777778</v>
      </c>
      <c r="S2993" s="21">
        <f>(((J2993/60)/60)/24)+DATE(1970,1,1)</f>
        <v>42740.837152777778</v>
      </c>
      <c r="T2993" s="17" t="s">
        <v>8318</v>
      </c>
      <c r="U2993" t="s">
        <v>8358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YEAR(S2994)</f>
        <v>2016</v>
      </c>
      <c r="P2994" s="12">
        <f>ROUND(E2994/D2994*100,0)</f>
        <v>105</v>
      </c>
      <c r="Q2994" s="15">
        <f t="shared" si="46"/>
        <v>48.98</v>
      </c>
      <c r="R2994" s="10">
        <f>(((I2994/60)/60)/24)+DATE(1970,1,1)</f>
        <v>42652.767476851848</v>
      </c>
      <c r="S2994" s="21">
        <f>(((J2994/60)/60)/24)+DATE(1970,1,1)</f>
        <v>42622.767476851848</v>
      </c>
      <c r="T2994" s="17" t="s">
        <v>8318</v>
      </c>
      <c r="U2994" t="s">
        <v>8358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YEAR(S2995)</f>
        <v>2016</v>
      </c>
      <c r="P2995" s="12">
        <f>ROUND(E2995/D2995*100,0)</f>
        <v>100</v>
      </c>
      <c r="Q2995" s="15">
        <f t="shared" si="46"/>
        <v>45.59</v>
      </c>
      <c r="R2995" s="10">
        <f>(((I2995/60)/60)/24)+DATE(1970,1,1)</f>
        <v>42420.838738425926</v>
      </c>
      <c r="S2995" s="21">
        <f>(((J2995/60)/60)/24)+DATE(1970,1,1)</f>
        <v>42390.838738425926</v>
      </c>
      <c r="T2995" s="17" t="s">
        <v>8318</v>
      </c>
      <c r="U2995" t="s">
        <v>8358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YEAR(S2996)</f>
        <v>2014</v>
      </c>
      <c r="P2996" s="12">
        <f>ROUND(E2996/D2996*100,0)</f>
        <v>458</v>
      </c>
      <c r="Q2996" s="15">
        <f t="shared" si="46"/>
        <v>23.28</v>
      </c>
      <c r="R2996" s="10">
        <f>(((I2996/60)/60)/24)+DATE(1970,1,1)</f>
        <v>41915.478842592594</v>
      </c>
      <c r="S2996" s="21">
        <f>(((J2996/60)/60)/24)+DATE(1970,1,1)</f>
        <v>41885.478842592594</v>
      </c>
      <c r="T2996" s="17" t="s">
        <v>8318</v>
      </c>
      <c r="U2996" t="s">
        <v>8358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YEAR(S2997)</f>
        <v>2016</v>
      </c>
      <c r="P2997" s="12">
        <f>ROUND(E2997/D2997*100,0)</f>
        <v>105</v>
      </c>
      <c r="Q2997" s="15">
        <f t="shared" si="46"/>
        <v>63.23</v>
      </c>
      <c r="R2997" s="10">
        <f>(((I2997/60)/60)/24)+DATE(1970,1,1)</f>
        <v>42754.665173611109</v>
      </c>
      <c r="S2997" s="21">
        <f>(((J2997/60)/60)/24)+DATE(1970,1,1)</f>
        <v>42724.665173611109</v>
      </c>
      <c r="T2997" s="17" t="s">
        <v>8318</v>
      </c>
      <c r="U2997" t="s">
        <v>8358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YEAR(S2998)</f>
        <v>2015</v>
      </c>
      <c r="P2998" s="12">
        <f>ROUND(E2998/D2998*100,0)</f>
        <v>172</v>
      </c>
      <c r="Q2998" s="15">
        <f t="shared" si="46"/>
        <v>153.52000000000001</v>
      </c>
      <c r="R2998" s="10">
        <f>(((I2998/60)/60)/24)+DATE(1970,1,1)</f>
        <v>42150.912500000006</v>
      </c>
      <c r="S2998" s="21">
        <f>(((J2998/60)/60)/24)+DATE(1970,1,1)</f>
        <v>42090.912500000006</v>
      </c>
      <c r="T2998" s="17" t="s">
        <v>8318</v>
      </c>
      <c r="U2998" t="s">
        <v>8358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YEAR(S2999)</f>
        <v>2017</v>
      </c>
      <c r="P2999" s="12">
        <f>ROUND(E2999/D2999*100,0)</f>
        <v>104</v>
      </c>
      <c r="Q2999" s="15">
        <f t="shared" si="46"/>
        <v>90.2</v>
      </c>
      <c r="R2999" s="10">
        <f>(((I2999/60)/60)/24)+DATE(1970,1,1)</f>
        <v>42793.207638888889</v>
      </c>
      <c r="S2999" s="21">
        <f>(((J2999/60)/60)/24)+DATE(1970,1,1)</f>
        <v>42775.733715277776</v>
      </c>
      <c r="T2999" s="17" t="s">
        <v>8318</v>
      </c>
      <c r="U2999" t="s">
        <v>8358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YEAR(S3000)</f>
        <v>2014</v>
      </c>
      <c r="P3000" s="12">
        <f>ROUND(E3000/D3000*100,0)</f>
        <v>103</v>
      </c>
      <c r="Q3000" s="15">
        <f t="shared" si="46"/>
        <v>118.97</v>
      </c>
      <c r="R3000" s="10">
        <f>(((I3000/60)/60)/24)+DATE(1970,1,1)</f>
        <v>41806.184027777781</v>
      </c>
      <c r="S3000" s="21">
        <f>(((J3000/60)/60)/24)+DATE(1970,1,1)</f>
        <v>41778.193622685183</v>
      </c>
      <c r="T3000" s="17" t="s">
        <v>8318</v>
      </c>
      <c r="U3000" t="s">
        <v>8358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YEAR(S3001)</f>
        <v>2017</v>
      </c>
      <c r="P3001" s="12">
        <f>ROUND(E3001/D3001*100,0)</f>
        <v>119</v>
      </c>
      <c r="Q3001" s="15">
        <f t="shared" si="46"/>
        <v>80.25</v>
      </c>
      <c r="R3001" s="10">
        <f>(((I3001/60)/60)/24)+DATE(1970,1,1)</f>
        <v>42795.083333333328</v>
      </c>
      <c r="S3001" s="21">
        <f>(((J3001/60)/60)/24)+DATE(1970,1,1)</f>
        <v>42780.740277777775</v>
      </c>
      <c r="T3001" s="17" t="s">
        <v>8318</v>
      </c>
      <c r="U3001" t="s">
        <v>8358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YEAR(S3002)</f>
        <v>2017</v>
      </c>
      <c r="P3002" s="12">
        <f>ROUND(E3002/D3002*100,0)</f>
        <v>100</v>
      </c>
      <c r="Q3002" s="15">
        <f t="shared" si="46"/>
        <v>62.5</v>
      </c>
      <c r="R3002" s="10">
        <f>(((I3002/60)/60)/24)+DATE(1970,1,1)</f>
        <v>42766.75</v>
      </c>
      <c r="S3002" s="21">
        <f>(((J3002/60)/60)/24)+DATE(1970,1,1)</f>
        <v>42752.827199074076</v>
      </c>
      <c r="T3002" s="17" t="s">
        <v>8318</v>
      </c>
      <c r="U3002" t="s">
        <v>8358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YEAR(S3003)</f>
        <v>2016</v>
      </c>
      <c r="P3003" s="12">
        <f>ROUND(E3003/D3003*100,0)</f>
        <v>319</v>
      </c>
      <c r="Q3003" s="15">
        <f t="shared" si="46"/>
        <v>131.38</v>
      </c>
      <c r="R3003" s="10">
        <f>(((I3003/60)/60)/24)+DATE(1970,1,1)</f>
        <v>42564.895625000005</v>
      </c>
      <c r="S3003" s="21">
        <f>(((J3003/60)/60)/24)+DATE(1970,1,1)</f>
        <v>42534.895625000005</v>
      </c>
      <c r="T3003" s="17" t="s">
        <v>8318</v>
      </c>
      <c r="U3003" t="s">
        <v>8358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YEAR(S3004)</f>
        <v>2012</v>
      </c>
      <c r="P3004" s="12">
        <f>ROUND(E3004/D3004*100,0)</f>
        <v>109</v>
      </c>
      <c r="Q3004" s="15">
        <f t="shared" si="46"/>
        <v>73.03</v>
      </c>
      <c r="R3004" s="10">
        <f>(((I3004/60)/60)/24)+DATE(1970,1,1)</f>
        <v>41269.83625</v>
      </c>
      <c r="S3004" s="21">
        <f>(((J3004/60)/60)/24)+DATE(1970,1,1)</f>
        <v>41239.83625</v>
      </c>
      <c r="T3004" s="17" t="s">
        <v>8318</v>
      </c>
      <c r="U3004" t="s">
        <v>8358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YEAR(S3005)</f>
        <v>2016</v>
      </c>
      <c r="P3005" s="12">
        <f>ROUND(E3005/D3005*100,0)</f>
        <v>101</v>
      </c>
      <c r="Q3005" s="15">
        <f t="shared" si="46"/>
        <v>178.53</v>
      </c>
      <c r="R3005" s="10">
        <f>(((I3005/60)/60)/24)+DATE(1970,1,1)</f>
        <v>42430.249305555553</v>
      </c>
      <c r="S3005" s="21">
        <f>(((J3005/60)/60)/24)+DATE(1970,1,1)</f>
        <v>42398.849259259259</v>
      </c>
      <c r="T3005" s="17" t="s">
        <v>8318</v>
      </c>
      <c r="U3005" t="s">
        <v>8358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YEAR(S3006)</f>
        <v>2014</v>
      </c>
      <c r="P3006" s="12">
        <f>ROUND(E3006/D3006*100,0)</f>
        <v>113</v>
      </c>
      <c r="Q3006" s="15">
        <f t="shared" si="46"/>
        <v>162.91</v>
      </c>
      <c r="R3006" s="10">
        <f>(((I3006/60)/60)/24)+DATE(1970,1,1)</f>
        <v>41958.922731481478</v>
      </c>
      <c r="S3006" s="21">
        <f>(((J3006/60)/60)/24)+DATE(1970,1,1)</f>
        <v>41928.881064814814</v>
      </c>
      <c r="T3006" s="17" t="s">
        <v>8318</v>
      </c>
      <c r="U3006" t="s">
        <v>8358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YEAR(S3007)</f>
        <v>2014</v>
      </c>
      <c r="P3007" s="12">
        <f>ROUND(E3007/D3007*100,0)</f>
        <v>120</v>
      </c>
      <c r="Q3007" s="15">
        <f t="shared" si="46"/>
        <v>108.24</v>
      </c>
      <c r="R3007" s="10">
        <f>(((I3007/60)/60)/24)+DATE(1970,1,1)</f>
        <v>41918.674826388888</v>
      </c>
      <c r="S3007" s="21">
        <f>(((J3007/60)/60)/24)+DATE(1970,1,1)</f>
        <v>41888.674826388888</v>
      </c>
      <c r="T3007" s="17" t="s">
        <v>8318</v>
      </c>
      <c r="U3007" t="s">
        <v>8358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YEAR(S3008)</f>
        <v>2014</v>
      </c>
      <c r="P3008" s="12">
        <f>ROUND(E3008/D3008*100,0)</f>
        <v>108</v>
      </c>
      <c r="Q3008" s="15">
        <f t="shared" si="46"/>
        <v>88.87</v>
      </c>
      <c r="R3008" s="10">
        <f>(((I3008/60)/60)/24)+DATE(1970,1,1)</f>
        <v>41987.756840277783</v>
      </c>
      <c r="S3008" s="21">
        <f>(((J3008/60)/60)/24)+DATE(1970,1,1)</f>
        <v>41957.756840277783</v>
      </c>
      <c r="T3008" s="17" t="s">
        <v>8318</v>
      </c>
      <c r="U3008" t="s">
        <v>8358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YEAR(S3009)</f>
        <v>2015</v>
      </c>
      <c r="P3009" s="12">
        <f>ROUND(E3009/D3009*100,0)</f>
        <v>180</v>
      </c>
      <c r="Q3009" s="15">
        <f t="shared" si="46"/>
        <v>54</v>
      </c>
      <c r="R3009" s="10">
        <f>(((I3009/60)/60)/24)+DATE(1970,1,1)</f>
        <v>42119.216238425928</v>
      </c>
      <c r="S3009" s="21">
        <f>(((J3009/60)/60)/24)+DATE(1970,1,1)</f>
        <v>42098.216238425928</v>
      </c>
      <c r="T3009" s="17" t="s">
        <v>8318</v>
      </c>
      <c r="U3009" t="s">
        <v>8358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YEAR(S3010)</f>
        <v>2015</v>
      </c>
      <c r="P3010" s="12">
        <f>ROUND(E3010/D3010*100,0)</f>
        <v>101</v>
      </c>
      <c r="Q3010" s="15">
        <f t="shared" si="46"/>
        <v>116.73</v>
      </c>
      <c r="R3010" s="10">
        <f>(((I3010/60)/60)/24)+DATE(1970,1,1)</f>
        <v>42390.212025462963</v>
      </c>
      <c r="S3010" s="21">
        <f>(((J3010/60)/60)/24)+DATE(1970,1,1)</f>
        <v>42360.212025462963</v>
      </c>
      <c r="T3010" s="17" t="s">
        <v>8318</v>
      </c>
      <c r="U3010" t="s">
        <v>8358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YEAR(S3011)</f>
        <v>2014</v>
      </c>
      <c r="P3011" s="12">
        <f>ROUND(E3011/D3011*100,0)</f>
        <v>120</v>
      </c>
      <c r="Q3011" s="15">
        <f t="shared" ref="Q3011:Q3074" si="47">IFERROR(ROUND(E3011/L3011,2),"N/A")</f>
        <v>233.9</v>
      </c>
      <c r="R3011" s="10">
        <f>(((I3011/60)/60)/24)+DATE(1970,1,1)</f>
        <v>41969.611574074079</v>
      </c>
      <c r="S3011" s="21">
        <f>(((J3011/60)/60)/24)+DATE(1970,1,1)</f>
        <v>41939.569907407407</v>
      </c>
      <c r="T3011" s="17" t="s">
        <v>8318</v>
      </c>
      <c r="U3011" t="s">
        <v>8358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YEAR(S3012)</f>
        <v>2014</v>
      </c>
      <c r="P3012" s="12">
        <f>ROUND(E3012/D3012*100,0)</f>
        <v>158</v>
      </c>
      <c r="Q3012" s="15">
        <f t="shared" si="47"/>
        <v>158</v>
      </c>
      <c r="R3012" s="10">
        <f>(((I3012/60)/60)/24)+DATE(1970,1,1)</f>
        <v>42056.832395833335</v>
      </c>
      <c r="S3012" s="21">
        <f>(((J3012/60)/60)/24)+DATE(1970,1,1)</f>
        <v>41996.832395833335</v>
      </c>
      <c r="T3012" s="17" t="s">
        <v>8318</v>
      </c>
      <c r="U3012" t="s">
        <v>8358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YEAR(S3013)</f>
        <v>2015</v>
      </c>
      <c r="P3013" s="12">
        <f>ROUND(E3013/D3013*100,0)</f>
        <v>124</v>
      </c>
      <c r="Q3013" s="15">
        <f t="shared" si="47"/>
        <v>14.84</v>
      </c>
      <c r="R3013" s="10">
        <f>(((I3013/60)/60)/24)+DATE(1970,1,1)</f>
        <v>42361.957638888889</v>
      </c>
      <c r="S3013" s="21">
        <f>(((J3013/60)/60)/24)+DATE(1970,1,1)</f>
        <v>42334.468935185185</v>
      </c>
      <c r="T3013" s="17" t="s">
        <v>8318</v>
      </c>
      <c r="U3013" t="s">
        <v>8358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YEAR(S3014)</f>
        <v>2015</v>
      </c>
      <c r="P3014" s="12">
        <f>ROUND(E3014/D3014*100,0)</f>
        <v>117</v>
      </c>
      <c r="Q3014" s="15">
        <f t="shared" si="47"/>
        <v>85.18</v>
      </c>
      <c r="R3014" s="10">
        <f>(((I3014/60)/60)/24)+DATE(1970,1,1)</f>
        <v>42045.702893518523</v>
      </c>
      <c r="S3014" s="21">
        <f>(((J3014/60)/60)/24)+DATE(1970,1,1)</f>
        <v>42024.702893518523</v>
      </c>
      <c r="T3014" s="17" t="s">
        <v>8318</v>
      </c>
      <c r="U3014" t="s">
        <v>8358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YEAR(S3015)</f>
        <v>2015</v>
      </c>
      <c r="P3015" s="12">
        <f>ROUND(E3015/D3015*100,0)</f>
        <v>157</v>
      </c>
      <c r="Q3015" s="15">
        <f t="shared" si="47"/>
        <v>146.69</v>
      </c>
      <c r="R3015" s="10">
        <f>(((I3015/60)/60)/24)+DATE(1970,1,1)</f>
        <v>42176.836215277777</v>
      </c>
      <c r="S3015" s="21">
        <f>(((J3015/60)/60)/24)+DATE(1970,1,1)</f>
        <v>42146.836215277777</v>
      </c>
      <c r="T3015" s="17" t="s">
        <v>8318</v>
      </c>
      <c r="U3015" t="s">
        <v>8358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YEAR(S3016)</f>
        <v>2014</v>
      </c>
      <c r="P3016" s="12">
        <f>ROUND(E3016/D3016*100,0)</f>
        <v>113</v>
      </c>
      <c r="Q3016" s="15">
        <f t="shared" si="47"/>
        <v>50.76</v>
      </c>
      <c r="R3016" s="10">
        <f>(((I3016/60)/60)/24)+DATE(1970,1,1)</f>
        <v>41948.208333333336</v>
      </c>
      <c r="S3016" s="21">
        <f>(((J3016/60)/60)/24)+DATE(1970,1,1)</f>
        <v>41920.123611111114</v>
      </c>
      <c r="T3016" s="17" t="s">
        <v>8318</v>
      </c>
      <c r="U3016" t="s">
        <v>8358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YEAR(S3017)</f>
        <v>2014</v>
      </c>
      <c r="P3017" s="12">
        <f>ROUND(E3017/D3017*100,0)</f>
        <v>103</v>
      </c>
      <c r="Q3017" s="15">
        <f t="shared" si="47"/>
        <v>87.7</v>
      </c>
      <c r="R3017" s="10">
        <f>(((I3017/60)/60)/24)+DATE(1970,1,1)</f>
        <v>41801.166666666664</v>
      </c>
      <c r="S3017" s="21">
        <f>(((J3017/60)/60)/24)+DATE(1970,1,1)</f>
        <v>41785.72729166667</v>
      </c>
      <c r="T3017" s="17" t="s">
        <v>8318</v>
      </c>
      <c r="U3017" t="s">
        <v>8358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YEAR(S3018)</f>
        <v>2014</v>
      </c>
      <c r="P3018" s="12">
        <f>ROUND(E3018/D3018*100,0)</f>
        <v>103</v>
      </c>
      <c r="Q3018" s="15">
        <f t="shared" si="47"/>
        <v>242.28</v>
      </c>
      <c r="R3018" s="10">
        <f>(((I3018/60)/60)/24)+DATE(1970,1,1)</f>
        <v>41838.548055555555</v>
      </c>
      <c r="S3018" s="21">
        <f>(((J3018/60)/60)/24)+DATE(1970,1,1)</f>
        <v>41778.548055555555</v>
      </c>
      <c r="T3018" s="17" t="s">
        <v>8318</v>
      </c>
      <c r="U3018" t="s">
        <v>8358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YEAR(S3019)</f>
        <v>2014</v>
      </c>
      <c r="P3019" s="12">
        <f>ROUND(E3019/D3019*100,0)</f>
        <v>106</v>
      </c>
      <c r="Q3019" s="15">
        <f t="shared" si="47"/>
        <v>146.44999999999999</v>
      </c>
      <c r="R3019" s="10">
        <f>(((I3019/60)/60)/24)+DATE(1970,1,1)</f>
        <v>41871.850034722222</v>
      </c>
      <c r="S3019" s="21">
        <f>(((J3019/60)/60)/24)+DATE(1970,1,1)</f>
        <v>41841.850034722222</v>
      </c>
      <c r="T3019" s="17" t="s">
        <v>8318</v>
      </c>
      <c r="U3019" t="s">
        <v>8358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YEAR(S3020)</f>
        <v>2015</v>
      </c>
      <c r="P3020" s="12">
        <f>ROUND(E3020/D3020*100,0)</f>
        <v>101</v>
      </c>
      <c r="Q3020" s="15">
        <f t="shared" si="47"/>
        <v>103.17</v>
      </c>
      <c r="R3020" s="10">
        <f>(((I3020/60)/60)/24)+DATE(1970,1,1)</f>
        <v>42205.916666666672</v>
      </c>
      <c r="S3020" s="21">
        <f>(((J3020/60)/60)/24)+DATE(1970,1,1)</f>
        <v>42163.29833333334</v>
      </c>
      <c r="T3020" s="17" t="s">
        <v>8318</v>
      </c>
      <c r="U3020" t="s">
        <v>8358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YEAR(S3021)</f>
        <v>2014</v>
      </c>
      <c r="P3021" s="12">
        <f>ROUND(E3021/D3021*100,0)</f>
        <v>121</v>
      </c>
      <c r="Q3021" s="15">
        <f t="shared" si="47"/>
        <v>80.459999999999994</v>
      </c>
      <c r="R3021" s="10">
        <f>(((I3021/60)/60)/24)+DATE(1970,1,1)</f>
        <v>41786.125</v>
      </c>
      <c r="S3021" s="21">
        <f>(((J3021/60)/60)/24)+DATE(1970,1,1)</f>
        <v>41758.833564814813</v>
      </c>
      <c r="T3021" s="17" t="s">
        <v>8318</v>
      </c>
      <c r="U3021" t="s">
        <v>8358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YEAR(S3022)</f>
        <v>2015</v>
      </c>
      <c r="P3022" s="12">
        <f>ROUND(E3022/D3022*100,0)</f>
        <v>101</v>
      </c>
      <c r="Q3022" s="15">
        <f t="shared" si="47"/>
        <v>234.67</v>
      </c>
      <c r="R3022" s="10">
        <f>(((I3022/60)/60)/24)+DATE(1970,1,1)</f>
        <v>42230.846446759257</v>
      </c>
      <c r="S3022" s="21">
        <f>(((J3022/60)/60)/24)+DATE(1970,1,1)</f>
        <v>42170.846446759257</v>
      </c>
      <c r="T3022" s="17" t="s">
        <v>8318</v>
      </c>
      <c r="U3022" t="s">
        <v>8358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YEAR(S3023)</f>
        <v>2016</v>
      </c>
      <c r="P3023" s="12">
        <f>ROUND(E3023/D3023*100,0)</f>
        <v>116</v>
      </c>
      <c r="Q3023" s="15">
        <f t="shared" si="47"/>
        <v>50.69</v>
      </c>
      <c r="R3023" s="10">
        <f>(((I3023/60)/60)/24)+DATE(1970,1,1)</f>
        <v>42696.249305555553</v>
      </c>
      <c r="S3023" s="21">
        <f>(((J3023/60)/60)/24)+DATE(1970,1,1)</f>
        <v>42660.618854166663</v>
      </c>
      <c r="T3023" s="17" t="s">
        <v>8318</v>
      </c>
      <c r="U3023" t="s">
        <v>8358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YEAR(S3024)</f>
        <v>2016</v>
      </c>
      <c r="P3024" s="12">
        <f>ROUND(E3024/D3024*100,0)</f>
        <v>101</v>
      </c>
      <c r="Q3024" s="15">
        <f t="shared" si="47"/>
        <v>162.71</v>
      </c>
      <c r="R3024" s="10">
        <f>(((I3024/60)/60)/24)+DATE(1970,1,1)</f>
        <v>42609.95380787037</v>
      </c>
      <c r="S3024" s="21">
        <f>(((J3024/60)/60)/24)+DATE(1970,1,1)</f>
        <v>42564.95380787037</v>
      </c>
      <c r="T3024" s="17" t="s">
        <v>8318</v>
      </c>
      <c r="U3024" t="s">
        <v>8358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YEAR(S3025)</f>
        <v>2015</v>
      </c>
      <c r="P3025" s="12">
        <f>ROUND(E3025/D3025*100,0)</f>
        <v>103</v>
      </c>
      <c r="Q3025" s="15">
        <f t="shared" si="47"/>
        <v>120.17</v>
      </c>
      <c r="R3025" s="10">
        <f>(((I3025/60)/60)/24)+DATE(1970,1,1)</f>
        <v>42166.675763888896</v>
      </c>
      <c r="S3025" s="21">
        <f>(((J3025/60)/60)/24)+DATE(1970,1,1)</f>
        <v>42121.675763888896</v>
      </c>
      <c r="T3025" s="17" t="s">
        <v>8318</v>
      </c>
      <c r="U3025" t="s">
        <v>8358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YEAR(S3026)</f>
        <v>2012</v>
      </c>
      <c r="P3026" s="12">
        <f>ROUND(E3026/D3026*100,0)</f>
        <v>246</v>
      </c>
      <c r="Q3026" s="15">
        <f t="shared" si="47"/>
        <v>67.7</v>
      </c>
      <c r="R3026" s="10">
        <f>(((I3026/60)/60)/24)+DATE(1970,1,1)</f>
        <v>41188.993923611109</v>
      </c>
      <c r="S3026" s="21">
        <f>(((J3026/60)/60)/24)+DATE(1970,1,1)</f>
        <v>41158.993923611109</v>
      </c>
      <c r="T3026" s="17" t="s">
        <v>8318</v>
      </c>
      <c r="U3026" t="s">
        <v>8358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YEAR(S3027)</f>
        <v>2014</v>
      </c>
      <c r="P3027" s="12">
        <f>ROUND(E3027/D3027*100,0)</f>
        <v>302</v>
      </c>
      <c r="Q3027" s="15">
        <f t="shared" si="47"/>
        <v>52.1</v>
      </c>
      <c r="R3027" s="10">
        <f>(((I3027/60)/60)/24)+DATE(1970,1,1)</f>
        <v>41789.666666666664</v>
      </c>
      <c r="S3027" s="21">
        <f>(((J3027/60)/60)/24)+DATE(1970,1,1)</f>
        <v>41761.509409722225</v>
      </c>
      <c r="T3027" s="17" t="s">
        <v>8318</v>
      </c>
      <c r="U3027" t="s">
        <v>8358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YEAR(S3028)</f>
        <v>2017</v>
      </c>
      <c r="P3028" s="12">
        <f>ROUND(E3028/D3028*100,0)</f>
        <v>143</v>
      </c>
      <c r="Q3028" s="15">
        <f t="shared" si="47"/>
        <v>51.6</v>
      </c>
      <c r="R3028" s="10">
        <f>(((I3028/60)/60)/24)+DATE(1970,1,1)</f>
        <v>42797.459398148145</v>
      </c>
      <c r="S3028" s="21">
        <f>(((J3028/60)/60)/24)+DATE(1970,1,1)</f>
        <v>42783.459398148145</v>
      </c>
      <c r="T3028" s="17" t="s">
        <v>8318</v>
      </c>
      <c r="U3028" t="s">
        <v>8358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YEAR(S3029)</f>
        <v>2015</v>
      </c>
      <c r="P3029" s="12">
        <f>ROUND(E3029/D3029*100,0)</f>
        <v>131</v>
      </c>
      <c r="Q3029" s="15">
        <f t="shared" si="47"/>
        <v>164.3</v>
      </c>
      <c r="R3029" s="10">
        <f>(((I3029/60)/60)/24)+DATE(1970,1,1)</f>
        <v>42083.662627314814</v>
      </c>
      <c r="S3029" s="21">
        <f>(((J3029/60)/60)/24)+DATE(1970,1,1)</f>
        <v>42053.704293981486</v>
      </c>
      <c r="T3029" s="17" t="s">
        <v>8318</v>
      </c>
      <c r="U3029" t="s">
        <v>8358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YEAR(S3030)</f>
        <v>2016</v>
      </c>
      <c r="P3030" s="12">
        <f>ROUND(E3030/D3030*100,0)</f>
        <v>168</v>
      </c>
      <c r="Q3030" s="15">
        <f t="shared" si="47"/>
        <v>84.86</v>
      </c>
      <c r="R3030" s="10">
        <f>(((I3030/60)/60)/24)+DATE(1970,1,1)</f>
        <v>42597.264178240745</v>
      </c>
      <c r="S3030" s="21">
        <f>(((J3030/60)/60)/24)+DATE(1970,1,1)</f>
        <v>42567.264178240745</v>
      </c>
      <c r="T3030" s="17" t="s">
        <v>8318</v>
      </c>
      <c r="U3030" t="s">
        <v>8358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YEAR(S3031)</f>
        <v>2014</v>
      </c>
      <c r="P3031" s="12">
        <f>ROUND(E3031/D3031*100,0)</f>
        <v>110</v>
      </c>
      <c r="Q3031" s="15">
        <f t="shared" si="47"/>
        <v>94.55</v>
      </c>
      <c r="R3031" s="10">
        <f>(((I3031/60)/60)/24)+DATE(1970,1,1)</f>
        <v>41961.190972222219</v>
      </c>
      <c r="S3031" s="21">
        <f>(((J3031/60)/60)/24)+DATE(1970,1,1)</f>
        <v>41932.708877314813</v>
      </c>
      <c r="T3031" s="17" t="s">
        <v>8318</v>
      </c>
      <c r="U3031" t="s">
        <v>8358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YEAR(S3032)</f>
        <v>2015</v>
      </c>
      <c r="P3032" s="12">
        <f>ROUND(E3032/D3032*100,0)</f>
        <v>107</v>
      </c>
      <c r="Q3032" s="15">
        <f t="shared" si="47"/>
        <v>45.54</v>
      </c>
      <c r="R3032" s="10">
        <f>(((I3032/60)/60)/24)+DATE(1970,1,1)</f>
        <v>42263.747349537036</v>
      </c>
      <c r="S3032" s="21">
        <f>(((J3032/60)/60)/24)+DATE(1970,1,1)</f>
        <v>42233.747349537036</v>
      </c>
      <c r="T3032" s="17" t="s">
        <v>8318</v>
      </c>
      <c r="U3032" t="s">
        <v>8358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YEAR(S3033)</f>
        <v>2016</v>
      </c>
      <c r="P3033" s="12">
        <f>ROUND(E3033/D3033*100,0)</f>
        <v>100</v>
      </c>
      <c r="Q3033" s="15">
        <f t="shared" si="47"/>
        <v>51.72</v>
      </c>
      <c r="R3033" s="10">
        <f>(((I3033/60)/60)/24)+DATE(1970,1,1)</f>
        <v>42657.882488425923</v>
      </c>
      <c r="S3033" s="21">
        <f>(((J3033/60)/60)/24)+DATE(1970,1,1)</f>
        <v>42597.882488425923</v>
      </c>
      <c r="T3033" s="17" t="s">
        <v>8318</v>
      </c>
      <c r="U3033" t="s">
        <v>8358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YEAR(S3034)</f>
        <v>2015</v>
      </c>
      <c r="P3034" s="12">
        <f>ROUND(E3034/D3034*100,0)</f>
        <v>127</v>
      </c>
      <c r="Q3034" s="15">
        <f t="shared" si="47"/>
        <v>50.88</v>
      </c>
      <c r="R3034" s="10">
        <f>(((I3034/60)/60)/24)+DATE(1970,1,1)</f>
        <v>42258.044664351852</v>
      </c>
      <c r="S3034" s="21">
        <f>(((J3034/60)/60)/24)+DATE(1970,1,1)</f>
        <v>42228.044664351852</v>
      </c>
      <c r="T3034" s="17" t="s">
        <v>8318</v>
      </c>
      <c r="U3034" t="s">
        <v>8358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YEAR(S3035)</f>
        <v>2016</v>
      </c>
      <c r="P3035" s="12">
        <f>ROUND(E3035/D3035*100,0)</f>
        <v>147</v>
      </c>
      <c r="Q3035" s="15">
        <f t="shared" si="47"/>
        <v>191.13</v>
      </c>
      <c r="R3035" s="10">
        <f>(((I3035/60)/60)/24)+DATE(1970,1,1)</f>
        <v>42600.110243055555</v>
      </c>
      <c r="S3035" s="21">
        <f>(((J3035/60)/60)/24)+DATE(1970,1,1)</f>
        <v>42570.110243055555</v>
      </c>
      <c r="T3035" s="17" t="s">
        <v>8318</v>
      </c>
      <c r="U3035" t="s">
        <v>8358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YEAR(S3036)</f>
        <v>2016</v>
      </c>
      <c r="P3036" s="12">
        <f>ROUND(E3036/D3036*100,0)</f>
        <v>113</v>
      </c>
      <c r="Q3036" s="15">
        <f t="shared" si="47"/>
        <v>89.31</v>
      </c>
      <c r="R3036" s="10">
        <f>(((I3036/60)/60)/24)+DATE(1970,1,1)</f>
        <v>42675.165972222225</v>
      </c>
      <c r="S3036" s="21">
        <f>(((J3036/60)/60)/24)+DATE(1970,1,1)</f>
        <v>42644.535358796296</v>
      </c>
      <c r="T3036" s="17" t="s">
        <v>8318</v>
      </c>
      <c r="U3036" t="s">
        <v>8358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YEAR(S3037)</f>
        <v>2013</v>
      </c>
      <c r="P3037" s="12">
        <f>ROUND(E3037/D3037*100,0)</f>
        <v>109</v>
      </c>
      <c r="Q3037" s="15">
        <f t="shared" si="47"/>
        <v>88.59</v>
      </c>
      <c r="R3037" s="10">
        <f>(((I3037/60)/60)/24)+DATE(1970,1,1)</f>
        <v>41398.560289351852</v>
      </c>
      <c r="S3037" s="21">
        <f>(((J3037/60)/60)/24)+DATE(1970,1,1)</f>
        <v>41368.560289351852</v>
      </c>
      <c r="T3037" s="17" t="s">
        <v>8318</v>
      </c>
      <c r="U3037" t="s">
        <v>8358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YEAR(S3038)</f>
        <v>2013</v>
      </c>
      <c r="P3038" s="12">
        <f>ROUND(E3038/D3038*100,0)</f>
        <v>127</v>
      </c>
      <c r="Q3038" s="15">
        <f t="shared" si="47"/>
        <v>96.3</v>
      </c>
      <c r="R3038" s="10">
        <f>(((I3038/60)/60)/24)+DATE(1970,1,1)</f>
        <v>41502.499305555553</v>
      </c>
      <c r="S3038" s="21">
        <f>(((J3038/60)/60)/24)+DATE(1970,1,1)</f>
        <v>41466.785231481481</v>
      </c>
      <c r="T3038" s="17" t="s">
        <v>8318</v>
      </c>
      <c r="U3038" t="s">
        <v>8358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YEAR(S3039)</f>
        <v>2010</v>
      </c>
      <c r="P3039" s="12">
        <f>ROUND(E3039/D3039*100,0)</f>
        <v>213</v>
      </c>
      <c r="Q3039" s="15">
        <f t="shared" si="47"/>
        <v>33.31</v>
      </c>
      <c r="R3039" s="10">
        <f>(((I3039/60)/60)/24)+DATE(1970,1,1)</f>
        <v>40453.207638888889</v>
      </c>
      <c r="S3039" s="21">
        <f>(((J3039/60)/60)/24)+DATE(1970,1,1)</f>
        <v>40378.893206018518</v>
      </c>
      <c r="T3039" s="17" t="s">
        <v>8318</v>
      </c>
      <c r="U3039" t="s">
        <v>8358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YEAR(S3040)</f>
        <v>2016</v>
      </c>
      <c r="P3040" s="12">
        <f>ROUND(E3040/D3040*100,0)</f>
        <v>101</v>
      </c>
      <c r="Q3040" s="15">
        <f t="shared" si="47"/>
        <v>37.22</v>
      </c>
      <c r="R3040" s="10">
        <f>(((I3040/60)/60)/24)+DATE(1970,1,1)</f>
        <v>42433.252280092594</v>
      </c>
      <c r="S3040" s="21">
        <f>(((J3040/60)/60)/24)+DATE(1970,1,1)</f>
        <v>42373.252280092594</v>
      </c>
      <c r="T3040" s="17" t="s">
        <v>8318</v>
      </c>
      <c r="U3040" t="s">
        <v>8358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YEAR(S3041)</f>
        <v>2013</v>
      </c>
      <c r="P3041" s="12">
        <f>ROUND(E3041/D3041*100,0)</f>
        <v>109</v>
      </c>
      <c r="Q3041" s="15">
        <f t="shared" si="47"/>
        <v>92.13</v>
      </c>
      <c r="R3041" s="10">
        <f>(((I3041/60)/60)/24)+DATE(1970,1,1)</f>
        <v>41637.332638888889</v>
      </c>
      <c r="S3041" s="21">
        <f>(((J3041/60)/60)/24)+DATE(1970,1,1)</f>
        <v>41610.794421296298</v>
      </c>
      <c r="T3041" s="17" t="s">
        <v>8318</v>
      </c>
      <c r="U3041" t="s">
        <v>8358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YEAR(S3042)</f>
        <v>2015</v>
      </c>
      <c r="P3042" s="12">
        <f>ROUND(E3042/D3042*100,0)</f>
        <v>108</v>
      </c>
      <c r="Q3042" s="15">
        <f t="shared" si="47"/>
        <v>76.790000000000006</v>
      </c>
      <c r="R3042" s="10">
        <f>(((I3042/60)/60)/24)+DATE(1970,1,1)</f>
        <v>42181.958333333328</v>
      </c>
      <c r="S3042" s="21">
        <f>(((J3042/60)/60)/24)+DATE(1970,1,1)</f>
        <v>42177.791909722218</v>
      </c>
      <c r="T3042" s="17" t="s">
        <v>8318</v>
      </c>
      <c r="U3042" t="s">
        <v>8358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YEAR(S3043)</f>
        <v>2015</v>
      </c>
      <c r="P3043" s="12">
        <f>ROUND(E3043/D3043*100,0)</f>
        <v>110</v>
      </c>
      <c r="Q3043" s="15">
        <f t="shared" si="47"/>
        <v>96.53</v>
      </c>
      <c r="R3043" s="10">
        <f>(((I3043/60)/60)/24)+DATE(1970,1,1)</f>
        <v>42389.868611111116</v>
      </c>
      <c r="S3043" s="21">
        <f>(((J3043/60)/60)/24)+DATE(1970,1,1)</f>
        <v>42359.868611111116</v>
      </c>
      <c r="T3043" s="17" t="s">
        <v>8318</v>
      </c>
      <c r="U3043" t="s">
        <v>8358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YEAR(S3044)</f>
        <v>2015</v>
      </c>
      <c r="P3044" s="12">
        <f>ROUND(E3044/D3044*100,0)</f>
        <v>128</v>
      </c>
      <c r="Q3044" s="15">
        <f t="shared" si="47"/>
        <v>51.89</v>
      </c>
      <c r="R3044" s="10">
        <f>(((I3044/60)/60)/24)+DATE(1970,1,1)</f>
        <v>42283.688043981485</v>
      </c>
      <c r="S3044" s="21">
        <f>(((J3044/60)/60)/24)+DATE(1970,1,1)</f>
        <v>42253.688043981485</v>
      </c>
      <c r="T3044" s="17" t="s">
        <v>8318</v>
      </c>
      <c r="U3044" t="s">
        <v>8358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YEAR(S3045)</f>
        <v>2015</v>
      </c>
      <c r="P3045" s="12">
        <f>ROUND(E3045/D3045*100,0)</f>
        <v>110</v>
      </c>
      <c r="Q3045" s="15">
        <f t="shared" si="47"/>
        <v>128.91</v>
      </c>
      <c r="R3045" s="10">
        <f>(((I3045/60)/60)/24)+DATE(1970,1,1)</f>
        <v>42110.118055555555</v>
      </c>
      <c r="S3045" s="21">
        <f>(((J3045/60)/60)/24)+DATE(1970,1,1)</f>
        <v>42083.070590277777</v>
      </c>
      <c r="T3045" s="17" t="s">
        <v>8318</v>
      </c>
      <c r="U3045" t="s">
        <v>8358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YEAR(S3046)</f>
        <v>2016</v>
      </c>
      <c r="P3046" s="12">
        <f>ROUND(E3046/D3046*100,0)</f>
        <v>109</v>
      </c>
      <c r="Q3046" s="15">
        <f t="shared" si="47"/>
        <v>84.11</v>
      </c>
      <c r="R3046" s="10">
        <f>(((I3046/60)/60)/24)+DATE(1970,1,1)</f>
        <v>42402.7268287037</v>
      </c>
      <c r="S3046" s="21">
        <f>(((J3046/60)/60)/24)+DATE(1970,1,1)</f>
        <v>42387.7268287037</v>
      </c>
      <c r="T3046" s="17" t="s">
        <v>8318</v>
      </c>
      <c r="U3046" t="s">
        <v>8358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YEAR(S3047)</f>
        <v>2014</v>
      </c>
      <c r="P3047" s="12">
        <f>ROUND(E3047/D3047*100,0)</f>
        <v>133</v>
      </c>
      <c r="Q3047" s="15">
        <f t="shared" si="47"/>
        <v>82.94</v>
      </c>
      <c r="R3047" s="10">
        <f>(((I3047/60)/60)/24)+DATE(1970,1,1)</f>
        <v>41873.155729166669</v>
      </c>
      <c r="S3047" s="21">
        <f>(((J3047/60)/60)/24)+DATE(1970,1,1)</f>
        <v>41843.155729166669</v>
      </c>
      <c r="T3047" s="17" t="s">
        <v>8318</v>
      </c>
      <c r="U3047" t="s">
        <v>8358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YEAR(S3048)</f>
        <v>2014</v>
      </c>
      <c r="P3048" s="12">
        <f>ROUND(E3048/D3048*100,0)</f>
        <v>191</v>
      </c>
      <c r="Q3048" s="15">
        <f t="shared" si="47"/>
        <v>259.95</v>
      </c>
      <c r="R3048" s="10">
        <f>(((I3048/60)/60)/24)+DATE(1970,1,1)</f>
        <v>41892.202777777777</v>
      </c>
      <c r="S3048" s="21">
        <f>(((J3048/60)/60)/24)+DATE(1970,1,1)</f>
        <v>41862.803078703706</v>
      </c>
      <c r="T3048" s="17" t="s">
        <v>8318</v>
      </c>
      <c r="U3048" t="s">
        <v>8358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YEAR(S3049)</f>
        <v>2016</v>
      </c>
      <c r="P3049" s="12">
        <f>ROUND(E3049/D3049*100,0)</f>
        <v>149</v>
      </c>
      <c r="Q3049" s="15">
        <f t="shared" si="47"/>
        <v>37.25</v>
      </c>
      <c r="R3049" s="10">
        <f>(((I3049/60)/60)/24)+DATE(1970,1,1)</f>
        <v>42487.552777777775</v>
      </c>
      <c r="S3049" s="21">
        <f>(((J3049/60)/60)/24)+DATE(1970,1,1)</f>
        <v>42443.989050925928</v>
      </c>
      <c r="T3049" s="17" t="s">
        <v>8318</v>
      </c>
      <c r="U3049" t="s">
        <v>8358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YEAR(S3050)</f>
        <v>2014</v>
      </c>
      <c r="P3050" s="12">
        <f>ROUND(E3050/D3050*100,0)</f>
        <v>166</v>
      </c>
      <c r="Q3050" s="15">
        <f t="shared" si="47"/>
        <v>177.02</v>
      </c>
      <c r="R3050" s="10">
        <f>(((I3050/60)/60)/24)+DATE(1970,1,1)</f>
        <v>42004.890277777777</v>
      </c>
      <c r="S3050" s="21">
        <f>(((J3050/60)/60)/24)+DATE(1970,1,1)</f>
        <v>41975.901180555549</v>
      </c>
      <c r="T3050" s="17" t="s">
        <v>8318</v>
      </c>
      <c r="U3050" t="s">
        <v>8358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YEAR(S3051)</f>
        <v>2015</v>
      </c>
      <c r="P3051" s="12">
        <f>ROUND(E3051/D3051*100,0)</f>
        <v>107</v>
      </c>
      <c r="Q3051" s="15">
        <f t="shared" si="47"/>
        <v>74.069999999999993</v>
      </c>
      <c r="R3051" s="10">
        <f>(((I3051/60)/60)/24)+DATE(1970,1,1)</f>
        <v>42169.014525462961</v>
      </c>
      <c r="S3051" s="21">
        <f>(((J3051/60)/60)/24)+DATE(1970,1,1)</f>
        <v>42139.014525462961</v>
      </c>
      <c r="T3051" s="17" t="s">
        <v>8318</v>
      </c>
      <c r="U3051" t="s">
        <v>8358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YEAR(S3052)</f>
        <v>2016</v>
      </c>
      <c r="P3052" s="12">
        <f>ROUND(E3052/D3052*100,0)</f>
        <v>106</v>
      </c>
      <c r="Q3052" s="15">
        <f t="shared" si="47"/>
        <v>70.67</v>
      </c>
      <c r="R3052" s="10">
        <f>(((I3052/60)/60)/24)+DATE(1970,1,1)</f>
        <v>42495.16851851852</v>
      </c>
      <c r="S3052" s="21">
        <f>(((J3052/60)/60)/24)+DATE(1970,1,1)</f>
        <v>42465.16851851852</v>
      </c>
      <c r="T3052" s="17" t="s">
        <v>8318</v>
      </c>
      <c r="U3052" t="s">
        <v>8358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YEAR(S3053)</f>
        <v>2017</v>
      </c>
      <c r="P3053" s="12">
        <f>ROUND(E3053/D3053*100,0)</f>
        <v>24</v>
      </c>
      <c r="Q3053" s="15">
        <f t="shared" si="47"/>
        <v>23.63</v>
      </c>
      <c r="R3053" s="10">
        <f>(((I3053/60)/60)/24)+DATE(1970,1,1)</f>
        <v>42774.416030092587</v>
      </c>
      <c r="S3053" s="21">
        <f>(((J3053/60)/60)/24)+DATE(1970,1,1)</f>
        <v>42744.416030092587</v>
      </c>
      <c r="T3053" s="17" t="s">
        <v>8318</v>
      </c>
      <c r="U3053" t="s">
        <v>8358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YEAR(S3054)</f>
        <v>2015</v>
      </c>
      <c r="P3054" s="12">
        <f>ROUND(E3054/D3054*100,0)</f>
        <v>0</v>
      </c>
      <c r="Q3054" s="15">
        <f t="shared" si="47"/>
        <v>37.5</v>
      </c>
      <c r="R3054" s="10">
        <f>(((I3054/60)/60)/24)+DATE(1970,1,1)</f>
        <v>42152.665972222225</v>
      </c>
      <c r="S3054" s="21">
        <f>(((J3054/60)/60)/24)+DATE(1970,1,1)</f>
        <v>42122.670069444444</v>
      </c>
      <c r="T3054" s="17" t="s">
        <v>8318</v>
      </c>
      <c r="U3054" t="s">
        <v>8358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YEAR(S3055)</f>
        <v>2014</v>
      </c>
      <c r="P3055" s="12">
        <f>ROUND(E3055/D3055*100,0)</f>
        <v>0</v>
      </c>
      <c r="Q3055" s="15">
        <f t="shared" si="47"/>
        <v>13.33</v>
      </c>
      <c r="R3055" s="10">
        <f>(((I3055/60)/60)/24)+DATE(1970,1,1)</f>
        <v>41914.165972222225</v>
      </c>
      <c r="S3055" s="21">
        <f>(((J3055/60)/60)/24)+DATE(1970,1,1)</f>
        <v>41862.761724537035</v>
      </c>
      <c r="T3055" s="17" t="s">
        <v>8318</v>
      </c>
      <c r="U3055" t="s">
        <v>8358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YEAR(S3056)</f>
        <v>2015</v>
      </c>
      <c r="P3056" s="12">
        <f>ROUND(E3056/D3056*100,0)</f>
        <v>0</v>
      </c>
      <c r="Q3056" s="15" t="str">
        <f t="shared" si="47"/>
        <v>N/A</v>
      </c>
      <c r="R3056" s="10">
        <f>(((I3056/60)/60)/24)+DATE(1970,1,1)</f>
        <v>42065.044444444444</v>
      </c>
      <c r="S3056" s="21">
        <f>(((J3056/60)/60)/24)+DATE(1970,1,1)</f>
        <v>42027.832800925928</v>
      </c>
      <c r="T3056" s="17" t="s">
        <v>8318</v>
      </c>
      <c r="U3056" t="s">
        <v>8358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YEAR(S3057)</f>
        <v>2014</v>
      </c>
      <c r="P3057" s="12">
        <f>ROUND(E3057/D3057*100,0)</f>
        <v>0</v>
      </c>
      <c r="Q3057" s="15">
        <f t="shared" si="47"/>
        <v>1</v>
      </c>
      <c r="R3057" s="10">
        <f>(((I3057/60)/60)/24)+DATE(1970,1,1)</f>
        <v>42013.95821759259</v>
      </c>
      <c r="S3057" s="21">
        <f>(((J3057/60)/60)/24)+DATE(1970,1,1)</f>
        <v>41953.95821759259</v>
      </c>
      <c r="T3057" s="17" t="s">
        <v>8318</v>
      </c>
      <c r="U3057" t="s">
        <v>8358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YEAR(S3058)</f>
        <v>2014</v>
      </c>
      <c r="P3058" s="12">
        <f>ROUND(E3058/D3058*100,0)</f>
        <v>0</v>
      </c>
      <c r="Q3058" s="15" t="str">
        <f t="shared" si="47"/>
        <v>N/A</v>
      </c>
      <c r="R3058" s="10">
        <f>(((I3058/60)/60)/24)+DATE(1970,1,1)</f>
        <v>41911.636388888888</v>
      </c>
      <c r="S3058" s="21">
        <f>(((J3058/60)/60)/24)+DATE(1970,1,1)</f>
        <v>41851.636388888888</v>
      </c>
      <c r="T3058" s="17" t="s">
        <v>8318</v>
      </c>
      <c r="U3058" t="s">
        <v>8358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YEAR(S3059)</f>
        <v>2016</v>
      </c>
      <c r="P3059" s="12">
        <f>ROUND(E3059/D3059*100,0)</f>
        <v>0</v>
      </c>
      <c r="Q3059" s="15" t="str">
        <f t="shared" si="47"/>
        <v>N/A</v>
      </c>
      <c r="R3059" s="10">
        <f>(((I3059/60)/60)/24)+DATE(1970,1,1)</f>
        <v>42463.608923611115</v>
      </c>
      <c r="S3059" s="21">
        <f>(((J3059/60)/60)/24)+DATE(1970,1,1)</f>
        <v>42433.650590277779</v>
      </c>
      <c r="T3059" s="17" t="s">
        <v>8318</v>
      </c>
      <c r="U3059" t="s">
        <v>8358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YEAR(S3060)</f>
        <v>2016</v>
      </c>
      <c r="P3060" s="12">
        <f>ROUND(E3060/D3060*100,0)</f>
        <v>0</v>
      </c>
      <c r="Q3060" s="15">
        <f t="shared" si="47"/>
        <v>1</v>
      </c>
      <c r="R3060" s="10">
        <f>(((I3060/60)/60)/24)+DATE(1970,1,1)</f>
        <v>42510.374305555553</v>
      </c>
      <c r="S3060" s="21">
        <f>(((J3060/60)/60)/24)+DATE(1970,1,1)</f>
        <v>42460.374305555553</v>
      </c>
      <c r="T3060" s="17" t="s">
        <v>8318</v>
      </c>
      <c r="U3060" t="s">
        <v>8358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YEAR(S3061)</f>
        <v>2014</v>
      </c>
      <c r="P3061" s="12">
        <f>ROUND(E3061/D3061*100,0)</f>
        <v>3</v>
      </c>
      <c r="Q3061" s="15">
        <f t="shared" si="47"/>
        <v>41</v>
      </c>
      <c r="R3061" s="10">
        <f>(((I3061/60)/60)/24)+DATE(1970,1,1)</f>
        <v>41859.935717592591</v>
      </c>
      <c r="S3061" s="21">
        <f>(((J3061/60)/60)/24)+DATE(1970,1,1)</f>
        <v>41829.935717592591</v>
      </c>
      <c r="T3061" s="17" t="s">
        <v>8318</v>
      </c>
      <c r="U3061" t="s">
        <v>8358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YEAR(S3062)</f>
        <v>2015</v>
      </c>
      <c r="P3062" s="12">
        <f>ROUND(E3062/D3062*100,0)</f>
        <v>0</v>
      </c>
      <c r="Q3062" s="15">
        <f t="shared" si="47"/>
        <v>55.83</v>
      </c>
      <c r="R3062" s="10">
        <f>(((I3062/60)/60)/24)+DATE(1970,1,1)</f>
        <v>42275.274699074071</v>
      </c>
      <c r="S3062" s="21">
        <f>(((J3062/60)/60)/24)+DATE(1970,1,1)</f>
        <v>42245.274699074071</v>
      </c>
      <c r="T3062" s="17" t="s">
        <v>8318</v>
      </c>
      <c r="U3062" t="s">
        <v>8358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YEAR(S3063)</f>
        <v>2014</v>
      </c>
      <c r="P3063" s="12">
        <f>ROUND(E3063/D3063*100,0)</f>
        <v>0</v>
      </c>
      <c r="Q3063" s="15" t="str">
        <f t="shared" si="47"/>
        <v>N/A</v>
      </c>
      <c r="R3063" s="10">
        <f>(((I3063/60)/60)/24)+DATE(1970,1,1)</f>
        <v>41864.784120370372</v>
      </c>
      <c r="S3063" s="21">
        <f>(((J3063/60)/60)/24)+DATE(1970,1,1)</f>
        <v>41834.784120370372</v>
      </c>
      <c r="T3063" s="17" t="s">
        <v>8318</v>
      </c>
      <c r="U3063" t="s">
        <v>8358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YEAR(S3064)</f>
        <v>2015</v>
      </c>
      <c r="P3064" s="12">
        <f>ROUND(E3064/D3064*100,0)</f>
        <v>67</v>
      </c>
      <c r="Q3064" s="15">
        <f t="shared" si="47"/>
        <v>99.76</v>
      </c>
      <c r="R3064" s="10">
        <f>(((I3064/60)/60)/24)+DATE(1970,1,1)</f>
        <v>42277.75</v>
      </c>
      <c r="S3064" s="21">
        <f>(((J3064/60)/60)/24)+DATE(1970,1,1)</f>
        <v>42248.535787037035</v>
      </c>
      <c r="T3064" s="17" t="s">
        <v>8318</v>
      </c>
      <c r="U3064" t="s">
        <v>8358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YEAR(S3065)</f>
        <v>2016</v>
      </c>
      <c r="P3065" s="12">
        <f>ROUND(E3065/D3065*100,0)</f>
        <v>20</v>
      </c>
      <c r="Q3065" s="15">
        <f t="shared" si="47"/>
        <v>25.52</v>
      </c>
      <c r="R3065" s="10">
        <f>(((I3065/60)/60)/24)+DATE(1970,1,1)</f>
        <v>42665.922893518517</v>
      </c>
      <c r="S3065" s="21">
        <f>(((J3065/60)/60)/24)+DATE(1970,1,1)</f>
        <v>42630.922893518517</v>
      </c>
      <c r="T3065" s="17" t="s">
        <v>8318</v>
      </c>
      <c r="U3065" t="s">
        <v>8358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YEAR(S3066)</f>
        <v>2015</v>
      </c>
      <c r="P3066" s="12">
        <f>ROUND(E3066/D3066*100,0)</f>
        <v>11</v>
      </c>
      <c r="Q3066" s="15">
        <f t="shared" si="47"/>
        <v>117.65</v>
      </c>
      <c r="R3066" s="10">
        <f>(((I3066/60)/60)/24)+DATE(1970,1,1)</f>
        <v>42330.290972222225</v>
      </c>
      <c r="S3066" s="21">
        <f>(((J3066/60)/60)/24)+DATE(1970,1,1)</f>
        <v>42299.130162037036</v>
      </c>
      <c r="T3066" s="17" t="s">
        <v>8318</v>
      </c>
      <c r="U3066" t="s">
        <v>8358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YEAR(S3067)</f>
        <v>2014</v>
      </c>
      <c r="P3067" s="12">
        <f>ROUND(E3067/D3067*100,0)</f>
        <v>0</v>
      </c>
      <c r="Q3067" s="15">
        <f t="shared" si="47"/>
        <v>5</v>
      </c>
      <c r="R3067" s="10">
        <f>(((I3067/60)/60)/24)+DATE(1970,1,1)</f>
        <v>41850.055231481485</v>
      </c>
      <c r="S3067" s="21">
        <f>(((J3067/60)/60)/24)+DATE(1970,1,1)</f>
        <v>41825.055231481485</v>
      </c>
      <c r="T3067" s="17" t="s">
        <v>8318</v>
      </c>
      <c r="U3067" t="s">
        <v>8358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YEAR(S3068)</f>
        <v>2016</v>
      </c>
      <c r="P3068" s="12">
        <f>ROUND(E3068/D3068*100,0)</f>
        <v>12</v>
      </c>
      <c r="Q3068" s="15">
        <f t="shared" si="47"/>
        <v>2796.67</v>
      </c>
      <c r="R3068" s="10">
        <f>(((I3068/60)/60)/24)+DATE(1970,1,1)</f>
        <v>42561.228437500002</v>
      </c>
      <c r="S3068" s="21">
        <f>(((J3068/60)/60)/24)+DATE(1970,1,1)</f>
        <v>42531.228437500002</v>
      </c>
      <c r="T3068" s="17" t="s">
        <v>8318</v>
      </c>
      <c r="U3068" t="s">
        <v>8358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YEAR(S3069)</f>
        <v>2015</v>
      </c>
      <c r="P3069" s="12">
        <f>ROUND(E3069/D3069*100,0)</f>
        <v>3</v>
      </c>
      <c r="Q3069" s="15">
        <f t="shared" si="47"/>
        <v>200</v>
      </c>
      <c r="R3069" s="10">
        <f>(((I3069/60)/60)/24)+DATE(1970,1,1)</f>
        <v>42256.938414351855</v>
      </c>
      <c r="S3069" s="21">
        <f>(((J3069/60)/60)/24)+DATE(1970,1,1)</f>
        <v>42226.938414351855</v>
      </c>
      <c r="T3069" s="17" t="s">
        <v>8318</v>
      </c>
      <c r="U3069" t="s">
        <v>8358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YEAR(S3070)</f>
        <v>2015</v>
      </c>
      <c r="P3070" s="12">
        <f>ROUND(E3070/D3070*100,0)</f>
        <v>0</v>
      </c>
      <c r="Q3070" s="15">
        <f t="shared" si="47"/>
        <v>87.5</v>
      </c>
      <c r="R3070" s="10">
        <f>(((I3070/60)/60)/24)+DATE(1970,1,1)</f>
        <v>42293.691574074073</v>
      </c>
      <c r="S3070" s="21">
        <f>(((J3070/60)/60)/24)+DATE(1970,1,1)</f>
        <v>42263.691574074073</v>
      </c>
      <c r="T3070" s="17" t="s">
        <v>8318</v>
      </c>
      <c r="U3070" t="s">
        <v>8358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YEAR(S3071)</f>
        <v>2014</v>
      </c>
      <c r="P3071" s="12">
        <f>ROUND(E3071/D3071*100,0)</f>
        <v>14</v>
      </c>
      <c r="Q3071" s="15">
        <f t="shared" si="47"/>
        <v>20.14</v>
      </c>
      <c r="R3071" s="10">
        <f>(((I3071/60)/60)/24)+DATE(1970,1,1)</f>
        <v>41987.833726851852</v>
      </c>
      <c r="S3071" s="21">
        <f>(((J3071/60)/60)/24)+DATE(1970,1,1)</f>
        <v>41957.833726851852</v>
      </c>
      <c r="T3071" s="17" t="s">
        <v>8318</v>
      </c>
      <c r="U3071" t="s">
        <v>8358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YEAR(S3072)</f>
        <v>2016</v>
      </c>
      <c r="P3072" s="12">
        <f>ROUND(E3072/D3072*100,0)</f>
        <v>3</v>
      </c>
      <c r="Q3072" s="15">
        <f t="shared" si="47"/>
        <v>20.88</v>
      </c>
      <c r="R3072" s="10">
        <f>(((I3072/60)/60)/24)+DATE(1970,1,1)</f>
        <v>42711.733437499999</v>
      </c>
      <c r="S3072" s="21">
        <f>(((J3072/60)/60)/24)+DATE(1970,1,1)</f>
        <v>42690.733437499999</v>
      </c>
      <c r="T3072" s="17" t="s">
        <v>8318</v>
      </c>
      <c r="U3072" t="s">
        <v>8358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YEAR(S3073)</f>
        <v>2015</v>
      </c>
      <c r="P3073" s="12">
        <f>ROUND(E3073/D3073*100,0)</f>
        <v>60</v>
      </c>
      <c r="Q3073" s="15">
        <f t="shared" si="47"/>
        <v>61.31</v>
      </c>
      <c r="R3073" s="10">
        <f>(((I3073/60)/60)/24)+DATE(1970,1,1)</f>
        <v>42115.249305555553</v>
      </c>
      <c r="S3073" s="21">
        <f>(((J3073/60)/60)/24)+DATE(1970,1,1)</f>
        <v>42097.732418981483</v>
      </c>
      <c r="T3073" s="17" t="s">
        <v>8318</v>
      </c>
      <c r="U3073" t="s">
        <v>8358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YEAR(S3074)</f>
        <v>2016</v>
      </c>
      <c r="P3074" s="12">
        <f>ROUND(E3074/D3074*100,0)</f>
        <v>0</v>
      </c>
      <c r="Q3074" s="15">
        <f t="shared" si="47"/>
        <v>1</v>
      </c>
      <c r="R3074" s="10">
        <f>(((I3074/60)/60)/24)+DATE(1970,1,1)</f>
        <v>42673.073611111111</v>
      </c>
      <c r="S3074" s="21">
        <f>(((J3074/60)/60)/24)+DATE(1970,1,1)</f>
        <v>42658.690532407403</v>
      </c>
      <c r="T3074" s="17" t="s">
        <v>8318</v>
      </c>
      <c r="U3074" t="s">
        <v>8358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YEAR(S3075)</f>
        <v>2015</v>
      </c>
      <c r="P3075" s="12">
        <f>ROUND(E3075/D3075*100,0)</f>
        <v>0</v>
      </c>
      <c r="Q3075" s="15">
        <f t="shared" ref="Q3075:Q3138" si="48">IFERROR(ROUND(E3075/L3075,2),"N/A")</f>
        <v>92.14</v>
      </c>
      <c r="R3075" s="10">
        <f>(((I3075/60)/60)/24)+DATE(1970,1,1)</f>
        <v>42169.804861111115</v>
      </c>
      <c r="S3075" s="21">
        <f>(((J3075/60)/60)/24)+DATE(1970,1,1)</f>
        <v>42111.684027777781</v>
      </c>
      <c r="T3075" s="17" t="s">
        <v>8318</v>
      </c>
      <c r="U3075" t="s">
        <v>8358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YEAR(S3076)</f>
        <v>2016</v>
      </c>
      <c r="P3076" s="12">
        <f>ROUND(E3076/D3076*100,0)</f>
        <v>0</v>
      </c>
      <c r="Q3076" s="15">
        <f t="shared" si="48"/>
        <v>7.33</v>
      </c>
      <c r="R3076" s="10">
        <f>(((I3076/60)/60)/24)+DATE(1970,1,1)</f>
        <v>42439.571284722217</v>
      </c>
      <c r="S3076" s="21">
        <f>(((J3076/60)/60)/24)+DATE(1970,1,1)</f>
        <v>42409.571284722217</v>
      </c>
      <c r="T3076" s="17" t="s">
        <v>8318</v>
      </c>
      <c r="U3076" t="s">
        <v>8358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YEAR(S3077)</f>
        <v>2016</v>
      </c>
      <c r="P3077" s="12">
        <f>ROUND(E3077/D3077*100,0)</f>
        <v>9</v>
      </c>
      <c r="Q3077" s="15">
        <f t="shared" si="48"/>
        <v>64.8</v>
      </c>
      <c r="R3077" s="10">
        <f>(((I3077/60)/60)/24)+DATE(1970,1,1)</f>
        <v>42601.102314814809</v>
      </c>
      <c r="S3077" s="21">
        <f>(((J3077/60)/60)/24)+DATE(1970,1,1)</f>
        <v>42551.102314814809</v>
      </c>
      <c r="T3077" s="17" t="s">
        <v>8318</v>
      </c>
      <c r="U3077" t="s">
        <v>8358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YEAR(S3078)</f>
        <v>2015</v>
      </c>
      <c r="P3078" s="12">
        <f>ROUND(E3078/D3078*100,0)</f>
        <v>15</v>
      </c>
      <c r="Q3078" s="15">
        <f t="shared" si="48"/>
        <v>30.12</v>
      </c>
      <c r="R3078" s="10">
        <f>(((I3078/60)/60)/24)+DATE(1970,1,1)</f>
        <v>42286.651886574073</v>
      </c>
      <c r="S3078" s="21">
        <f>(((J3078/60)/60)/24)+DATE(1970,1,1)</f>
        <v>42226.651886574073</v>
      </c>
      <c r="T3078" s="17" t="s">
        <v>8318</v>
      </c>
      <c r="U3078" t="s">
        <v>8358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YEAR(S3079)</f>
        <v>2017</v>
      </c>
      <c r="P3079" s="12">
        <f>ROUND(E3079/D3079*100,0)</f>
        <v>0</v>
      </c>
      <c r="Q3079" s="15">
        <f t="shared" si="48"/>
        <v>52.5</v>
      </c>
      <c r="R3079" s="10">
        <f>(((I3079/60)/60)/24)+DATE(1970,1,1)</f>
        <v>42796.956921296296</v>
      </c>
      <c r="S3079" s="21">
        <f>(((J3079/60)/60)/24)+DATE(1970,1,1)</f>
        <v>42766.956921296296</v>
      </c>
      <c r="T3079" s="17" t="s">
        <v>8318</v>
      </c>
      <c r="U3079" t="s">
        <v>8358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YEAR(S3080)</f>
        <v>2015</v>
      </c>
      <c r="P3080" s="12">
        <f>ROUND(E3080/D3080*100,0)</f>
        <v>0</v>
      </c>
      <c r="Q3080" s="15">
        <f t="shared" si="48"/>
        <v>23.67</v>
      </c>
      <c r="R3080" s="10">
        <f>(((I3080/60)/60)/24)+DATE(1970,1,1)</f>
        <v>42061.138831018514</v>
      </c>
      <c r="S3080" s="21">
        <f>(((J3080/60)/60)/24)+DATE(1970,1,1)</f>
        <v>42031.138831018514</v>
      </c>
      <c r="T3080" s="17" t="s">
        <v>8318</v>
      </c>
      <c r="U3080" t="s">
        <v>8358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YEAR(S3081)</f>
        <v>2015</v>
      </c>
      <c r="P3081" s="12">
        <f>ROUND(E3081/D3081*100,0)</f>
        <v>1</v>
      </c>
      <c r="Q3081" s="15">
        <f t="shared" si="48"/>
        <v>415.78</v>
      </c>
      <c r="R3081" s="10">
        <f>(((I3081/60)/60)/24)+DATE(1970,1,1)</f>
        <v>42085.671701388885</v>
      </c>
      <c r="S3081" s="21">
        <f>(((J3081/60)/60)/24)+DATE(1970,1,1)</f>
        <v>42055.713368055556</v>
      </c>
      <c r="T3081" s="17" t="s">
        <v>8318</v>
      </c>
      <c r="U3081" t="s">
        <v>8358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YEAR(S3082)</f>
        <v>2014</v>
      </c>
      <c r="P3082" s="12">
        <f>ROUND(E3082/D3082*100,0)</f>
        <v>0</v>
      </c>
      <c r="Q3082" s="15">
        <f t="shared" si="48"/>
        <v>53.71</v>
      </c>
      <c r="R3082" s="10">
        <f>(((I3082/60)/60)/24)+DATE(1970,1,1)</f>
        <v>42000.0699537037</v>
      </c>
      <c r="S3082" s="21">
        <f>(((J3082/60)/60)/24)+DATE(1970,1,1)</f>
        <v>41940.028287037036</v>
      </c>
      <c r="T3082" s="17" t="s">
        <v>8318</v>
      </c>
      <c r="U3082" t="s">
        <v>8358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YEAR(S3083)</f>
        <v>2015</v>
      </c>
      <c r="P3083" s="12">
        <f>ROUND(E3083/D3083*100,0)</f>
        <v>0</v>
      </c>
      <c r="Q3083" s="15">
        <f t="shared" si="48"/>
        <v>420.6</v>
      </c>
      <c r="R3083" s="10">
        <f>(((I3083/60)/60)/24)+DATE(1970,1,1)</f>
        <v>42267.181608796294</v>
      </c>
      <c r="S3083" s="21">
        <f>(((J3083/60)/60)/24)+DATE(1970,1,1)</f>
        <v>42237.181608796294</v>
      </c>
      <c r="T3083" s="17" t="s">
        <v>8318</v>
      </c>
      <c r="U3083" t="s">
        <v>8358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YEAR(S3084)</f>
        <v>2015</v>
      </c>
      <c r="P3084" s="12">
        <f>ROUND(E3084/D3084*100,0)</f>
        <v>0</v>
      </c>
      <c r="Q3084" s="15" t="str">
        <f t="shared" si="48"/>
        <v>N/A</v>
      </c>
      <c r="R3084" s="10">
        <f>(((I3084/60)/60)/24)+DATE(1970,1,1)</f>
        <v>42323.96465277778</v>
      </c>
      <c r="S3084" s="21">
        <f>(((J3084/60)/60)/24)+DATE(1970,1,1)</f>
        <v>42293.922986111109</v>
      </c>
      <c r="T3084" s="17" t="s">
        <v>8318</v>
      </c>
      <c r="U3084" t="s">
        <v>8358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YEAR(S3085)</f>
        <v>2014</v>
      </c>
      <c r="P3085" s="12">
        <f>ROUND(E3085/D3085*100,0)</f>
        <v>0</v>
      </c>
      <c r="Q3085" s="15">
        <f t="shared" si="48"/>
        <v>18.670000000000002</v>
      </c>
      <c r="R3085" s="10">
        <f>(((I3085/60)/60)/24)+DATE(1970,1,1)</f>
        <v>41883.208333333336</v>
      </c>
      <c r="S3085" s="21">
        <f>(((J3085/60)/60)/24)+DATE(1970,1,1)</f>
        <v>41853.563402777778</v>
      </c>
      <c r="T3085" s="17" t="s">
        <v>8318</v>
      </c>
      <c r="U3085" t="s">
        <v>8358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YEAR(S3086)</f>
        <v>2015</v>
      </c>
      <c r="P3086" s="12">
        <f>ROUND(E3086/D3086*100,0)</f>
        <v>12</v>
      </c>
      <c r="Q3086" s="15">
        <f t="shared" si="48"/>
        <v>78.33</v>
      </c>
      <c r="R3086" s="10">
        <f>(((I3086/60)/60)/24)+DATE(1970,1,1)</f>
        <v>42129.783333333333</v>
      </c>
      <c r="S3086" s="21">
        <f>(((J3086/60)/60)/24)+DATE(1970,1,1)</f>
        <v>42100.723738425921</v>
      </c>
      <c r="T3086" s="17" t="s">
        <v>8318</v>
      </c>
      <c r="U3086" t="s">
        <v>8358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YEAR(S3087)</f>
        <v>2015</v>
      </c>
      <c r="P3087" s="12">
        <f>ROUND(E3087/D3087*100,0)</f>
        <v>2</v>
      </c>
      <c r="Q3087" s="15">
        <f t="shared" si="48"/>
        <v>67.78</v>
      </c>
      <c r="R3087" s="10">
        <f>(((I3087/60)/60)/24)+DATE(1970,1,1)</f>
        <v>42276.883784722217</v>
      </c>
      <c r="S3087" s="21">
        <f>(((J3087/60)/60)/24)+DATE(1970,1,1)</f>
        <v>42246.883784722217</v>
      </c>
      <c r="T3087" s="17" t="s">
        <v>8318</v>
      </c>
      <c r="U3087" t="s">
        <v>8358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YEAR(S3088)</f>
        <v>2015</v>
      </c>
      <c r="P3088" s="12">
        <f>ROUND(E3088/D3088*100,0)</f>
        <v>0</v>
      </c>
      <c r="Q3088" s="15">
        <f t="shared" si="48"/>
        <v>16.670000000000002</v>
      </c>
      <c r="R3088" s="10">
        <f>(((I3088/60)/60)/24)+DATE(1970,1,1)</f>
        <v>42233.67082175926</v>
      </c>
      <c r="S3088" s="21">
        <f>(((J3088/60)/60)/24)+DATE(1970,1,1)</f>
        <v>42173.67082175926</v>
      </c>
      <c r="T3088" s="17" t="s">
        <v>8318</v>
      </c>
      <c r="U3088" t="s">
        <v>8358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YEAR(S3089)</f>
        <v>2016</v>
      </c>
      <c r="P3089" s="12">
        <f>ROUND(E3089/D3089*100,0)</f>
        <v>1</v>
      </c>
      <c r="Q3089" s="15">
        <f t="shared" si="48"/>
        <v>62.5</v>
      </c>
      <c r="R3089" s="10">
        <f>(((I3089/60)/60)/24)+DATE(1970,1,1)</f>
        <v>42725.192013888889</v>
      </c>
      <c r="S3089" s="21">
        <f>(((J3089/60)/60)/24)+DATE(1970,1,1)</f>
        <v>42665.150347222225</v>
      </c>
      <c r="T3089" s="17" t="s">
        <v>8318</v>
      </c>
      <c r="U3089" t="s">
        <v>8358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YEAR(S3090)</f>
        <v>2014</v>
      </c>
      <c r="P3090" s="12">
        <f>ROUND(E3090/D3090*100,0)</f>
        <v>0</v>
      </c>
      <c r="Q3090" s="15">
        <f t="shared" si="48"/>
        <v>42</v>
      </c>
      <c r="R3090" s="10">
        <f>(((I3090/60)/60)/24)+DATE(1970,1,1)</f>
        <v>42012.570138888885</v>
      </c>
      <c r="S3090" s="21">
        <f>(((J3090/60)/60)/24)+DATE(1970,1,1)</f>
        <v>41981.57230324074</v>
      </c>
      <c r="T3090" s="17" t="s">
        <v>8318</v>
      </c>
      <c r="U3090" t="s">
        <v>8358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YEAR(S3091)</f>
        <v>2016</v>
      </c>
      <c r="P3091" s="12">
        <f>ROUND(E3091/D3091*100,0)</f>
        <v>23</v>
      </c>
      <c r="Q3091" s="15">
        <f t="shared" si="48"/>
        <v>130.09</v>
      </c>
      <c r="R3091" s="10">
        <f>(((I3091/60)/60)/24)+DATE(1970,1,1)</f>
        <v>42560.082638888889</v>
      </c>
      <c r="S3091" s="21">
        <f>(((J3091/60)/60)/24)+DATE(1970,1,1)</f>
        <v>42528.542627314819</v>
      </c>
      <c r="T3091" s="17" t="s">
        <v>8318</v>
      </c>
      <c r="U3091" t="s">
        <v>8358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YEAR(S3092)</f>
        <v>2015</v>
      </c>
      <c r="P3092" s="12">
        <f>ROUND(E3092/D3092*100,0)</f>
        <v>5</v>
      </c>
      <c r="Q3092" s="15">
        <f t="shared" si="48"/>
        <v>1270.22</v>
      </c>
      <c r="R3092" s="10">
        <f>(((I3092/60)/60)/24)+DATE(1970,1,1)</f>
        <v>42125.777141203704</v>
      </c>
      <c r="S3092" s="21">
        <f>(((J3092/60)/60)/24)+DATE(1970,1,1)</f>
        <v>42065.818807870368</v>
      </c>
      <c r="T3092" s="17" t="s">
        <v>8318</v>
      </c>
      <c r="U3092" t="s">
        <v>8358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YEAR(S3093)</f>
        <v>2016</v>
      </c>
      <c r="P3093" s="12">
        <f>ROUND(E3093/D3093*100,0)</f>
        <v>16</v>
      </c>
      <c r="Q3093" s="15">
        <f t="shared" si="48"/>
        <v>88.44</v>
      </c>
      <c r="R3093" s="10">
        <f>(((I3093/60)/60)/24)+DATE(1970,1,1)</f>
        <v>42596.948414351849</v>
      </c>
      <c r="S3093" s="21">
        <f>(((J3093/60)/60)/24)+DATE(1970,1,1)</f>
        <v>42566.948414351849</v>
      </c>
      <c r="T3093" s="17" t="s">
        <v>8318</v>
      </c>
      <c r="U3093" t="s">
        <v>8358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YEAR(S3094)</f>
        <v>2015</v>
      </c>
      <c r="P3094" s="12">
        <f>ROUND(E3094/D3094*100,0)</f>
        <v>1</v>
      </c>
      <c r="Q3094" s="15">
        <f t="shared" si="48"/>
        <v>56.34</v>
      </c>
      <c r="R3094" s="10">
        <f>(((I3094/60)/60)/24)+DATE(1970,1,1)</f>
        <v>42292.916666666672</v>
      </c>
      <c r="S3094" s="21">
        <f>(((J3094/60)/60)/24)+DATE(1970,1,1)</f>
        <v>42255.619351851856</v>
      </c>
      <c r="T3094" s="17" t="s">
        <v>8318</v>
      </c>
      <c r="U3094" t="s">
        <v>8358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YEAR(S3095)</f>
        <v>2014</v>
      </c>
      <c r="P3095" s="12">
        <f>ROUND(E3095/D3095*100,0)</f>
        <v>23</v>
      </c>
      <c r="Q3095" s="15">
        <f t="shared" si="48"/>
        <v>53.53</v>
      </c>
      <c r="R3095" s="10">
        <f>(((I3095/60)/60)/24)+DATE(1970,1,1)</f>
        <v>41791.165972222225</v>
      </c>
      <c r="S3095" s="21">
        <f>(((J3095/60)/60)/24)+DATE(1970,1,1)</f>
        <v>41760.909039351849</v>
      </c>
      <c r="T3095" s="17" t="s">
        <v>8318</v>
      </c>
      <c r="U3095" t="s">
        <v>8358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YEAR(S3096)</f>
        <v>2015</v>
      </c>
      <c r="P3096" s="12">
        <f>ROUND(E3096/D3096*100,0)</f>
        <v>0</v>
      </c>
      <c r="Q3096" s="15">
        <f t="shared" si="48"/>
        <v>25</v>
      </c>
      <c r="R3096" s="10">
        <f>(((I3096/60)/60)/24)+DATE(1970,1,1)</f>
        <v>42267.795787037037</v>
      </c>
      <c r="S3096" s="21">
        <f>(((J3096/60)/60)/24)+DATE(1970,1,1)</f>
        <v>42207.795787037037</v>
      </c>
      <c r="T3096" s="17" t="s">
        <v>8318</v>
      </c>
      <c r="U3096" t="s">
        <v>8358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YEAR(S3097)</f>
        <v>2016</v>
      </c>
      <c r="P3097" s="12">
        <f>ROUND(E3097/D3097*100,0)</f>
        <v>0</v>
      </c>
      <c r="Q3097" s="15">
        <f t="shared" si="48"/>
        <v>50</v>
      </c>
      <c r="R3097" s="10">
        <f>(((I3097/60)/60)/24)+DATE(1970,1,1)</f>
        <v>42583.025231481486</v>
      </c>
      <c r="S3097" s="21">
        <f>(((J3097/60)/60)/24)+DATE(1970,1,1)</f>
        <v>42523.025231481486</v>
      </c>
      <c r="T3097" s="17" t="s">
        <v>8318</v>
      </c>
      <c r="U3097" t="s">
        <v>8358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YEAR(S3098)</f>
        <v>2015</v>
      </c>
      <c r="P3098" s="12">
        <f>ROUND(E3098/D3098*100,0)</f>
        <v>4</v>
      </c>
      <c r="Q3098" s="15">
        <f t="shared" si="48"/>
        <v>56.79</v>
      </c>
      <c r="R3098" s="10">
        <f>(((I3098/60)/60)/24)+DATE(1970,1,1)</f>
        <v>42144.825532407413</v>
      </c>
      <c r="S3098" s="21">
        <f>(((J3098/60)/60)/24)+DATE(1970,1,1)</f>
        <v>42114.825532407413</v>
      </c>
      <c r="T3098" s="17" t="s">
        <v>8318</v>
      </c>
      <c r="U3098" t="s">
        <v>8358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YEAR(S3099)</f>
        <v>2016</v>
      </c>
      <c r="P3099" s="12">
        <f>ROUND(E3099/D3099*100,0)</f>
        <v>17</v>
      </c>
      <c r="Q3099" s="15">
        <f t="shared" si="48"/>
        <v>40.83</v>
      </c>
      <c r="R3099" s="10">
        <f>(((I3099/60)/60)/24)+DATE(1970,1,1)</f>
        <v>42650.583333333328</v>
      </c>
      <c r="S3099" s="21">
        <f>(((J3099/60)/60)/24)+DATE(1970,1,1)</f>
        <v>42629.503483796296</v>
      </c>
      <c r="T3099" s="17" t="s">
        <v>8318</v>
      </c>
      <c r="U3099" t="s">
        <v>8358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YEAR(S3100)</f>
        <v>2015</v>
      </c>
      <c r="P3100" s="12">
        <f>ROUND(E3100/D3100*100,0)</f>
        <v>4</v>
      </c>
      <c r="Q3100" s="15">
        <f t="shared" si="48"/>
        <v>65.11</v>
      </c>
      <c r="R3100" s="10">
        <f>(((I3100/60)/60)/24)+DATE(1970,1,1)</f>
        <v>42408.01180555555</v>
      </c>
      <c r="S3100" s="21">
        <f>(((J3100/60)/60)/24)+DATE(1970,1,1)</f>
        <v>42359.792233796295</v>
      </c>
      <c r="T3100" s="17" t="s">
        <v>8318</v>
      </c>
      <c r="U3100" t="s">
        <v>8358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YEAR(S3101)</f>
        <v>2016</v>
      </c>
      <c r="P3101" s="12">
        <f>ROUND(E3101/D3101*100,0)</f>
        <v>14</v>
      </c>
      <c r="Q3101" s="15">
        <f t="shared" si="48"/>
        <v>55.6</v>
      </c>
      <c r="R3101" s="10">
        <f>(((I3101/60)/60)/24)+DATE(1970,1,1)</f>
        <v>42412.189710648148</v>
      </c>
      <c r="S3101" s="21">
        <f>(((J3101/60)/60)/24)+DATE(1970,1,1)</f>
        <v>42382.189710648148</v>
      </c>
      <c r="T3101" s="17" t="s">
        <v>8318</v>
      </c>
      <c r="U3101" t="s">
        <v>8358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YEAR(S3102)</f>
        <v>2014</v>
      </c>
      <c r="P3102" s="12">
        <f>ROUND(E3102/D3102*100,0)</f>
        <v>15</v>
      </c>
      <c r="Q3102" s="15">
        <f t="shared" si="48"/>
        <v>140.54</v>
      </c>
      <c r="R3102" s="10">
        <f>(((I3102/60)/60)/24)+DATE(1970,1,1)</f>
        <v>41932.622395833336</v>
      </c>
      <c r="S3102" s="21">
        <f>(((J3102/60)/60)/24)+DATE(1970,1,1)</f>
        <v>41902.622395833336</v>
      </c>
      <c r="T3102" s="17" t="s">
        <v>8318</v>
      </c>
      <c r="U3102" t="s">
        <v>8358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YEAR(S3103)</f>
        <v>2015</v>
      </c>
      <c r="P3103" s="12">
        <f>ROUND(E3103/D3103*100,0)</f>
        <v>12</v>
      </c>
      <c r="Q3103" s="15">
        <f t="shared" si="48"/>
        <v>25</v>
      </c>
      <c r="R3103" s="10">
        <f>(((I3103/60)/60)/24)+DATE(1970,1,1)</f>
        <v>42201.330555555556</v>
      </c>
      <c r="S3103" s="21">
        <f>(((J3103/60)/60)/24)+DATE(1970,1,1)</f>
        <v>42171.383530092593</v>
      </c>
      <c r="T3103" s="17" t="s">
        <v>8318</v>
      </c>
      <c r="U3103" t="s">
        <v>8358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YEAR(S3104)</f>
        <v>2016</v>
      </c>
      <c r="P3104" s="12">
        <f>ROUND(E3104/D3104*100,0)</f>
        <v>39</v>
      </c>
      <c r="Q3104" s="15">
        <f t="shared" si="48"/>
        <v>69.53</v>
      </c>
      <c r="R3104" s="10">
        <f>(((I3104/60)/60)/24)+DATE(1970,1,1)</f>
        <v>42605.340486111112</v>
      </c>
      <c r="S3104" s="21">
        <f>(((J3104/60)/60)/24)+DATE(1970,1,1)</f>
        <v>42555.340486111112</v>
      </c>
      <c r="T3104" s="17" t="s">
        <v>8318</v>
      </c>
      <c r="U3104" t="s">
        <v>8358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YEAR(S3105)</f>
        <v>2015</v>
      </c>
      <c r="P3105" s="12">
        <f>ROUND(E3105/D3105*100,0)</f>
        <v>0</v>
      </c>
      <c r="Q3105" s="15">
        <f t="shared" si="48"/>
        <v>5.5</v>
      </c>
      <c r="R3105" s="10">
        <f>(((I3105/60)/60)/24)+DATE(1970,1,1)</f>
        <v>42167.156319444446</v>
      </c>
      <c r="S3105" s="21">
        <f>(((J3105/60)/60)/24)+DATE(1970,1,1)</f>
        <v>42107.156319444446</v>
      </c>
      <c r="T3105" s="17" t="s">
        <v>8318</v>
      </c>
      <c r="U3105" t="s">
        <v>8358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YEAR(S3106)</f>
        <v>2015</v>
      </c>
      <c r="P3106" s="12">
        <f>ROUND(E3106/D3106*100,0)</f>
        <v>30</v>
      </c>
      <c r="Q3106" s="15">
        <f t="shared" si="48"/>
        <v>237</v>
      </c>
      <c r="R3106" s="10">
        <f>(((I3106/60)/60)/24)+DATE(1970,1,1)</f>
        <v>42038.083333333328</v>
      </c>
      <c r="S3106" s="21">
        <f>(((J3106/60)/60)/24)+DATE(1970,1,1)</f>
        <v>42006.908692129626</v>
      </c>
      <c r="T3106" s="17" t="s">
        <v>8318</v>
      </c>
      <c r="U3106" t="s">
        <v>8358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YEAR(S3107)</f>
        <v>2014</v>
      </c>
      <c r="P3107" s="12">
        <f>ROUND(E3107/D3107*100,0)</f>
        <v>42</v>
      </c>
      <c r="Q3107" s="15">
        <f t="shared" si="48"/>
        <v>79.87</v>
      </c>
      <c r="R3107" s="10">
        <f>(((I3107/60)/60)/24)+DATE(1970,1,1)</f>
        <v>41931.208333333336</v>
      </c>
      <c r="S3107" s="21">
        <f>(((J3107/60)/60)/24)+DATE(1970,1,1)</f>
        <v>41876.718935185185</v>
      </c>
      <c r="T3107" s="17" t="s">
        <v>8318</v>
      </c>
      <c r="U3107" t="s">
        <v>8358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YEAR(S3108)</f>
        <v>2015</v>
      </c>
      <c r="P3108" s="12">
        <f>ROUND(E3108/D3108*100,0)</f>
        <v>4</v>
      </c>
      <c r="Q3108" s="15">
        <f t="shared" si="48"/>
        <v>10.25</v>
      </c>
      <c r="R3108" s="10">
        <f>(((I3108/60)/60)/24)+DATE(1970,1,1)</f>
        <v>42263.916666666672</v>
      </c>
      <c r="S3108" s="21">
        <f>(((J3108/60)/60)/24)+DATE(1970,1,1)</f>
        <v>42241.429120370376</v>
      </c>
      <c r="T3108" s="17" t="s">
        <v>8318</v>
      </c>
      <c r="U3108" t="s">
        <v>8358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YEAR(S3109)</f>
        <v>2015</v>
      </c>
      <c r="P3109" s="12">
        <f>ROUND(E3109/D3109*100,0)</f>
        <v>20</v>
      </c>
      <c r="Q3109" s="15">
        <f t="shared" si="48"/>
        <v>272.58999999999997</v>
      </c>
      <c r="R3109" s="10">
        <f>(((I3109/60)/60)/24)+DATE(1970,1,1)</f>
        <v>42135.814247685179</v>
      </c>
      <c r="S3109" s="21">
        <f>(((J3109/60)/60)/24)+DATE(1970,1,1)</f>
        <v>42128.814247685179</v>
      </c>
      <c r="T3109" s="17" t="s">
        <v>8318</v>
      </c>
      <c r="U3109" t="s">
        <v>8358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YEAR(S3110)</f>
        <v>2015</v>
      </c>
      <c r="P3110" s="12">
        <f>ROUND(E3110/D3110*100,0)</f>
        <v>0</v>
      </c>
      <c r="Q3110" s="15">
        <f t="shared" si="48"/>
        <v>13</v>
      </c>
      <c r="R3110" s="10">
        <f>(((I3110/60)/60)/24)+DATE(1970,1,1)</f>
        <v>42122.638819444444</v>
      </c>
      <c r="S3110" s="21">
        <f>(((J3110/60)/60)/24)+DATE(1970,1,1)</f>
        <v>42062.680486111116</v>
      </c>
      <c r="T3110" s="17" t="s">
        <v>8318</v>
      </c>
      <c r="U3110" t="s">
        <v>8358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YEAR(S3111)</f>
        <v>2014</v>
      </c>
      <c r="P3111" s="12">
        <f>ROUND(E3111/D3111*100,0)</f>
        <v>25</v>
      </c>
      <c r="Q3111" s="15">
        <f t="shared" si="48"/>
        <v>58.18</v>
      </c>
      <c r="R3111" s="10">
        <f>(((I3111/60)/60)/24)+DATE(1970,1,1)</f>
        <v>41879.125115740739</v>
      </c>
      <c r="S3111" s="21">
        <f>(((J3111/60)/60)/24)+DATE(1970,1,1)</f>
        <v>41844.125115740739</v>
      </c>
      <c r="T3111" s="17" t="s">
        <v>8318</v>
      </c>
      <c r="U3111" t="s">
        <v>8358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YEAR(S3112)</f>
        <v>2017</v>
      </c>
      <c r="P3112" s="12">
        <f>ROUND(E3112/D3112*100,0)</f>
        <v>0</v>
      </c>
      <c r="Q3112" s="15">
        <f t="shared" si="48"/>
        <v>10</v>
      </c>
      <c r="R3112" s="10">
        <f>(((I3112/60)/60)/24)+DATE(1970,1,1)</f>
        <v>42785.031469907408</v>
      </c>
      <c r="S3112" s="21">
        <f>(((J3112/60)/60)/24)+DATE(1970,1,1)</f>
        <v>42745.031469907408</v>
      </c>
      <c r="T3112" s="17" t="s">
        <v>8318</v>
      </c>
      <c r="U3112" t="s">
        <v>8358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YEAR(S3113)</f>
        <v>2014</v>
      </c>
      <c r="P3113" s="12">
        <f>ROUND(E3113/D3113*100,0)</f>
        <v>27</v>
      </c>
      <c r="Q3113" s="15">
        <f t="shared" si="48"/>
        <v>70.11</v>
      </c>
      <c r="R3113" s="10">
        <f>(((I3113/60)/60)/24)+DATE(1970,1,1)</f>
        <v>41916.595138888886</v>
      </c>
      <c r="S3113" s="21">
        <f>(((J3113/60)/60)/24)+DATE(1970,1,1)</f>
        <v>41885.595138888886</v>
      </c>
      <c r="T3113" s="17" t="s">
        <v>8318</v>
      </c>
      <c r="U3113" t="s">
        <v>8358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YEAR(S3114)</f>
        <v>2016</v>
      </c>
      <c r="P3114" s="12">
        <f>ROUND(E3114/D3114*100,0)</f>
        <v>5</v>
      </c>
      <c r="Q3114" s="15">
        <f t="shared" si="48"/>
        <v>57.89</v>
      </c>
      <c r="R3114" s="10">
        <f>(((I3114/60)/60)/24)+DATE(1970,1,1)</f>
        <v>42675.121921296297</v>
      </c>
      <c r="S3114" s="21">
        <f>(((J3114/60)/60)/24)+DATE(1970,1,1)</f>
        <v>42615.121921296297</v>
      </c>
      <c r="T3114" s="17" t="s">
        <v>8318</v>
      </c>
      <c r="U3114" t="s">
        <v>8358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YEAR(S3115)</f>
        <v>2015</v>
      </c>
      <c r="P3115" s="12">
        <f>ROUND(E3115/D3115*100,0)</f>
        <v>4</v>
      </c>
      <c r="Q3115" s="15">
        <f t="shared" si="48"/>
        <v>125.27</v>
      </c>
      <c r="R3115" s="10">
        <f>(((I3115/60)/60)/24)+DATE(1970,1,1)</f>
        <v>42111.731273148151</v>
      </c>
      <c r="S3115" s="21">
        <f>(((J3115/60)/60)/24)+DATE(1970,1,1)</f>
        <v>42081.731273148151</v>
      </c>
      <c r="T3115" s="17" t="s">
        <v>8318</v>
      </c>
      <c r="U3115" t="s">
        <v>8358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YEAR(S3116)</f>
        <v>2014</v>
      </c>
      <c r="P3116" s="12">
        <f>ROUND(E3116/D3116*100,0)</f>
        <v>0</v>
      </c>
      <c r="Q3116" s="15" t="str">
        <f t="shared" si="48"/>
        <v>N/A</v>
      </c>
      <c r="R3116" s="10">
        <f>(((I3116/60)/60)/24)+DATE(1970,1,1)</f>
        <v>41903.632523148146</v>
      </c>
      <c r="S3116" s="21">
        <f>(((J3116/60)/60)/24)+DATE(1970,1,1)</f>
        <v>41843.632523148146</v>
      </c>
      <c r="T3116" s="17" t="s">
        <v>8318</v>
      </c>
      <c r="U3116" t="s">
        <v>8358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YEAR(S3117)</f>
        <v>2016</v>
      </c>
      <c r="P3117" s="12">
        <f>ROUND(E3117/D3117*100,0)</f>
        <v>3</v>
      </c>
      <c r="Q3117" s="15">
        <f t="shared" si="48"/>
        <v>300</v>
      </c>
      <c r="R3117" s="10">
        <f>(((I3117/60)/60)/24)+DATE(1970,1,1)</f>
        <v>42526.447071759263</v>
      </c>
      <c r="S3117" s="21">
        <f>(((J3117/60)/60)/24)+DATE(1970,1,1)</f>
        <v>42496.447071759263</v>
      </c>
      <c r="T3117" s="17" t="s">
        <v>8318</v>
      </c>
      <c r="U3117" t="s">
        <v>8358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YEAR(S3118)</f>
        <v>2015</v>
      </c>
      <c r="P3118" s="12">
        <f>ROUND(E3118/D3118*100,0)</f>
        <v>57</v>
      </c>
      <c r="Q3118" s="15">
        <f t="shared" si="48"/>
        <v>43</v>
      </c>
      <c r="R3118" s="10">
        <f>(((I3118/60)/60)/24)+DATE(1970,1,1)</f>
        <v>42095.515335648146</v>
      </c>
      <c r="S3118" s="21">
        <f>(((J3118/60)/60)/24)+DATE(1970,1,1)</f>
        <v>42081.515335648146</v>
      </c>
      <c r="T3118" s="17" t="s">
        <v>8318</v>
      </c>
      <c r="U3118" t="s">
        <v>8358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YEAR(S3119)</f>
        <v>2016</v>
      </c>
      <c r="P3119" s="12">
        <f>ROUND(E3119/D3119*100,0)</f>
        <v>0</v>
      </c>
      <c r="Q3119" s="15">
        <f t="shared" si="48"/>
        <v>1</v>
      </c>
      <c r="R3119" s="10">
        <f>(((I3119/60)/60)/24)+DATE(1970,1,1)</f>
        <v>42517.55</v>
      </c>
      <c r="S3119" s="21">
        <f>(((J3119/60)/60)/24)+DATE(1970,1,1)</f>
        <v>42509.374537037031</v>
      </c>
      <c r="T3119" s="17" t="s">
        <v>8318</v>
      </c>
      <c r="U3119" t="s">
        <v>8358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YEAR(S3120)</f>
        <v>2016</v>
      </c>
      <c r="P3120" s="12">
        <f>ROUND(E3120/D3120*100,0)</f>
        <v>0</v>
      </c>
      <c r="Q3120" s="15">
        <f t="shared" si="48"/>
        <v>775</v>
      </c>
      <c r="R3120" s="10">
        <f>(((I3120/60)/60)/24)+DATE(1970,1,1)</f>
        <v>42553.649571759262</v>
      </c>
      <c r="S3120" s="21">
        <f>(((J3120/60)/60)/24)+DATE(1970,1,1)</f>
        <v>42534.649571759262</v>
      </c>
      <c r="T3120" s="17" t="s">
        <v>8318</v>
      </c>
      <c r="U3120" t="s">
        <v>8358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YEAR(S3121)</f>
        <v>2015</v>
      </c>
      <c r="P3121" s="12">
        <f>ROUND(E3121/D3121*100,0)</f>
        <v>0</v>
      </c>
      <c r="Q3121" s="15">
        <f t="shared" si="48"/>
        <v>5</v>
      </c>
      <c r="R3121" s="10">
        <f>(((I3121/60)/60)/24)+DATE(1970,1,1)</f>
        <v>42090.003842592589</v>
      </c>
      <c r="S3121" s="21">
        <f>(((J3121/60)/60)/24)+DATE(1970,1,1)</f>
        <v>42060.04550925926</v>
      </c>
      <c r="T3121" s="17" t="s">
        <v>8318</v>
      </c>
      <c r="U3121" t="s">
        <v>8358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YEAR(S3122)</f>
        <v>2016</v>
      </c>
      <c r="P3122" s="12">
        <f>ROUND(E3122/D3122*100,0)</f>
        <v>0</v>
      </c>
      <c r="Q3122" s="15">
        <f t="shared" si="48"/>
        <v>12.8</v>
      </c>
      <c r="R3122" s="10">
        <f>(((I3122/60)/60)/24)+DATE(1970,1,1)</f>
        <v>42495.900416666671</v>
      </c>
      <c r="S3122" s="21">
        <f>(((J3122/60)/60)/24)+DATE(1970,1,1)</f>
        <v>42435.942083333335</v>
      </c>
      <c r="T3122" s="17" t="s">
        <v>8318</v>
      </c>
      <c r="U3122" t="s">
        <v>8358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YEAR(S3123)</f>
        <v>2014</v>
      </c>
      <c r="P3123" s="12">
        <f>ROUND(E3123/D3123*100,0)</f>
        <v>1</v>
      </c>
      <c r="Q3123" s="15">
        <f t="shared" si="48"/>
        <v>10</v>
      </c>
      <c r="R3123" s="10">
        <f>(((I3123/60)/60)/24)+DATE(1970,1,1)</f>
        <v>41908.679803240739</v>
      </c>
      <c r="S3123" s="21">
        <f>(((J3123/60)/60)/24)+DATE(1970,1,1)</f>
        <v>41848.679803240739</v>
      </c>
      <c r="T3123" s="17" t="s">
        <v>8318</v>
      </c>
      <c r="U3123" t="s">
        <v>8358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YEAR(S3124)</f>
        <v>2016</v>
      </c>
      <c r="P3124" s="12">
        <f>ROUND(E3124/D3124*100,0)</f>
        <v>58</v>
      </c>
      <c r="Q3124" s="15">
        <f t="shared" si="48"/>
        <v>58</v>
      </c>
      <c r="R3124" s="10">
        <f>(((I3124/60)/60)/24)+DATE(1970,1,1)</f>
        <v>42683.973750000005</v>
      </c>
      <c r="S3124" s="21">
        <f>(((J3124/60)/60)/24)+DATE(1970,1,1)</f>
        <v>42678.932083333333</v>
      </c>
      <c r="T3124" s="17" t="s">
        <v>8318</v>
      </c>
      <c r="U3124" t="s">
        <v>8358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YEAR(S3125)</f>
        <v>2016</v>
      </c>
      <c r="P3125" s="12">
        <f>ROUND(E3125/D3125*100,0)</f>
        <v>68</v>
      </c>
      <c r="Q3125" s="15">
        <f t="shared" si="48"/>
        <v>244.8</v>
      </c>
      <c r="R3125" s="10">
        <f>(((I3125/60)/60)/24)+DATE(1970,1,1)</f>
        <v>42560.993032407408</v>
      </c>
      <c r="S3125" s="21">
        <f>(((J3125/60)/60)/24)+DATE(1970,1,1)</f>
        <v>42530.993032407408</v>
      </c>
      <c r="T3125" s="17" t="s">
        <v>8318</v>
      </c>
      <c r="U3125" t="s">
        <v>8358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YEAR(S3126)</f>
        <v>2014</v>
      </c>
      <c r="P3126" s="12">
        <f>ROUND(E3126/D3126*100,0)</f>
        <v>0</v>
      </c>
      <c r="Q3126" s="15">
        <f t="shared" si="48"/>
        <v>6.5</v>
      </c>
      <c r="R3126" s="10">
        <f>(((I3126/60)/60)/24)+DATE(1970,1,1)</f>
        <v>42037.780104166668</v>
      </c>
      <c r="S3126" s="21">
        <f>(((J3126/60)/60)/24)+DATE(1970,1,1)</f>
        <v>41977.780104166668</v>
      </c>
      <c r="T3126" s="17" t="s">
        <v>8318</v>
      </c>
      <c r="U3126" t="s">
        <v>8358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YEAR(S3127)</f>
        <v>2015</v>
      </c>
      <c r="P3127" s="12">
        <f>ROUND(E3127/D3127*100,0)</f>
        <v>0</v>
      </c>
      <c r="Q3127" s="15" t="str">
        <f t="shared" si="48"/>
        <v>N/A</v>
      </c>
      <c r="R3127" s="10">
        <f>(((I3127/60)/60)/24)+DATE(1970,1,1)</f>
        <v>42376.20685185185</v>
      </c>
      <c r="S3127" s="21">
        <f>(((J3127/60)/60)/24)+DATE(1970,1,1)</f>
        <v>42346.20685185185</v>
      </c>
      <c r="T3127" s="17" t="s">
        <v>8318</v>
      </c>
      <c r="U3127" t="s">
        <v>8358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YEAR(S3128)</f>
        <v>2016</v>
      </c>
      <c r="P3128" s="12">
        <f>ROUND(E3128/D3128*100,0)</f>
        <v>4</v>
      </c>
      <c r="Q3128" s="15">
        <f t="shared" si="48"/>
        <v>61.18</v>
      </c>
      <c r="R3128" s="10">
        <f>(((I3128/60)/60)/24)+DATE(1970,1,1)</f>
        <v>42456.976412037038</v>
      </c>
      <c r="S3128" s="21">
        <f>(((J3128/60)/60)/24)+DATE(1970,1,1)</f>
        <v>42427.01807870371</v>
      </c>
      <c r="T3128" s="17" t="s">
        <v>8318</v>
      </c>
      <c r="U3128" t="s">
        <v>8358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YEAR(S3129)</f>
        <v>2015</v>
      </c>
      <c r="P3129" s="12">
        <f>ROUND(E3129/D3129*100,0)</f>
        <v>0</v>
      </c>
      <c r="Q3129" s="15" t="str">
        <f t="shared" si="48"/>
        <v>N/A</v>
      </c>
      <c r="R3129" s="10">
        <f>(((I3129/60)/60)/24)+DATE(1970,1,1)</f>
        <v>42064.856817129628</v>
      </c>
      <c r="S3129" s="21">
        <f>(((J3129/60)/60)/24)+DATE(1970,1,1)</f>
        <v>42034.856817129628</v>
      </c>
      <c r="T3129" s="17" t="s">
        <v>8318</v>
      </c>
      <c r="U3129" t="s">
        <v>8358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YEAR(S3130)</f>
        <v>2017</v>
      </c>
      <c r="P3130" s="12">
        <f>ROUND(E3130/D3130*100,0)</f>
        <v>109</v>
      </c>
      <c r="Q3130" s="15">
        <f t="shared" si="48"/>
        <v>139.24</v>
      </c>
      <c r="R3130" s="10">
        <f>(((I3130/60)/60)/24)+DATE(1970,1,1)</f>
        <v>42810.784039351856</v>
      </c>
      <c r="S3130" s="21">
        <f>(((J3130/60)/60)/24)+DATE(1970,1,1)</f>
        <v>42780.825706018513</v>
      </c>
      <c r="T3130" s="17" t="s">
        <v>8318</v>
      </c>
      <c r="U3130" t="s">
        <v>8319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YEAR(S3131)</f>
        <v>2017</v>
      </c>
      <c r="P3131" s="12">
        <f>ROUND(E3131/D3131*100,0)</f>
        <v>1</v>
      </c>
      <c r="Q3131" s="15">
        <f t="shared" si="48"/>
        <v>10</v>
      </c>
      <c r="R3131" s="10">
        <f>(((I3131/60)/60)/24)+DATE(1970,1,1)</f>
        <v>42843.801145833335</v>
      </c>
      <c r="S3131" s="21">
        <f>(((J3131/60)/60)/24)+DATE(1970,1,1)</f>
        <v>42803.842812499999</v>
      </c>
      <c r="T3131" s="17" t="s">
        <v>8318</v>
      </c>
      <c r="U3131" t="s">
        <v>8319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YEAR(S3132)</f>
        <v>2017</v>
      </c>
      <c r="P3132" s="12">
        <f>ROUND(E3132/D3132*100,0)</f>
        <v>4</v>
      </c>
      <c r="Q3132" s="15">
        <f t="shared" si="48"/>
        <v>93.75</v>
      </c>
      <c r="R3132" s="10">
        <f>(((I3132/60)/60)/24)+DATE(1970,1,1)</f>
        <v>42839.207638888889</v>
      </c>
      <c r="S3132" s="21">
        <f>(((J3132/60)/60)/24)+DATE(1970,1,1)</f>
        <v>42808.640231481477</v>
      </c>
      <c r="T3132" s="17" t="s">
        <v>8318</v>
      </c>
      <c r="U3132" t="s">
        <v>8319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YEAR(S3133)</f>
        <v>2017</v>
      </c>
      <c r="P3133" s="12">
        <f>ROUND(E3133/D3133*100,0)</f>
        <v>16</v>
      </c>
      <c r="Q3133" s="15">
        <f t="shared" si="48"/>
        <v>53.75</v>
      </c>
      <c r="R3133" s="10">
        <f>(((I3133/60)/60)/24)+DATE(1970,1,1)</f>
        <v>42833.537557870368</v>
      </c>
      <c r="S3133" s="21">
        <f>(((J3133/60)/60)/24)+DATE(1970,1,1)</f>
        <v>42803.579224537039</v>
      </c>
      <c r="T3133" s="17" t="s">
        <v>8318</v>
      </c>
      <c r="U3133" t="s">
        <v>8319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YEAR(S3134)</f>
        <v>2017</v>
      </c>
      <c r="P3134" s="12">
        <f>ROUND(E3134/D3134*100,0)</f>
        <v>0</v>
      </c>
      <c r="Q3134" s="15">
        <f t="shared" si="48"/>
        <v>10</v>
      </c>
      <c r="R3134" s="10">
        <f>(((I3134/60)/60)/24)+DATE(1970,1,1)</f>
        <v>42846.308564814812</v>
      </c>
      <c r="S3134" s="21">
        <f>(((J3134/60)/60)/24)+DATE(1970,1,1)</f>
        <v>42786.350231481483</v>
      </c>
      <c r="T3134" s="17" t="s">
        <v>8318</v>
      </c>
      <c r="U3134" t="s">
        <v>8319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YEAR(S3135)</f>
        <v>2017</v>
      </c>
      <c r="P3135" s="12">
        <f>ROUND(E3135/D3135*100,0)</f>
        <v>108</v>
      </c>
      <c r="Q3135" s="15">
        <f t="shared" si="48"/>
        <v>33.75</v>
      </c>
      <c r="R3135" s="10">
        <f>(((I3135/60)/60)/24)+DATE(1970,1,1)</f>
        <v>42818.523541666669</v>
      </c>
      <c r="S3135" s="21">
        <f>(((J3135/60)/60)/24)+DATE(1970,1,1)</f>
        <v>42788.565208333333</v>
      </c>
      <c r="T3135" s="17" t="s">
        <v>8318</v>
      </c>
      <c r="U3135" t="s">
        <v>8319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YEAR(S3136)</f>
        <v>2017</v>
      </c>
      <c r="P3136" s="12">
        <f>ROUND(E3136/D3136*100,0)</f>
        <v>23</v>
      </c>
      <c r="Q3136" s="15">
        <f t="shared" si="48"/>
        <v>18.75</v>
      </c>
      <c r="R3136" s="10">
        <f>(((I3136/60)/60)/24)+DATE(1970,1,1)</f>
        <v>42821.678460648152</v>
      </c>
      <c r="S3136" s="21">
        <f>(((J3136/60)/60)/24)+DATE(1970,1,1)</f>
        <v>42800.720127314817</v>
      </c>
      <c r="T3136" s="17" t="s">
        <v>8318</v>
      </c>
      <c r="U3136" t="s">
        <v>8319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YEAR(S3137)</f>
        <v>2017</v>
      </c>
      <c r="P3137" s="12">
        <f>ROUND(E3137/D3137*100,0)</f>
        <v>21</v>
      </c>
      <c r="Q3137" s="15">
        <f t="shared" si="48"/>
        <v>23.14</v>
      </c>
      <c r="R3137" s="10">
        <f>(((I3137/60)/60)/24)+DATE(1970,1,1)</f>
        <v>42829.151863425926</v>
      </c>
      <c r="S3137" s="21">
        <f>(((J3137/60)/60)/24)+DATE(1970,1,1)</f>
        <v>42807.151863425926</v>
      </c>
      <c r="T3137" s="17" t="s">
        <v>8318</v>
      </c>
      <c r="U3137" t="s">
        <v>8319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YEAR(S3138)</f>
        <v>2017</v>
      </c>
      <c r="P3138" s="12">
        <f>ROUND(E3138/D3138*100,0)</f>
        <v>128</v>
      </c>
      <c r="Q3138" s="15">
        <f t="shared" si="48"/>
        <v>29.05</v>
      </c>
      <c r="R3138" s="10">
        <f>(((I3138/60)/60)/24)+DATE(1970,1,1)</f>
        <v>42825.957638888889</v>
      </c>
      <c r="S3138" s="21">
        <f>(((J3138/60)/60)/24)+DATE(1970,1,1)</f>
        <v>42789.462430555555</v>
      </c>
      <c r="T3138" s="17" t="s">
        <v>8318</v>
      </c>
      <c r="U3138" t="s">
        <v>8319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YEAR(S3139)</f>
        <v>2017</v>
      </c>
      <c r="P3139" s="12">
        <f>ROUND(E3139/D3139*100,0)</f>
        <v>3</v>
      </c>
      <c r="Q3139" s="15">
        <f t="shared" ref="Q3139:Q3202" si="49">IFERROR(ROUND(E3139/L3139,2),"N/A")</f>
        <v>50</v>
      </c>
      <c r="R3139" s="10">
        <f>(((I3139/60)/60)/24)+DATE(1970,1,1)</f>
        <v>42858.8</v>
      </c>
      <c r="S3139" s="21">
        <f>(((J3139/60)/60)/24)+DATE(1970,1,1)</f>
        <v>42807.885057870371</v>
      </c>
      <c r="T3139" s="17" t="s">
        <v>8318</v>
      </c>
      <c r="U3139" t="s">
        <v>8319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YEAR(S3140)</f>
        <v>2017</v>
      </c>
      <c r="P3140" s="12">
        <f>ROUND(E3140/D3140*100,0)</f>
        <v>0</v>
      </c>
      <c r="Q3140" s="15" t="str">
        <f t="shared" si="49"/>
        <v>N/A</v>
      </c>
      <c r="R3140" s="10">
        <f>(((I3140/60)/60)/24)+DATE(1970,1,1)</f>
        <v>42828.645914351851</v>
      </c>
      <c r="S3140" s="21">
        <f>(((J3140/60)/60)/24)+DATE(1970,1,1)</f>
        <v>42809.645914351851</v>
      </c>
      <c r="T3140" s="17" t="s">
        <v>8318</v>
      </c>
      <c r="U3140" t="s">
        <v>8319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YEAR(S3141)</f>
        <v>2017</v>
      </c>
      <c r="P3141" s="12">
        <f>ROUND(E3141/D3141*100,0)</f>
        <v>5</v>
      </c>
      <c r="Q3141" s="15">
        <f t="shared" si="49"/>
        <v>450</v>
      </c>
      <c r="R3141" s="10">
        <f>(((I3141/60)/60)/24)+DATE(1970,1,1)</f>
        <v>42819.189583333333</v>
      </c>
      <c r="S3141" s="21">
        <f>(((J3141/60)/60)/24)+DATE(1970,1,1)</f>
        <v>42785.270370370374</v>
      </c>
      <c r="T3141" s="17" t="s">
        <v>8318</v>
      </c>
      <c r="U3141" t="s">
        <v>8319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YEAR(S3142)</f>
        <v>2017</v>
      </c>
      <c r="P3142" s="12">
        <f>ROUND(E3142/D3142*100,0)</f>
        <v>1</v>
      </c>
      <c r="Q3142" s="15">
        <f t="shared" si="49"/>
        <v>24</v>
      </c>
      <c r="R3142" s="10">
        <f>(((I3142/60)/60)/24)+DATE(1970,1,1)</f>
        <v>42832.677118055552</v>
      </c>
      <c r="S3142" s="21">
        <f>(((J3142/60)/60)/24)+DATE(1970,1,1)</f>
        <v>42802.718784722223</v>
      </c>
      <c r="T3142" s="17" t="s">
        <v>8318</v>
      </c>
      <c r="U3142" t="s">
        <v>8319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YEAR(S3143)</f>
        <v>2017</v>
      </c>
      <c r="P3143" s="12">
        <f>ROUND(E3143/D3143*100,0)</f>
        <v>52</v>
      </c>
      <c r="Q3143" s="15">
        <f t="shared" si="49"/>
        <v>32.25</v>
      </c>
      <c r="R3143" s="10">
        <f>(((I3143/60)/60)/24)+DATE(1970,1,1)</f>
        <v>42841.833333333328</v>
      </c>
      <c r="S3143" s="21">
        <f>(((J3143/60)/60)/24)+DATE(1970,1,1)</f>
        <v>42800.753333333334</v>
      </c>
      <c r="T3143" s="17" t="s">
        <v>8318</v>
      </c>
      <c r="U3143" t="s">
        <v>8319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YEAR(S3144)</f>
        <v>2017</v>
      </c>
      <c r="P3144" s="12">
        <f>ROUND(E3144/D3144*100,0)</f>
        <v>2</v>
      </c>
      <c r="Q3144" s="15">
        <f t="shared" si="49"/>
        <v>15</v>
      </c>
      <c r="R3144" s="10">
        <f>(((I3144/60)/60)/24)+DATE(1970,1,1)</f>
        <v>42813.471516203703</v>
      </c>
      <c r="S3144" s="21">
        <f>(((J3144/60)/60)/24)+DATE(1970,1,1)</f>
        <v>42783.513182870374</v>
      </c>
      <c r="T3144" s="17" t="s">
        <v>8318</v>
      </c>
      <c r="U3144" t="s">
        <v>8319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YEAR(S3145)</f>
        <v>2017</v>
      </c>
      <c r="P3145" s="12">
        <f>ROUND(E3145/D3145*100,0)</f>
        <v>0</v>
      </c>
      <c r="Q3145" s="15" t="str">
        <f t="shared" si="49"/>
        <v>N/A</v>
      </c>
      <c r="R3145" s="10">
        <f>(((I3145/60)/60)/24)+DATE(1970,1,1)</f>
        <v>42834.358287037037</v>
      </c>
      <c r="S3145" s="21">
        <f>(((J3145/60)/60)/24)+DATE(1970,1,1)</f>
        <v>42808.358287037037</v>
      </c>
      <c r="T3145" s="17" t="s">
        <v>8318</v>
      </c>
      <c r="U3145" t="s">
        <v>8319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YEAR(S3146)</f>
        <v>2017</v>
      </c>
      <c r="P3146" s="12">
        <f>ROUND(E3146/D3146*100,0)</f>
        <v>75</v>
      </c>
      <c r="Q3146" s="15">
        <f t="shared" si="49"/>
        <v>251.33</v>
      </c>
      <c r="R3146" s="10">
        <f>(((I3146/60)/60)/24)+DATE(1970,1,1)</f>
        <v>42813.25</v>
      </c>
      <c r="S3146" s="21">
        <f>(((J3146/60)/60)/24)+DATE(1970,1,1)</f>
        <v>42796.538275462968</v>
      </c>
      <c r="T3146" s="17" t="s">
        <v>8318</v>
      </c>
      <c r="U3146" t="s">
        <v>8319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YEAR(S3147)</f>
        <v>2017</v>
      </c>
      <c r="P3147" s="12">
        <f>ROUND(E3147/D3147*100,0)</f>
        <v>0</v>
      </c>
      <c r="Q3147" s="15" t="str">
        <f t="shared" si="49"/>
        <v>N/A</v>
      </c>
      <c r="R3147" s="10">
        <f>(((I3147/60)/60)/24)+DATE(1970,1,1)</f>
        <v>42821.999236111107</v>
      </c>
      <c r="S3147" s="21">
        <f>(((J3147/60)/60)/24)+DATE(1970,1,1)</f>
        <v>42762.040902777779</v>
      </c>
      <c r="T3147" s="17" t="s">
        <v>8318</v>
      </c>
      <c r="U3147" t="s">
        <v>8319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YEAR(S3148)</f>
        <v>2017</v>
      </c>
      <c r="P3148" s="12">
        <f>ROUND(E3148/D3148*100,0)</f>
        <v>11</v>
      </c>
      <c r="Q3148" s="15">
        <f t="shared" si="49"/>
        <v>437.5</v>
      </c>
      <c r="R3148" s="10">
        <f>(((I3148/60)/60)/24)+DATE(1970,1,1)</f>
        <v>42841.640810185185</v>
      </c>
      <c r="S3148" s="21">
        <f>(((J3148/60)/60)/24)+DATE(1970,1,1)</f>
        <v>42796.682476851856</v>
      </c>
      <c r="T3148" s="17" t="s">
        <v>8318</v>
      </c>
      <c r="U3148" t="s">
        <v>8319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YEAR(S3149)</f>
        <v>2014</v>
      </c>
      <c r="P3149" s="12">
        <f>ROUND(E3149/D3149*100,0)</f>
        <v>118</v>
      </c>
      <c r="Q3149" s="15">
        <f t="shared" si="49"/>
        <v>110.35</v>
      </c>
      <c r="R3149" s="10">
        <f>(((I3149/60)/60)/24)+DATE(1970,1,1)</f>
        <v>41950.011053240742</v>
      </c>
      <c r="S3149" s="21">
        <f>(((J3149/60)/60)/24)+DATE(1970,1,1)</f>
        <v>41909.969386574077</v>
      </c>
      <c r="T3149" s="17" t="s">
        <v>8318</v>
      </c>
      <c r="U3149" t="s">
        <v>8319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YEAR(S3150)</f>
        <v>2014</v>
      </c>
      <c r="P3150" s="12">
        <f>ROUND(E3150/D3150*100,0)</f>
        <v>131</v>
      </c>
      <c r="Q3150" s="15">
        <f t="shared" si="49"/>
        <v>41.42</v>
      </c>
      <c r="R3150" s="10">
        <f>(((I3150/60)/60)/24)+DATE(1970,1,1)</f>
        <v>41913.166666666664</v>
      </c>
      <c r="S3150" s="21">
        <f>(((J3150/60)/60)/24)+DATE(1970,1,1)</f>
        <v>41891.665324074071</v>
      </c>
      <c r="T3150" s="17" t="s">
        <v>8318</v>
      </c>
      <c r="U3150" t="s">
        <v>8319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YEAR(S3151)</f>
        <v>2012</v>
      </c>
      <c r="P3151" s="12">
        <f>ROUND(E3151/D3151*100,0)</f>
        <v>104</v>
      </c>
      <c r="Q3151" s="15">
        <f t="shared" si="49"/>
        <v>52</v>
      </c>
      <c r="R3151" s="10">
        <f>(((I3151/60)/60)/24)+DATE(1970,1,1)</f>
        <v>41250.083333333336</v>
      </c>
      <c r="S3151" s="21">
        <f>(((J3151/60)/60)/24)+DATE(1970,1,1)</f>
        <v>41226.017361111109</v>
      </c>
      <c r="T3151" s="17" t="s">
        <v>8318</v>
      </c>
      <c r="U3151" t="s">
        <v>8319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YEAR(S3152)</f>
        <v>2010</v>
      </c>
      <c r="P3152" s="12">
        <f>ROUND(E3152/D3152*100,0)</f>
        <v>101</v>
      </c>
      <c r="Q3152" s="15">
        <f t="shared" si="49"/>
        <v>33.99</v>
      </c>
      <c r="R3152" s="10">
        <f>(((I3152/60)/60)/24)+DATE(1970,1,1)</f>
        <v>40568.166666666664</v>
      </c>
      <c r="S3152" s="21">
        <f>(((J3152/60)/60)/24)+DATE(1970,1,1)</f>
        <v>40478.263923611114</v>
      </c>
      <c r="T3152" s="17" t="s">
        <v>8318</v>
      </c>
      <c r="U3152" t="s">
        <v>8319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YEAR(S3153)</f>
        <v>2014</v>
      </c>
      <c r="P3153" s="12">
        <f>ROUND(E3153/D3153*100,0)</f>
        <v>100</v>
      </c>
      <c r="Q3153" s="15">
        <f t="shared" si="49"/>
        <v>103.35</v>
      </c>
      <c r="R3153" s="10">
        <f>(((I3153/60)/60)/24)+DATE(1970,1,1)</f>
        <v>41892.83997685185</v>
      </c>
      <c r="S3153" s="21">
        <f>(((J3153/60)/60)/24)+DATE(1970,1,1)</f>
        <v>41862.83997685185</v>
      </c>
      <c r="T3153" s="17" t="s">
        <v>8318</v>
      </c>
      <c r="U3153" t="s">
        <v>8319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YEAR(S3154)</f>
        <v>2013</v>
      </c>
      <c r="P3154" s="12">
        <f>ROUND(E3154/D3154*100,0)</f>
        <v>106</v>
      </c>
      <c r="Q3154" s="15">
        <f t="shared" si="49"/>
        <v>34.79</v>
      </c>
      <c r="R3154" s="10">
        <f>(((I3154/60)/60)/24)+DATE(1970,1,1)</f>
        <v>41580.867673611108</v>
      </c>
      <c r="S3154" s="21">
        <f>(((J3154/60)/60)/24)+DATE(1970,1,1)</f>
        <v>41550.867673611108</v>
      </c>
      <c r="T3154" s="17" t="s">
        <v>8318</v>
      </c>
      <c r="U3154" t="s">
        <v>8319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YEAR(S3155)</f>
        <v>2011</v>
      </c>
      <c r="P3155" s="12">
        <f>ROUND(E3155/D3155*100,0)</f>
        <v>336</v>
      </c>
      <c r="Q3155" s="15">
        <f t="shared" si="49"/>
        <v>41.77</v>
      </c>
      <c r="R3155" s="10">
        <f>(((I3155/60)/60)/24)+DATE(1970,1,1)</f>
        <v>40664.207638888889</v>
      </c>
      <c r="S3155" s="21">
        <f>(((J3155/60)/60)/24)+DATE(1970,1,1)</f>
        <v>40633.154363425929</v>
      </c>
      <c r="T3155" s="17" t="s">
        <v>8318</v>
      </c>
      <c r="U3155" t="s">
        <v>8319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YEAR(S3156)</f>
        <v>2012</v>
      </c>
      <c r="P3156" s="12">
        <f>ROUND(E3156/D3156*100,0)</f>
        <v>113</v>
      </c>
      <c r="Q3156" s="15">
        <f t="shared" si="49"/>
        <v>64.27</v>
      </c>
      <c r="R3156" s="10">
        <f>(((I3156/60)/60)/24)+DATE(1970,1,1)</f>
        <v>41000.834004629629</v>
      </c>
      <c r="S3156" s="21">
        <f>(((J3156/60)/60)/24)+DATE(1970,1,1)</f>
        <v>40970.875671296293</v>
      </c>
      <c r="T3156" s="17" t="s">
        <v>8318</v>
      </c>
      <c r="U3156" t="s">
        <v>8319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YEAR(S3157)</f>
        <v>2012</v>
      </c>
      <c r="P3157" s="12">
        <f>ROUND(E3157/D3157*100,0)</f>
        <v>189</v>
      </c>
      <c r="Q3157" s="15">
        <f t="shared" si="49"/>
        <v>31.21</v>
      </c>
      <c r="R3157" s="10">
        <f>(((I3157/60)/60)/24)+DATE(1970,1,1)</f>
        <v>41263.499131944445</v>
      </c>
      <c r="S3157" s="21">
        <f>(((J3157/60)/60)/24)+DATE(1970,1,1)</f>
        <v>41233.499131944445</v>
      </c>
      <c r="T3157" s="17" t="s">
        <v>8318</v>
      </c>
      <c r="U3157" t="s">
        <v>8319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YEAR(S3158)</f>
        <v>2012</v>
      </c>
      <c r="P3158" s="12">
        <f>ROUND(E3158/D3158*100,0)</f>
        <v>102</v>
      </c>
      <c r="Q3158" s="15">
        <f t="shared" si="49"/>
        <v>62.92</v>
      </c>
      <c r="R3158" s="10">
        <f>(((I3158/60)/60)/24)+DATE(1970,1,1)</f>
        <v>41061.953055555554</v>
      </c>
      <c r="S3158" s="21">
        <f>(((J3158/60)/60)/24)+DATE(1970,1,1)</f>
        <v>41026.953055555554</v>
      </c>
      <c r="T3158" s="17" t="s">
        <v>8318</v>
      </c>
      <c r="U3158" t="s">
        <v>8319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YEAR(S3159)</f>
        <v>2014</v>
      </c>
      <c r="P3159" s="12">
        <f>ROUND(E3159/D3159*100,0)</f>
        <v>101</v>
      </c>
      <c r="Q3159" s="15">
        <f t="shared" si="49"/>
        <v>98.54</v>
      </c>
      <c r="R3159" s="10">
        <f>(((I3159/60)/60)/24)+DATE(1970,1,1)</f>
        <v>41839.208333333336</v>
      </c>
      <c r="S3159" s="21">
        <f>(((J3159/60)/60)/24)+DATE(1970,1,1)</f>
        <v>41829.788252314815</v>
      </c>
      <c r="T3159" s="17" t="s">
        <v>8318</v>
      </c>
      <c r="U3159" t="s">
        <v>8319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YEAR(S3160)</f>
        <v>2013</v>
      </c>
      <c r="P3160" s="12">
        <f>ROUND(E3160/D3160*100,0)</f>
        <v>114</v>
      </c>
      <c r="Q3160" s="15">
        <f t="shared" si="49"/>
        <v>82.61</v>
      </c>
      <c r="R3160" s="10">
        <f>(((I3160/60)/60)/24)+DATE(1970,1,1)</f>
        <v>41477.839722222219</v>
      </c>
      <c r="S3160" s="21">
        <f>(((J3160/60)/60)/24)+DATE(1970,1,1)</f>
        <v>41447.839722222219</v>
      </c>
      <c r="T3160" s="17" t="s">
        <v>8318</v>
      </c>
      <c r="U3160" t="s">
        <v>8319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YEAR(S3161)</f>
        <v>2011</v>
      </c>
      <c r="P3161" s="12">
        <f>ROUND(E3161/D3161*100,0)</f>
        <v>133</v>
      </c>
      <c r="Q3161" s="15">
        <f t="shared" si="49"/>
        <v>38.5</v>
      </c>
      <c r="R3161" s="10">
        <f>(((I3161/60)/60)/24)+DATE(1970,1,1)</f>
        <v>40926.958333333336</v>
      </c>
      <c r="S3161" s="21">
        <f>(((J3161/60)/60)/24)+DATE(1970,1,1)</f>
        <v>40884.066678240742</v>
      </c>
      <c r="T3161" s="17" t="s">
        <v>8318</v>
      </c>
      <c r="U3161" t="s">
        <v>8319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YEAR(S3162)</f>
        <v>2014</v>
      </c>
      <c r="P3162" s="12">
        <f>ROUND(E3162/D3162*100,0)</f>
        <v>102</v>
      </c>
      <c r="Q3162" s="15">
        <f t="shared" si="49"/>
        <v>80.16</v>
      </c>
      <c r="R3162" s="10">
        <f>(((I3162/60)/60)/24)+DATE(1970,1,1)</f>
        <v>41864.207638888889</v>
      </c>
      <c r="S3162" s="21">
        <f>(((J3162/60)/60)/24)+DATE(1970,1,1)</f>
        <v>41841.26489583333</v>
      </c>
      <c r="T3162" s="17" t="s">
        <v>8318</v>
      </c>
      <c r="U3162" t="s">
        <v>8319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YEAR(S3163)</f>
        <v>2014</v>
      </c>
      <c r="P3163" s="12">
        <f>ROUND(E3163/D3163*100,0)</f>
        <v>105</v>
      </c>
      <c r="Q3163" s="15">
        <f t="shared" si="49"/>
        <v>28.41</v>
      </c>
      <c r="R3163" s="10">
        <f>(((I3163/60)/60)/24)+DATE(1970,1,1)</f>
        <v>41927.536134259259</v>
      </c>
      <c r="S3163" s="21">
        <f>(((J3163/60)/60)/24)+DATE(1970,1,1)</f>
        <v>41897.536134259259</v>
      </c>
      <c r="T3163" s="17" t="s">
        <v>8318</v>
      </c>
      <c r="U3163" t="s">
        <v>8319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YEAR(S3164)</f>
        <v>2014</v>
      </c>
      <c r="P3164" s="12">
        <f>ROUND(E3164/D3164*100,0)</f>
        <v>127</v>
      </c>
      <c r="Q3164" s="15">
        <f t="shared" si="49"/>
        <v>80.73</v>
      </c>
      <c r="R3164" s="10">
        <f>(((I3164/60)/60)/24)+DATE(1970,1,1)</f>
        <v>41827.083333333336</v>
      </c>
      <c r="S3164" s="21">
        <f>(((J3164/60)/60)/24)+DATE(1970,1,1)</f>
        <v>41799.685902777775</v>
      </c>
      <c r="T3164" s="17" t="s">
        <v>8318</v>
      </c>
      <c r="U3164" t="s">
        <v>8319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YEAR(S3165)</f>
        <v>2014</v>
      </c>
      <c r="P3165" s="12">
        <f>ROUND(E3165/D3165*100,0)</f>
        <v>111</v>
      </c>
      <c r="Q3165" s="15">
        <f t="shared" si="49"/>
        <v>200.69</v>
      </c>
      <c r="R3165" s="10">
        <f>(((I3165/60)/60)/24)+DATE(1970,1,1)</f>
        <v>41805.753761574073</v>
      </c>
      <c r="S3165" s="21">
        <f>(((J3165/60)/60)/24)+DATE(1970,1,1)</f>
        <v>41775.753761574073</v>
      </c>
      <c r="T3165" s="17" t="s">
        <v>8318</v>
      </c>
      <c r="U3165" t="s">
        <v>8319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YEAR(S3166)</f>
        <v>2014</v>
      </c>
      <c r="P3166" s="12">
        <f>ROUND(E3166/D3166*100,0)</f>
        <v>107</v>
      </c>
      <c r="Q3166" s="15">
        <f t="shared" si="49"/>
        <v>37.590000000000003</v>
      </c>
      <c r="R3166" s="10">
        <f>(((I3166/60)/60)/24)+DATE(1970,1,1)</f>
        <v>41799.80572916667</v>
      </c>
      <c r="S3166" s="21">
        <f>(((J3166/60)/60)/24)+DATE(1970,1,1)</f>
        <v>41766.80572916667</v>
      </c>
      <c r="T3166" s="17" t="s">
        <v>8318</v>
      </c>
      <c r="U3166" t="s">
        <v>8319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YEAR(S3167)</f>
        <v>2011</v>
      </c>
      <c r="P3167" s="12">
        <f>ROUND(E3167/D3167*100,0)</f>
        <v>163</v>
      </c>
      <c r="Q3167" s="15">
        <f t="shared" si="49"/>
        <v>58.1</v>
      </c>
      <c r="R3167" s="10">
        <f>(((I3167/60)/60)/24)+DATE(1970,1,1)</f>
        <v>40666.165972222225</v>
      </c>
      <c r="S3167" s="21">
        <f>(((J3167/60)/60)/24)+DATE(1970,1,1)</f>
        <v>40644.159259259257</v>
      </c>
      <c r="T3167" s="17" t="s">
        <v>8318</v>
      </c>
      <c r="U3167" t="s">
        <v>8319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YEAR(S3168)</f>
        <v>2014</v>
      </c>
      <c r="P3168" s="12">
        <f>ROUND(E3168/D3168*100,0)</f>
        <v>160</v>
      </c>
      <c r="Q3168" s="15">
        <f t="shared" si="49"/>
        <v>60.3</v>
      </c>
      <c r="R3168" s="10">
        <f>(((I3168/60)/60)/24)+DATE(1970,1,1)</f>
        <v>41969.332638888889</v>
      </c>
      <c r="S3168" s="21">
        <f>(((J3168/60)/60)/24)+DATE(1970,1,1)</f>
        <v>41940.69158564815</v>
      </c>
      <c r="T3168" s="17" t="s">
        <v>8318</v>
      </c>
      <c r="U3168" t="s">
        <v>8319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YEAR(S3169)</f>
        <v>2014</v>
      </c>
      <c r="P3169" s="12">
        <f>ROUND(E3169/D3169*100,0)</f>
        <v>116</v>
      </c>
      <c r="Q3169" s="15">
        <f t="shared" si="49"/>
        <v>63.36</v>
      </c>
      <c r="R3169" s="10">
        <f>(((I3169/60)/60)/24)+DATE(1970,1,1)</f>
        <v>41853.175706018519</v>
      </c>
      <c r="S3169" s="21">
        <f>(((J3169/60)/60)/24)+DATE(1970,1,1)</f>
        <v>41839.175706018519</v>
      </c>
      <c r="T3169" s="17" t="s">
        <v>8318</v>
      </c>
      <c r="U3169" t="s">
        <v>8319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YEAR(S3170)</f>
        <v>2014</v>
      </c>
      <c r="P3170" s="12">
        <f>ROUND(E3170/D3170*100,0)</f>
        <v>124</v>
      </c>
      <c r="Q3170" s="15">
        <f t="shared" si="49"/>
        <v>50.9</v>
      </c>
      <c r="R3170" s="10">
        <f>(((I3170/60)/60)/24)+DATE(1970,1,1)</f>
        <v>41803.916666666664</v>
      </c>
      <c r="S3170" s="21">
        <f>(((J3170/60)/60)/24)+DATE(1970,1,1)</f>
        <v>41772.105937500004</v>
      </c>
      <c r="T3170" s="17" t="s">
        <v>8318</v>
      </c>
      <c r="U3170" t="s">
        <v>8319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YEAR(S3171)</f>
        <v>2013</v>
      </c>
      <c r="P3171" s="12">
        <f>ROUND(E3171/D3171*100,0)</f>
        <v>103</v>
      </c>
      <c r="Q3171" s="15">
        <f t="shared" si="49"/>
        <v>100.5</v>
      </c>
      <c r="R3171" s="10">
        <f>(((I3171/60)/60)/24)+DATE(1970,1,1)</f>
        <v>41621.207638888889</v>
      </c>
      <c r="S3171" s="21">
        <f>(((J3171/60)/60)/24)+DATE(1970,1,1)</f>
        <v>41591.737974537034</v>
      </c>
      <c r="T3171" s="17" t="s">
        <v>8318</v>
      </c>
      <c r="U3171" t="s">
        <v>8319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YEAR(S3172)</f>
        <v>2014</v>
      </c>
      <c r="P3172" s="12">
        <f>ROUND(E3172/D3172*100,0)</f>
        <v>112</v>
      </c>
      <c r="Q3172" s="15">
        <f t="shared" si="49"/>
        <v>31.62</v>
      </c>
      <c r="R3172" s="10">
        <f>(((I3172/60)/60)/24)+DATE(1970,1,1)</f>
        <v>41822.166666666664</v>
      </c>
      <c r="S3172" s="21">
        <f>(((J3172/60)/60)/24)+DATE(1970,1,1)</f>
        <v>41789.080370370371</v>
      </c>
      <c r="T3172" s="17" t="s">
        <v>8318</v>
      </c>
      <c r="U3172" t="s">
        <v>8319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YEAR(S3173)</f>
        <v>2016</v>
      </c>
      <c r="P3173" s="12">
        <f>ROUND(E3173/D3173*100,0)</f>
        <v>109</v>
      </c>
      <c r="Q3173" s="15">
        <f t="shared" si="49"/>
        <v>65.099999999999994</v>
      </c>
      <c r="R3173" s="10">
        <f>(((I3173/60)/60)/24)+DATE(1970,1,1)</f>
        <v>42496.608310185184</v>
      </c>
      <c r="S3173" s="21">
        <f>(((J3173/60)/60)/24)+DATE(1970,1,1)</f>
        <v>42466.608310185184</v>
      </c>
      <c r="T3173" s="17" t="s">
        <v>8318</v>
      </c>
      <c r="U3173" t="s">
        <v>8319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YEAR(S3174)</f>
        <v>2012</v>
      </c>
      <c r="P3174" s="12">
        <f>ROUND(E3174/D3174*100,0)</f>
        <v>115</v>
      </c>
      <c r="Q3174" s="15">
        <f t="shared" si="49"/>
        <v>79.31</v>
      </c>
      <c r="R3174" s="10">
        <f>(((I3174/60)/60)/24)+DATE(1970,1,1)</f>
        <v>40953.729953703703</v>
      </c>
      <c r="S3174" s="21">
        <f>(((J3174/60)/60)/24)+DATE(1970,1,1)</f>
        <v>40923.729953703703</v>
      </c>
      <c r="T3174" s="17" t="s">
        <v>8318</v>
      </c>
      <c r="U3174" t="s">
        <v>8319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YEAR(S3175)</f>
        <v>2014</v>
      </c>
      <c r="P3175" s="12">
        <f>ROUND(E3175/D3175*100,0)</f>
        <v>103</v>
      </c>
      <c r="Q3175" s="15">
        <f t="shared" si="49"/>
        <v>139.19</v>
      </c>
      <c r="R3175" s="10">
        <f>(((I3175/60)/60)/24)+DATE(1970,1,1)</f>
        <v>41908.878379629627</v>
      </c>
      <c r="S3175" s="21">
        <f>(((J3175/60)/60)/24)+DATE(1970,1,1)</f>
        <v>41878.878379629627</v>
      </c>
      <c r="T3175" s="17" t="s">
        <v>8318</v>
      </c>
      <c r="U3175" t="s">
        <v>8319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YEAR(S3176)</f>
        <v>2014</v>
      </c>
      <c r="P3176" s="12">
        <f>ROUND(E3176/D3176*100,0)</f>
        <v>101</v>
      </c>
      <c r="Q3176" s="15">
        <f t="shared" si="49"/>
        <v>131.91</v>
      </c>
      <c r="R3176" s="10">
        <f>(((I3176/60)/60)/24)+DATE(1970,1,1)</f>
        <v>41876.864675925928</v>
      </c>
      <c r="S3176" s="21">
        <f>(((J3176/60)/60)/24)+DATE(1970,1,1)</f>
        <v>41862.864675925928</v>
      </c>
      <c r="T3176" s="17" t="s">
        <v>8318</v>
      </c>
      <c r="U3176" t="s">
        <v>8319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YEAR(S3177)</f>
        <v>2010</v>
      </c>
      <c r="P3177" s="12">
        <f>ROUND(E3177/D3177*100,0)</f>
        <v>110</v>
      </c>
      <c r="Q3177" s="15">
        <f t="shared" si="49"/>
        <v>91.3</v>
      </c>
      <c r="R3177" s="10">
        <f>(((I3177/60)/60)/24)+DATE(1970,1,1)</f>
        <v>40591.886886574073</v>
      </c>
      <c r="S3177" s="21">
        <f>(((J3177/60)/60)/24)+DATE(1970,1,1)</f>
        <v>40531.886886574073</v>
      </c>
      <c r="T3177" s="17" t="s">
        <v>8318</v>
      </c>
      <c r="U3177" t="s">
        <v>8319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YEAR(S3178)</f>
        <v>2013</v>
      </c>
      <c r="P3178" s="12">
        <f>ROUND(E3178/D3178*100,0)</f>
        <v>115</v>
      </c>
      <c r="Q3178" s="15">
        <f t="shared" si="49"/>
        <v>39.67</v>
      </c>
      <c r="R3178" s="10">
        <f>(((I3178/60)/60)/24)+DATE(1970,1,1)</f>
        <v>41504.625</v>
      </c>
      <c r="S3178" s="21">
        <f>(((J3178/60)/60)/24)+DATE(1970,1,1)</f>
        <v>41477.930914351848</v>
      </c>
      <c r="T3178" s="17" t="s">
        <v>8318</v>
      </c>
      <c r="U3178" t="s">
        <v>8319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YEAR(S3179)</f>
        <v>2014</v>
      </c>
      <c r="P3179" s="12">
        <f>ROUND(E3179/D3179*100,0)</f>
        <v>117</v>
      </c>
      <c r="Q3179" s="15">
        <f t="shared" si="49"/>
        <v>57.55</v>
      </c>
      <c r="R3179" s="10">
        <f>(((I3179/60)/60)/24)+DATE(1970,1,1)</f>
        <v>41811.666770833333</v>
      </c>
      <c r="S3179" s="21">
        <f>(((J3179/60)/60)/24)+DATE(1970,1,1)</f>
        <v>41781.666770833333</v>
      </c>
      <c r="T3179" s="17" t="s">
        <v>8318</v>
      </c>
      <c r="U3179" t="s">
        <v>8319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YEAR(S3180)</f>
        <v>2014</v>
      </c>
      <c r="P3180" s="12">
        <f>ROUND(E3180/D3180*100,0)</f>
        <v>172</v>
      </c>
      <c r="Q3180" s="15">
        <f t="shared" si="49"/>
        <v>33.03</v>
      </c>
      <c r="R3180" s="10">
        <f>(((I3180/60)/60)/24)+DATE(1970,1,1)</f>
        <v>41836.605034722219</v>
      </c>
      <c r="S3180" s="21">
        <f>(((J3180/60)/60)/24)+DATE(1970,1,1)</f>
        <v>41806.605034722219</v>
      </c>
      <c r="T3180" s="17" t="s">
        <v>8318</v>
      </c>
      <c r="U3180" t="s">
        <v>8319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YEAR(S3181)</f>
        <v>2013</v>
      </c>
      <c r="P3181" s="12">
        <f>ROUND(E3181/D3181*100,0)</f>
        <v>114</v>
      </c>
      <c r="Q3181" s="15">
        <f t="shared" si="49"/>
        <v>77.34</v>
      </c>
      <c r="R3181" s="10">
        <f>(((I3181/60)/60)/24)+DATE(1970,1,1)</f>
        <v>41400.702210648145</v>
      </c>
      <c r="S3181" s="21">
        <f>(((J3181/60)/60)/24)+DATE(1970,1,1)</f>
        <v>41375.702210648145</v>
      </c>
      <c r="T3181" s="17" t="s">
        <v>8318</v>
      </c>
      <c r="U3181" t="s">
        <v>8319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YEAR(S3182)</f>
        <v>2014</v>
      </c>
      <c r="P3182" s="12">
        <f>ROUND(E3182/D3182*100,0)</f>
        <v>120</v>
      </c>
      <c r="Q3182" s="15">
        <f t="shared" si="49"/>
        <v>31.93</v>
      </c>
      <c r="R3182" s="10">
        <f>(((I3182/60)/60)/24)+DATE(1970,1,1)</f>
        <v>41810.412604166668</v>
      </c>
      <c r="S3182" s="21">
        <f>(((J3182/60)/60)/24)+DATE(1970,1,1)</f>
        <v>41780.412604166668</v>
      </c>
      <c r="T3182" s="17" t="s">
        <v>8318</v>
      </c>
      <c r="U3182" t="s">
        <v>8319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YEAR(S3183)</f>
        <v>2014</v>
      </c>
      <c r="P3183" s="12">
        <f>ROUND(E3183/D3183*100,0)</f>
        <v>109</v>
      </c>
      <c r="Q3183" s="15">
        <f t="shared" si="49"/>
        <v>36.33</v>
      </c>
      <c r="R3183" s="10">
        <f>(((I3183/60)/60)/24)+DATE(1970,1,1)</f>
        <v>41805.666666666664</v>
      </c>
      <c r="S3183" s="21">
        <f>(((J3183/60)/60)/24)+DATE(1970,1,1)</f>
        <v>41779.310034722221</v>
      </c>
      <c r="T3183" s="17" t="s">
        <v>8318</v>
      </c>
      <c r="U3183" t="s">
        <v>8319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YEAR(S3184)</f>
        <v>2011</v>
      </c>
      <c r="P3184" s="12">
        <f>ROUND(E3184/D3184*100,0)</f>
        <v>101</v>
      </c>
      <c r="Q3184" s="15">
        <f t="shared" si="49"/>
        <v>46.77</v>
      </c>
      <c r="R3184" s="10">
        <f>(((I3184/60)/60)/24)+DATE(1970,1,1)</f>
        <v>40939.708333333336</v>
      </c>
      <c r="S3184" s="21">
        <f>(((J3184/60)/60)/24)+DATE(1970,1,1)</f>
        <v>40883.949317129627</v>
      </c>
      <c r="T3184" s="17" t="s">
        <v>8318</v>
      </c>
      <c r="U3184" t="s">
        <v>8319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YEAR(S3185)</f>
        <v>2013</v>
      </c>
      <c r="P3185" s="12">
        <f>ROUND(E3185/D3185*100,0)</f>
        <v>109</v>
      </c>
      <c r="Q3185" s="15">
        <f t="shared" si="49"/>
        <v>40.07</v>
      </c>
      <c r="R3185" s="10">
        <f>(((I3185/60)/60)/24)+DATE(1970,1,1)</f>
        <v>41509.79478009259</v>
      </c>
      <c r="S3185" s="21">
        <f>(((J3185/60)/60)/24)+DATE(1970,1,1)</f>
        <v>41491.79478009259</v>
      </c>
      <c r="T3185" s="17" t="s">
        <v>8318</v>
      </c>
      <c r="U3185" t="s">
        <v>8319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YEAR(S3186)</f>
        <v>2014</v>
      </c>
      <c r="P3186" s="12">
        <f>ROUND(E3186/D3186*100,0)</f>
        <v>107</v>
      </c>
      <c r="Q3186" s="15">
        <f t="shared" si="49"/>
        <v>100.22</v>
      </c>
      <c r="R3186" s="10">
        <f>(((I3186/60)/60)/24)+DATE(1970,1,1)</f>
        <v>41821.993414351848</v>
      </c>
      <c r="S3186" s="21">
        <f>(((J3186/60)/60)/24)+DATE(1970,1,1)</f>
        <v>41791.993414351848</v>
      </c>
      <c r="T3186" s="17" t="s">
        <v>8318</v>
      </c>
      <c r="U3186" t="s">
        <v>8319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YEAR(S3187)</f>
        <v>2014</v>
      </c>
      <c r="P3187" s="12">
        <f>ROUND(E3187/D3187*100,0)</f>
        <v>100</v>
      </c>
      <c r="Q3187" s="15">
        <f t="shared" si="49"/>
        <v>41.67</v>
      </c>
      <c r="R3187" s="10">
        <f>(((I3187/60)/60)/24)+DATE(1970,1,1)</f>
        <v>41836.977326388893</v>
      </c>
      <c r="S3187" s="21">
        <f>(((J3187/60)/60)/24)+DATE(1970,1,1)</f>
        <v>41829.977326388893</v>
      </c>
      <c r="T3187" s="17" t="s">
        <v>8318</v>
      </c>
      <c r="U3187" t="s">
        <v>8319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YEAR(S3188)</f>
        <v>2014</v>
      </c>
      <c r="P3188" s="12">
        <f>ROUND(E3188/D3188*100,0)</f>
        <v>102</v>
      </c>
      <c r="Q3188" s="15">
        <f t="shared" si="49"/>
        <v>46.71</v>
      </c>
      <c r="R3188" s="10">
        <f>(((I3188/60)/60)/24)+DATE(1970,1,1)</f>
        <v>41898.875</v>
      </c>
      <c r="S3188" s="21">
        <f>(((J3188/60)/60)/24)+DATE(1970,1,1)</f>
        <v>41868.924050925925</v>
      </c>
      <c r="T3188" s="17" t="s">
        <v>8318</v>
      </c>
      <c r="U3188" t="s">
        <v>8319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YEAR(S3189)</f>
        <v>2014</v>
      </c>
      <c r="P3189" s="12">
        <f>ROUND(E3189/D3189*100,0)</f>
        <v>116</v>
      </c>
      <c r="Q3189" s="15">
        <f t="shared" si="49"/>
        <v>71.489999999999995</v>
      </c>
      <c r="R3189" s="10">
        <f>(((I3189/60)/60)/24)+DATE(1970,1,1)</f>
        <v>41855.666354166664</v>
      </c>
      <c r="S3189" s="21">
        <f>(((J3189/60)/60)/24)+DATE(1970,1,1)</f>
        <v>41835.666354166664</v>
      </c>
      <c r="T3189" s="17" t="s">
        <v>8318</v>
      </c>
      <c r="U3189" t="s">
        <v>8319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YEAR(S3190)</f>
        <v>2015</v>
      </c>
      <c r="P3190" s="12">
        <f>ROUND(E3190/D3190*100,0)</f>
        <v>65</v>
      </c>
      <c r="Q3190" s="15">
        <f t="shared" si="49"/>
        <v>14.44</v>
      </c>
      <c r="R3190" s="10">
        <f>(((I3190/60)/60)/24)+DATE(1970,1,1)</f>
        <v>42165.415532407409</v>
      </c>
      <c r="S3190" s="21">
        <f>(((J3190/60)/60)/24)+DATE(1970,1,1)</f>
        <v>42144.415532407409</v>
      </c>
      <c r="T3190" s="17" t="s">
        <v>8318</v>
      </c>
      <c r="U3190" t="s">
        <v>8360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YEAR(S3191)</f>
        <v>2015</v>
      </c>
      <c r="P3191" s="12">
        <f>ROUND(E3191/D3191*100,0)</f>
        <v>12</v>
      </c>
      <c r="Q3191" s="15">
        <f t="shared" si="49"/>
        <v>356.84</v>
      </c>
      <c r="R3191" s="10">
        <f>(((I3191/60)/60)/24)+DATE(1970,1,1)</f>
        <v>42148.346435185187</v>
      </c>
      <c r="S3191" s="21">
        <f>(((J3191/60)/60)/24)+DATE(1970,1,1)</f>
        <v>42118.346435185187</v>
      </c>
      <c r="T3191" s="17" t="s">
        <v>8318</v>
      </c>
      <c r="U3191" t="s">
        <v>8360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YEAR(S3192)</f>
        <v>2016</v>
      </c>
      <c r="P3192" s="12">
        <f>ROUND(E3192/D3192*100,0)</f>
        <v>0</v>
      </c>
      <c r="Q3192" s="15" t="str">
        <f t="shared" si="49"/>
        <v>N/A</v>
      </c>
      <c r="R3192" s="10">
        <f>(((I3192/60)/60)/24)+DATE(1970,1,1)</f>
        <v>42713.192997685182</v>
      </c>
      <c r="S3192" s="21">
        <f>(((J3192/60)/60)/24)+DATE(1970,1,1)</f>
        <v>42683.151331018518</v>
      </c>
      <c r="T3192" s="17" t="s">
        <v>8318</v>
      </c>
      <c r="U3192" t="s">
        <v>8360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YEAR(S3193)</f>
        <v>2016</v>
      </c>
      <c r="P3193" s="12">
        <f>ROUND(E3193/D3193*100,0)</f>
        <v>4</v>
      </c>
      <c r="Q3193" s="15">
        <f t="shared" si="49"/>
        <v>37.75</v>
      </c>
      <c r="R3193" s="10">
        <f>(((I3193/60)/60)/24)+DATE(1970,1,1)</f>
        <v>42598.755428240736</v>
      </c>
      <c r="S3193" s="21">
        <f>(((J3193/60)/60)/24)+DATE(1970,1,1)</f>
        <v>42538.755428240736</v>
      </c>
      <c r="T3193" s="17" t="s">
        <v>8318</v>
      </c>
      <c r="U3193" t="s">
        <v>8360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YEAR(S3194)</f>
        <v>2015</v>
      </c>
      <c r="P3194" s="12">
        <f>ROUND(E3194/D3194*100,0)</f>
        <v>1</v>
      </c>
      <c r="Q3194" s="15">
        <f t="shared" si="49"/>
        <v>12.75</v>
      </c>
      <c r="R3194" s="10">
        <f>(((I3194/60)/60)/24)+DATE(1970,1,1)</f>
        <v>42063.916666666672</v>
      </c>
      <c r="S3194" s="21">
        <f>(((J3194/60)/60)/24)+DATE(1970,1,1)</f>
        <v>42018.94049768518</v>
      </c>
      <c r="T3194" s="17" t="s">
        <v>8318</v>
      </c>
      <c r="U3194" t="s">
        <v>8360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YEAR(S3195)</f>
        <v>2015</v>
      </c>
      <c r="P3195" s="12">
        <f>ROUND(E3195/D3195*100,0)</f>
        <v>12</v>
      </c>
      <c r="Q3195" s="15">
        <f t="shared" si="49"/>
        <v>24.46</v>
      </c>
      <c r="R3195" s="10">
        <f>(((I3195/60)/60)/24)+DATE(1970,1,1)</f>
        <v>42055.968240740738</v>
      </c>
      <c r="S3195" s="21">
        <f>(((J3195/60)/60)/24)+DATE(1970,1,1)</f>
        <v>42010.968240740738</v>
      </c>
      <c r="T3195" s="17" t="s">
        <v>8318</v>
      </c>
      <c r="U3195" t="s">
        <v>8360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YEAR(S3196)</f>
        <v>2015</v>
      </c>
      <c r="P3196" s="12">
        <f>ROUND(E3196/D3196*100,0)</f>
        <v>0</v>
      </c>
      <c r="Q3196" s="15" t="str">
        <f t="shared" si="49"/>
        <v>N/A</v>
      </c>
      <c r="R3196" s="10">
        <f>(((I3196/60)/60)/24)+DATE(1970,1,1)</f>
        <v>42212.062476851846</v>
      </c>
      <c r="S3196" s="21">
        <f>(((J3196/60)/60)/24)+DATE(1970,1,1)</f>
        <v>42182.062476851846</v>
      </c>
      <c r="T3196" s="17" t="s">
        <v>8318</v>
      </c>
      <c r="U3196" t="s">
        <v>8360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YEAR(S3197)</f>
        <v>2015</v>
      </c>
      <c r="P3197" s="12">
        <f>ROUND(E3197/D3197*100,0)</f>
        <v>59</v>
      </c>
      <c r="Q3197" s="15">
        <f t="shared" si="49"/>
        <v>53.08</v>
      </c>
      <c r="R3197" s="10">
        <f>(((I3197/60)/60)/24)+DATE(1970,1,1)</f>
        <v>42047.594236111108</v>
      </c>
      <c r="S3197" s="21">
        <f>(((J3197/60)/60)/24)+DATE(1970,1,1)</f>
        <v>42017.594236111108</v>
      </c>
      <c r="T3197" s="17" t="s">
        <v>8318</v>
      </c>
      <c r="U3197" t="s">
        <v>8360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YEAR(S3198)</f>
        <v>2015</v>
      </c>
      <c r="P3198" s="12">
        <f>ROUND(E3198/D3198*100,0)</f>
        <v>0</v>
      </c>
      <c r="Q3198" s="15">
        <f t="shared" si="49"/>
        <v>300</v>
      </c>
      <c r="R3198" s="10">
        <f>(((I3198/60)/60)/24)+DATE(1970,1,1)</f>
        <v>42217.583333333328</v>
      </c>
      <c r="S3198" s="21">
        <f>(((J3198/60)/60)/24)+DATE(1970,1,1)</f>
        <v>42157.598090277781</v>
      </c>
      <c r="T3198" s="17" t="s">
        <v>8318</v>
      </c>
      <c r="U3198" t="s">
        <v>8360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YEAR(S3199)</f>
        <v>2015</v>
      </c>
      <c r="P3199" s="12">
        <f>ROUND(E3199/D3199*100,0)</f>
        <v>11</v>
      </c>
      <c r="Q3199" s="15">
        <f t="shared" si="49"/>
        <v>286.25</v>
      </c>
      <c r="R3199" s="10">
        <f>(((I3199/60)/60)/24)+DATE(1970,1,1)</f>
        <v>42039.493263888886</v>
      </c>
      <c r="S3199" s="21">
        <f>(((J3199/60)/60)/24)+DATE(1970,1,1)</f>
        <v>42009.493263888886</v>
      </c>
      <c r="T3199" s="17" t="s">
        <v>8318</v>
      </c>
      <c r="U3199" t="s">
        <v>8360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YEAR(S3200)</f>
        <v>2015</v>
      </c>
      <c r="P3200" s="12">
        <f>ROUND(E3200/D3200*100,0)</f>
        <v>0</v>
      </c>
      <c r="Q3200" s="15">
        <f t="shared" si="49"/>
        <v>36.67</v>
      </c>
      <c r="R3200" s="10">
        <f>(((I3200/60)/60)/24)+DATE(1970,1,1)</f>
        <v>42051.424502314811</v>
      </c>
      <c r="S3200" s="21">
        <f>(((J3200/60)/60)/24)+DATE(1970,1,1)</f>
        <v>42013.424502314811</v>
      </c>
      <c r="T3200" s="17" t="s">
        <v>8318</v>
      </c>
      <c r="U3200" t="s">
        <v>8360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YEAR(S3201)</f>
        <v>2014</v>
      </c>
      <c r="P3201" s="12">
        <f>ROUND(E3201/D3201*100,0)</f>
        <v>52</v>
      </c>
      <c r="Q3201" s="15">
        <f t="shared" si="49"/>
        <v>49.21</v>
      </c>
      <c r="R3201" s="10">
        <f>(((I3201/60)/60)/24)+DATE(1970,1,1)</f>
        <v>41888.875</v>
      </c>
      <c r="S3201" s="21">
        <f>(((J3201/60)/60)/24)+DATE(1970,1,1)</f>
        <v>41858.761782407404</v>
      </c>
      <c r="T3201" s="17" t="s">
        <v>8318</v>
      </c>
      <c r="U3201" t="s">
        <v>8360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YEAR(S3202)</f>
        <v>2016</v>
      </c>
      <c r="P3202" s="12">
        <f>ROUND(E3202/D3202*100,0)</f>
        <v>0</v>
      </c>
      <c r="Q3202" s="15">
        <f t="shared" si="49"/>
        <v>1</v>
      </c>
      <c r="R3202" s="10">
        <f>(((I3202/60)/60)/24)+DATE(1970,1,1)</f>
        <v>42490.231944444444</v>
      </c>
      <c r="S3202" s="21">
        <f>(((J3202/60)/60)/24)+DATE(1970,1,1)</f>
        <v>42460.320613425924</v>
      </c>
      <c r="T3202" s="17" t="s">
        <v>8318</v>
      </c>
      <c r="U3202" t="s">
        <v>8360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YEAR(S3203)</f>
        <v>2014</v>
      </c>
      <c r="P3203" s="12">
        <f>ROUND(E3203/D3203*100,0)</f>
        <v>1</v>
      </c>
      <c r="Q3203" s="15">
        <f t="shared" ref="Q3203:Q3266" si="50">IFERROR(ROUND(E3203/L3203,2),"N/A")</f>
        <v>12.5</v>
      </c>
      <c r="R3203" s="10">
        <f>(((I3203/60)/60)/24)+DATE(1970,1,1)</f>
        <v>41882.767094907409</v>
      </c>
      <c r="S3203" s="21">
        <f>(((J3203/60)/60)/24)+DATE(1970,1,1)</f>
        <v>41861.767094907409</v>
      </c>
      <c r="T3203" s="17" t="s">
        <v>8318</v>
      </c>
      <c r="U3203" t="s">
        <v>8360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YEAR(S3204)</f>
        <v>2015</v>
      </c>
      <c r="P3204" s="12">
        <f>ROUND(E3204/D3204*100,0)</f>
        <v>55</v>
      </c>
      <c r="Q3204" s="15">
        <f t="shared" si="50"/>
        <v>109.04</v>
      </c>
      <c r="R3204" s="10">
        <f>(((I3204/60)/60)/24)+DATE(1970,1,1)</f>
        <v>42352.249305555553</v>
      </c>
      <c r="S3204" s="21">
        <f>(((J3204/60)/60)/24)+DATE(1970,1,1)</f>
        <v>42293.853541666671</v>
      </c>
      <c r="T3204" s="17" t="s">
        <v>8318</v>
      </c>
      <c r="U3204" t="s">
        <v>8360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YEAR(S3205)</f>
        <v>2015</v>
      </c>
      <c r="P3205" s="12">
        <f>ROUND(E3205/D3205*100,0)</f>
        <v>25</v>
      </c>
      <c r="Q3205" s="15">
        <f t="shared" si="50"/>
        <v>41.67</v>
      </c>
      <c r="R3205" s="10">
        <f>(((I3205/60)/60)/24)+DATE(1970,1,1)</f>
        <v>42272.988680555558</v>
      </c>
      <c r="S3205" s="21">
        <f>(((J3205/60)/60)/24)+DATE(1970,1,1)</f>
        <v>42242.988680555558</v>
      </c>
      <c r="T3205" s="17" t="s">
        <v>8318</v>
      </c>
      <c r="U3205" t="s">
        <v>8360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YEAR(S3206)</f>
        <v>2015</v>
      </c>
      <c r="P3206" s="12">
        <f>ROUND(E3206/D3206*100,0)</f>
        <v>0</v>
      </c>
      <c r="Q3206" s="15" t="str">
        <f t="shared" si="50"/>
        <v>N/A</v>
      </c>
      <c r="R3206" s="10">
        <f>(((I3206/60)/60)/24)+DATE(1970,1,1)</f>
        <v>42202.676388888889</v>
      </c>
      <c r="S3206" s="21">
        <f>(((J3206/60)/60)/24)+DATE(1970,1,1)</f>
        <v>42172.686099537037</v>
      </c>
      <c r="T3206" s="17" t="s">
        <v>8318</v>
      </c>
      <c r="U3206" t="s">
        <v>8360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YEAR(S3207)</f>
        <v>2015</v>
      </c>
      <c r="P3207" s="12">
        <f>ROUND(E3207/D3207*100,0)</f>
        <v>3</v>
      </c>
      <c r="Q3207" s="15">
        <f t="shared" si="50"/>
        <v>22.75</v>
      </c>
      <c r="R3207" s="10">
        <f>(((I3207/60)/60)/24)+DATE(1970,1,1)</f>
        <v>42125.374675925923</v>
      </c>
      <c r="S3207" s="21">
        <f>(((J3207/60)/60)/24)+DATE(1970,1,1)</f>
        <v>42095.374675925923</v>
      </c>
      <c r="T3207" s="17" t="s">
        <v>8318</v>
      </c>
      <c r="U3207" t="s">
        <v>8360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YEAR(S3208)</f>
        <v>2015</v>
      </c>
      <c r="P3208" s="12">
        <f>ROUND(E3208/D3208*100,0)</f>
        <v>0</v>
      </c>
      <c r="Q3208" s="15" t="str">
        <f t="shared" si="50"/>
        <v>N/A</v>
      </c>
      <c r="R3208" s="10">
        <f>(((I3208/60)/60)/24)+DATE(1970,1,1)</f>
        <v>42266.276053240741</v>
      </c>
      <c r="S3208" s="21">
        <f>(((J3208/60)/60)/24)+DATE(1970,1,1)</f>
        <v>42236.276053240741</v>
      </c>
      <c r="T3208" s="17" t="s">
        <v>8318</v>
      </c>
      <c r="U3208" t="s">
        <v>8360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YEAR(S3209)</f>
        <v>2015</v>
      </c>
      <c r="P3209" s="12">
        <f>ROUND(E3209/D3209*100,0)</f>
        <v>46</v>
      </c>
      <c r="Q3209" s="15">
        <f t="shared" si="50"/>
        <v>70.83</v>
      </c>
      <c r="R3209" s="10">
        <f>(((I3209/60)/60)/24)+DATE(1970,1,1)</f>
        <v>42117.236192129625</v>
      </c>
      <c r="S3209" s="21">
        <f>(((J3209/60)/60)/24)+DATE(1970,1,1)</f>
        <v>42057.277858796297</v>
      </c>
      <c r="T3209" s="17" t="s">
        <v>8318</v>
      </c>
      <c r="U3209" t="s">
        <v>8360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YEAR(S3210)</f>
        <v>2014</v>
      </c>
      <c r="P3210" s="12">
        <f>ROUND(E3210/D3210*100,0)</f>
        <v>104</v>
      </c>
      <c r="Q3210" s="15">
        <f t="shared" si="50"/>
        <v>63.11</v>
      </c>
      <c r="R3210" s="10">
        <f>(((I3210/60)/60)/24)+DATE(1970,1,1)</f>
        <v>41848.605057870373</v>
      </c>
      <c r="S3210" s="21">
        <f>(((J3210/60)/60)/24)+DATE(1970,1,1)</f>
        <v>41827.605057870373</v>
      </c>
      <c r="T3210" s="17" t="s">
        <v>8318</v>
      </c>
      <c r="U3210" t="s">
        <v>8319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YEAR(S3211)</f>
        <v>2014</v>
      </c>
      <c r="P3211" s="12">
        <f>ROUND(E3211/D3211*100,0)</f>
        <v>119</v>
      </c>
      <c r="Q3211" s="15">
        <f t="shared" si="50"/>
        <v>50.16</v>
      </c>
      <c r="R3211" s="10">
        <f>(((I3211/60)/60)/24)+DATE(1970,1,1)</f>
        <v>41810.958333333336</v>
      </c>
      <c r="S3211" s="21">
        <f>(((J3211/60)/60)/24)+DATE(1970,1,1)</f>
        <v>41778.637245370373</v>
      </c>
      <c r="T3211" s="17" t="s">
        <v>8318</v>
      </c>
      <c r="U3211" t="s">
        <v>8319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YEAR(S3212)</f>
        <v>2012</v>
      </c>
      <c r="P3212" s="12">
        <f>ROUND(E3212/D3212*100,0)</f>
        <v>126</v>
      </c>
      <c r="Q3212" s="15">
        <f t="shared" si="50"/>
        <v>62.88</v>
      </c>
      <c r="R3212" s="10">
        <f>(((I3212/60)/60)/24)+DATE(1970,1,1)</f>
        <v>41061.165972222225</v>
      </c>
      <c r="S3212" s="21">
        <f>(((J3212/60)/60)/24)+DATE(1970,1,1)</f>
        <v>41013.936562499999</v>
      </c>
      <c r="T3212" s="17" t="s">
        <v>8318</v>
      </c>
      <c r="U3212" t="s">
        <v>8319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YEAR(S3213)</f>
        <v>2014</v>
      </c>
      <c r="P3213" s="12">
        <f>ROUND(E3213/D3213*100,0)</f>
        <v>120</v>
      </c>
      <c r="Q3213" s="15">
        <f t="shared" si="50"/>
        <v>85.53</v>
      </c>
      <c r="R3213" s="10">
        <f>(((I3213/60)/60)/24)+DATE(1970,1,1)</f>
        <v>41866.083333333336</v>
      </c>
      <c r="S3213" s="21">
        <f>(((J3213/60)/60)/24)+DATE(1970,1,1)</f>
        <v>41834.586574074077</v>
      </c>
      <c r="T3213" s="17" t="s">
        <v>8318</v>
      </c>
      <c r="U3213" t="s">
        <v>8319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YEAR(S3214)</f>
        <v>2014</v>
      </c>
      <c r="P3214" s="12">
        <f>ROUND(E3214/D3214*100,0)</f>
        <v>126</v>
      </c>
      <c r="Q3214" s="15">
        <f t="shared" si="50"/>
        <v>53.72</v>
      </c>
      <c r="R3214" s="10">
        <f>(((I3214/60)/60)/24)+DATE(1970,1,1)</f>
        <v>41859.795729166668</v>
      </c>
      <c r="S3214" s="21">
        <f>(((J3214/60)/60)/24)+DATE(1970,1,1)</f>
        <v>41829.795729166668</v>
      </c>
      <c r="T3214" s="17" t="s">
        <v>8318</v>
      </c>
      <c r="U3214" t="s">
        <v>8319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YEAR(S3215)</f>
        <v>2015</v>
      </c>
      <c r="P3215" s="12">
        <f>ROUND(E3215/D3215*100,0)</f>
        <v>100</v>
      </c>
      <c r="Q3215" s="15">
        <f t="shared" si="50"/>
        <v>127.81</v>
      </c>
      <c r="R3215" s="10">
        <f>(((I3215/60)/60)/24)+DATE(1970,1,1)</f>
        <v>42211.763414351852</v>
      </c>
      <c r="S3215" s="21">
        <f>(((J3215/60)/60)/24)+DATE(1970,1,1)</f>
        <v>42171.763414351852</v>
      </c>
      <c r="T3215" s="17" t="s">
        <v>8318</v>
      </c>
      <c r="U3215" t="s">
        <v>8319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YEAR(S3216)</f>
        <v>2015</v>
      </c>
      <c r="P3216" s="12">
        <f>ROUND(E3216/D3216*100,0)</f>
        <v>102</v>
      </c>
      <c r="Q3216" s="15">
        <f t="shared" si="50"/>
        <v>106.57</v>
      </c>
      <c r="R3216" s="10">
        <f>(((I3216/60)/60)/24)+DATE(1970,1,1)</f>
        <v>42374.996527777781</v>
      </c>
      <c r="S3216" s="21">
        <f>(((J3216/60)/60)/24)+DATE(1970,1,1)</f>
        <v>42337.792511574073</v>
      </c>
      <c r="T3216" s="17" t="s">
        <v>8318</v>
      </c>
      <c r="U3216" t="s">
        <v>8319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YEAR(S3217)</f>
        <v>2015</v>
      </c>
      <c r="P3217" s="12">
        <f>ROUND(E3217/D3217*100,0)</f>
        <v>100</v>
      </c>
      <c r="Q3217" s="15">
        <f t="shared" si="50"/>
        <v>262.11</v>
      </c>
      <c r="R3217" s="10">
        <f>(((I3217/60)/60)/24)+DATE(1970,1,1)</f>
        <v>42257.165972222225</v>
      </c>
      <c r="S3217" s="21">
        <f>(((J3217/60)/60)/24)+DATE(1970,1,1)</f>
        <v>42219.665173611109</v>
      </c>
      <c r="T3217" s="17" t="s">
        <v>8318</v>
      </c>
      <c r="U3217" t="s">
        <v>8319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YEAR(S3218)</f>
        <v>2015</v>
      </c>
      <c r="P3218" s="12">
        <f>ROUND(E3218/D3218*100,0)</f>
        <v>100</v>
      </c>
      <c r="Q3218" s="15">
        <f t="shared" si="50"/>
        <v>57.17</v>
      </c>
      <c r="R3218" s="10">
        <f>(((I3218/60)/60)/24)+DATE(1970,1,1)</f>
        <v>42196.604166666672</v>
      </c>
      <c r="S3218" s="21">
        <f>(((J3218/60)/60)/24)+DATE(1970,1,1)</f>
        <v>42165.462627314817</v>
      </c>
      <c r="T3218" s="17" t="s">
        <v>8318</v>
      </c>
      <c r="U3218" t="s">
        <v>8319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YEAR(S3219)</f>
        <v>2016</v>
      </c>
      <c r="P3219" s="12">
        <f>ROUND(E3219/D3219*100,0)</f>
        <v>116</v>
      </c>
      <c r="Q3219" s="15">
        <f t="shared" si="50"/>
        <v>50.2</v>
      </c>
      <c r="R3219" s="10">
        <f>(((I3219/60)/60)/24)+DATE(1970,1,1)</f>
        <v>42678.546111111107</v>
      </c>
      <c r="S3219" s="21">
        <f>(((J3219/60)/60)/24)+DATE(1970,1,1)</f>
        <v>42648.546111111107</v>
      </c>
      <c r="T3219" s="17" t="s">
        <v>8318</v>
      </c>
      <c r="U3219" t="s">
        <v>8319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YEAR(S3220)</f>
        <v>2014</v>
      </c>
      <c r="P3220" s="12">
        <f>ROUND(E3220/D3220*100,0)</f>
        <v>102</v>
      </c>
      <c r="Q3220" s="15">
        <f t="shared" si="50"/>
        <v>66.59</v>
      </c>
      <c r="R3220" s="10">
        <f>(((I3220/60)/60)/24)+DATE(1970,1,1)</f>
        <v>42004</v>
      </c>
      <c r="S3220" s="21">
        <f>(((J3220/60)/60)/24)+DATE(1970,1,1)</f>
        <v>41971.002152777779</v>
      </c>
      <c r="T3220" s="17" t="s">
        <v>8318</v>
      </c>
      <c r="U3220" t="s">
        <v>8319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YEAR(S3221)</f>
        <v>2015</v>
      </c>
      <c r="P3221" s="12">
        <f>ROUND(E3221/D3221*100,0)</f>
        <v>100</v>
      </c>
      <c r="Q3221" s="15">
        <f t="shared" si="50"/>
        <v>168.25</v>
      </c>
      <c r="R3221" s="10">
        <f>(((I3221/60)/60)/24)+DATE(1970,1,1)</f>
        <v>42085.941516203704</v>
      </c>
      <c r="S3221" s="21">
        <f>(((J3221/60)/60)/24)+DATE(1970,1,1)</f>
        <v>42050.983182870375</v>
      </c>
      <c r="T3221" s="17" t="s">
        <v>8318</v>
      </c>
      <c r="U3221" t="s">
        <v>8319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YEAR(S3222)</f>
        <v>2017</v>
      </c>
      <c r="P3222" s="12">
        <f>ROUND(E3222/D3222*100,0)</f>
        <v>101</v>
      </c>
      <c r="Q3222" s="15">
        <f t="shared" si="50"/>
        <v>256.37</v>
      </c>
      <c r="R3222" s="10">
        <f>(((I3222/60)/60)/24)+DATE(1970,1,1)</f>
        <v>42806.875</v>
      </c>
      <c r="S3222" s="21">
        <f>(((J3222/60)/60)/24)+DATE(1970,1,1)</f>
        <v>42772.833379629628</v>
      </c>
      <c r="T3222" s="17" t="s">
        <v>8318</v>
      </c>
      <c r="U3222" t="s">
        <v>8319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YEAR(S3223)</f>
        <v>2015</v>
      </c>
      <c r="P3223" s="12">
        <f>ROUND(E3223/D3223*100,0)</f>
        <v>103</v>
      </c>
      <c r="Q3223" s="15">
        <f t="shared" si="50"/>
        <v>36.61</v>
      </c>
      <c r="R3223" s="10">
        <f>(((I3223/60)/60)/24)+DATE(1970,1,1)</f>
        <v>42190.696793981479</v>
      </c>
      <c r="S3223" s="21">
        <f>(((J3223/60)/60)/24)+DATE(1970,1,1)</f>
        <v>42155.696793981479</v>
      </c>
      <c r="T3223" s="17" t="s">
        <v>8318</v>
      </c>
      <c r="U3223" t="s">
        <v>8319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YEAR(S3224)</f>
        <v>2015</v>
      </c>
      <c r="P3224" s="12">
        <f>ROUND(E3224/D3224*100,0)</f>
        <v>125</v>
      </c>
      <c r="Q3224" s="15">
        <f t="shared" si="50"/>
        <v>37.14</v>
      </c>
      <c r="R3224" s="10">
        <f>(((I3224/60)/60)/24)+DATE(1970,1,1)</f>
        <v>42301.895138888889</v>
      </c>
      <c r="S3224" s="21">
        <f>(((J3224/60)/60)/24)+DATE(1970,1,1)</f>
        <v>42270.582141203704</v>
      </c>
      <c r="T3224" s="17" t="s">
        <v>8318</v>
      </c>
      <c r="U3224" t="s">
        <v>8319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YEAR(S3225)</f>
        <v>2015</v>
      </c>
      <c r="P3225" s="12">
        <f>ROUND(E3225/D3225*100,0)</f>
        <v>110</v>
      </c>
      <c r="Q3225" s="15">
        <f t="shared" si="50"/>
        <v>45.88</v>
      </c>
      <c r="R3225" s="10">
        <f>(((I3225/60)/60)/24)+DATE(1970,1,1)</f>
        <v>42236.835370370376</v>
      </c>
      <c r="S3225" s="21">
        <f>(((J3225/60)/60)/24)+DATE(1970,1,1)</f>
        <v>42206.835370370376</v>
      </c>
      <c r="T3225" s="17" t="s">
        <v>8318</v>
      </c>
      <c r="U3225" t="s">
        <v>8319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YEAR(S3226)</f>
        <v>2016</v>
      </c>
      <c r="P3226" s="12">
        <f>ROUND(E3226/D3226*100,0)</f>
        <v>102</v>
      </c>
      <c r="Q3226" s="15">
        <f t="shared" si="50"/>
        <v>141.71</v>
      </c>
      <c r="R3226" s="10">
        <f>(((I3226/60)/60)/24)+DATE(1970,1,1)</f>
        <v>42745.208333333328</v>
      </c>
      <c r="S3226" s="21">
        <f>(((J3226/60)/60)/24)+DATE(1970,1,1)</f>
        <v>42697.850844907407</v>
      </c>
      <c r="T3226" s="17" t="s">
        <v>8318</v>
      </c>
      <c r="U3226" t="s">
        <v>8319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YEAR(S3227)</f>
        <v>2016</v>
      </c>
      <c r="P3227" s="12">
        <f>ROUND(E3227/D3227*100,0)</f>
        <v>102</v>
      </c>
      <c r="Q3227" s="15">
        <f t="shared" si="50"/>
        <v>52.49</v>
      </c>
      <c r="R3227" s="10">
        <f>(((I3227/60)/60)/24)+DATE(1970,1,1)</f>
        <v>42524.875</v>
      </c>
      <c r="S3227" s="21">
        <f>(((J3227/60)/60)/24)+DATE(1970,1,1)</f>
        <v>42503.559467592597</v>
      </c>
      <c r="T3227" s="17" t="s">
        <v>8318</v>
      </c>
      <c r="U3227" t="s">
        <v>8319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YEAR(S3228)</f>
        <v>2015</v>
      </c>
      <c r="P3228" s="12">
        <f>ROUND(E3228/D3228*100,0)</f>
        <v>104</v>
      </c>
      <c r="Q3228" s="15">
        <f t="shared" si="50"/>
        <v>59.52</v>
      </c>
      <c r="R3228" s="10">
        <f>(((I3228/60)/60)/24)+DATE(1970,1,1)</f>
        <v>42307.583472222221</v>
      </c>
      <c r="S3228" s="21">
        <f>(((J3228/60)/60)/24)+DATE(1970,1,1)</f>
        <v>42277.583472222221</v>
      </c>
      <c r="T3228" s="17" t="s">
        <v>8318</v>
      </c>
      <c r="U3228" t="s">
        <v>8319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YEAR(S3229)</f>
        <v>2016</v>
      </c>
      <c r="P3229" s="12">
        <f>ROUND(E3229/D3229*100,0)</f>
        <v>125</v>
      </c>
      <c r="Q3229" s="15">
        <f t="shared" si="50"/>
        <v>50</v>
      </c>
      <c r="R3229" s="10">
        <f>(((I3229/60)/60)/24)+DATE(1970,1,1)</f>
        <v>42752.882361111115</v>
      </c>
      <c r="S3229" s="21">
        <f>(((J3229/60)/60)/24)+DATE(1970,1,1)</f>
        <v>42722.882361111115</v>
      </c>
      <c r="T3229" s="17" t="s">
        <v>8318</v>
      </c>
      <c r="U3229" t="s">
        <v>8319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YEAR(S3230)</f>
        <v>2015</v>
      </c>
      <c r="P3230" s="12">
        <f>ROUND(E3230/D3230*100,0)</f>
        <v>102</v>
      </c>
      <c r="Q3230" s="15">
        <f t="shared" si="50"/>
        <v>193.62</v>
      </c>
      <c r="R3230" s="10">
        <f>(((I3230/60)/60)/24)+DATE(1970,1,1)</f>
        <v>42355.207638888889</v>
      </c>
      <c r="S3230" s="21">
        <f>(((J3230/60)/60)/24)+DATE(1970,1,1)</f>
        <v>42323.70930555556</v>
      </c>
      <c r="T3230" s="17" t="s">
        <v>8318</v>
      </c>
      <c r="U3230" t="s">
        <v>8319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YEAR(S3231)</f>
        <v>2014</v>
      </c>
      <c r="P3231" s="12">
        <f>ROUND(E3231/D3231*100,0)</f>
        <v>108</v>
      </c>
      <c r="Q3231" s="15">
        <f t="shared" si="50"/>
        <v>106.8</v>
      </c>
      <c r="R3231" s="10">
        <f>(((I3231/60)/60)/24)+DATE(1970,1,1)</f>
        <v>41963.333310185189</v>
      </c>
      <c r="S3231" s="21">
        <f>(((J3231/60)/60)/24)+DATE(1970,1,1)</f>
        <v>41933.291643518518</v>
      </c>
      <c r="T3231" s="17" t="s">
        <v>8318</v>
      </c>
      <c r="U3231" t="s">
        <v>8319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YEAR(S3232)</f>
        <v>2014</v>
      </c>
      <c r="P3232" s="12">
        <f>ROUND(E3232/D3232*100,0)</f>
        <v>110</v>
      </c>
      <c r="Q3232" s="15">
        <f t="shared" si="50"/>
        <v>77.22</v>
      </c>
      <c r="R3232" s="10">
        <f>(((I3232/60)/60)/24)+DATE(1970,1,1)</f>
        <v>41913.165972222225</v>
      </c>
      <c r="S3232" s="21">
        <f>(((J3232/60)/60)/24)+DATE(1970,1,1)</f>
        <v>41898.168125000004</v>
      </c>
      <c r="T3232" s="17" t="s">
        <v>8318</v>
      </c>
      <c r="U3232" t="s">
        <v>8319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YEAR(S3233)</f>
        <v>2016</v>
      </c>
      <c r="P3233" s="12">
        <f>ROUND(E3233/D3233*100,0)</f>
        <v>161</v>
      </c>
      <c r="Q3233" s="15">
        <f t="shared" si="50"/>
        <v>57.5</v>
      </c>
      <c r="R3233" s="10">
        <f>(((I3233/60)/60)/24)+DATE(1970,1,1)</f>
        <v>42476.943831018521</v>
      </c>
      <c r="S3233" s="21">
        <f>(((J3233/60)/60)/24)+DATE(1970,1,1)</f>
        <v>42446.943831018521</v>
      </c>
      <c r="T3233" s="17" t="s">
        <v>8318</v>
      </c>
      <c r="U3233" t="s">
        <v>8319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YEAR(S3234)</f>
        <v>2016</v>
      </c>
      <c r="P3234" s="12">
        <f>ROUND(E3234/D3234*100,0)</f>
        <v>131</v>
      </c>
      <c r="Q3234" s="15">
        <f t="shared" si="50"/>
        <v>50.46</v>
      </c>
      <c r="R3234" s="10">
        <f>(((I3234/60)/60)/24)+DATE(1970,1,1)</f>
        <v>42494.165972222225</v>
      </c>
      <c r="S3234" s="21">
        <f>(((J3234/60)/60)/24)+DATE(1970,1,1)</f>
        <v>42463.81385416667</v>
      </c>
      <c r="T3234" s="17" t="s">
        <v>8318</v>
      </c>
      <c r="U3234" t="s">
        <v>8319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YEAR(S3235)</f>
        <v>2017</v>
      </c>
      <c r="P3235" s="12">
        <f>ROUND(E3235/D3235*100,0)</f>
        <v>119</v>
      </c>
      <c r="Q3235" s="15">
        <f t="shared" si="50"/>
        <v>97.38</v>
      </c>
      <c r="R3235" s="10">
        <f>(((I3235/60)/60)/24)+DATE(1970,1,1)</f>
        <v>42796.805034722223</v>
      </c>
      <c r="S3235" s="21">
        <f>(((J3235/60)/60)/24)+DATE(1970,1,1)</f>
        <v>42766.805034722223</v>
      </c>
      <c r="T3235" s="17" t="s">
        <v>8318</v>
      </c>
      <c r="U3235" t="s">
        <v>8319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YEAR(S3236)</f>
        <v>2016</v>
      </c>
      <c r="P3236" s="12">
        <f>ROUND(E3236/D3236*100,0)</f>
        <v>100</v>
      </c>
      <c r="Q3236" s="15">
        <f t="shared" si="50"/>
        <v>34.92</v>
      </c>
      <c r="R3236" s="10">
        <f>(((I3236/60)/60)/24)+DATE(1970,1,1)</f>
        <v>42767.979861111111</v>
      </c>
      <c r="S3236" s="21">
        <f>(((J3236/60)/60)/24)+DATE(1970,1,1)</f>
        <v>42734.789444444439</v>
      </c>
      <c r="T3236" s="17" t="s">
        <v>8318</v>
      </c>
      <c r="U3236" t="s">
        <v>8319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YEAR(S3237)</f>
        <v>2016</v>
      </c>
      <c r="P3237" s="12">
        <f>ROUND(E3237/D3237*100,0)</f>
        <v>103</v>
      </c>
      <c r="Q3237" s="15">
        <f t="shared" si="50"/>
        <v>85.53</v>
      </c>
      <c r="R3237" s="10">
        <f>(((I3237/60)/60)/24)+DATE(1970,1,1)</f>
        <v>42552.347812499997</v>
      </c>
      <c r="S3237" s="21">
        <f>(((J3237/60)/60)/24)+DATE(1970,1,1)</f>
        <v>42522.347812499997</v>
      </c>
      <c r="T3237" s="17" t="s">
        <v>8318</v>
      </c>
      <c r="U3237" t="s">
        <v>8319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YEAR(S3238)</f>
        <v>2016</v>
      </c>
      <c r="P3238" s="12">
        <f>ROUND(E3238/D3238*100,0)</f>
        <v>101</v>
      </c>
      <c r="Q3238" s="15">
        <f t="shared" si="50"/>
        <v>182.91</v>
      </c>
      <c r="R3238" s="10">
        <f>(((I3238/60)/60)/24)+DATE(1970,1,1)</f>
        <v>42732.917048611111</v>
      </c>
      <c r="S3238" s="21">
        <f>(((J3238/60)/60)/24)+DATE(1970,1,1)</f>
        <v>42702.917048611111</v>
      </c>
      <c r="T3238" s="17" t="s">
        <v>8318</v>
      </c>
      <c r="U3238" t="s">
        <v>8319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YEAR(S3239)</f>
        <v>2015</v>
      </c>
      <c r="P3239" s="12">
        <f>ROUND(E3239/D3239*100,0)</f>
        <v>101</v>
      </c>
      <c r="Q3239" s="15">
        <f t="shared" si="50"/>
        <v>131.13999999999999</v>
      </c>
      <c r="R3239" s="10">
        <f>(((I3239/60)/60)/24)+DATE(1970,1,1)</f>
        <v>42276.165972222225</v>
      </c>
      <c r="S3239" s="21">
        <f>(((J3239/60)/60)/24)+DATE(1970,1,1)</f>
        <v>42252.474351851852</v>
      </c>
      <c r="T3239" s="17" t="s">
        <v>8318</v>
      </c>
      <c r="U3239" t="s">
        <v>8319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YEAR(S3240)</f>
        <v>2015</v>
      </c>
      <c r="P3240" s="12">
        <f>ROUND(E3240/D3240*100,0)</f>
        <v>112</v>
      </c>
      <c r="Q3240" s="15">
        <f t="shared" si="50"/>
        <v>39.81</v>
      </c>
      <c r="R3240" s="10">
        <f>(((I3240/60)/60)/24)+DATE(1970,1,1)</f>
        <v>42186.510393518518</v>
      </c>
      <c r="S3240" s="21">
        <f>(((J3240/60)/60)/24)+DATE(1970,1,1)</f>
        <v>42156.510393518518</v>
      </c>
      <c r="T3240" s="17" t="s">
        <v>8318</v>
      </c>
      <c r="U3240" t="s">
        <v>8319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YEAR(S3241)</f>
        <v>2015</v>
      </c>
      <c r="P3241" s="12">
        <f>ROUND(E3241/D3241*100,0)</f>
        <v>106</v>
      </c>
      <c r="Q3241" s="15">
        <f t="shared" si="50"/>
        <v>59.7</v>
      </c>
      <c r="R3241" s="10">
        <f>(((I3241/60)/60)/24)+DATE(1970,1,1)</f>
        <v>42302.999305555553</v>
      </c>
      <c r="S3241" s="21">
        <f>(((J3241/60)/60)/24)+DATE(1970,1,1)</f>
        <v>42278.089039351849</v>
      </c>
      <c r="T3241" s="17" t="s">
        <v>8318</v>
      </c>
      <c r="U3241" t="s">
        <v>8319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YEAR(S3242)</f>
        <v>2017</v>
      </c>
      <c r="P3242" s="12">
        <f>ROUND(E3242/D3242*100,0)</f>
        <v>101</v>
      </c>
      <c r="Q3242" s="15">
        <f t="shared" si="50"/>
        <v>88.74</v>
      </c>
      <c r="R3242" s="10">
        <f>(((I3242/60)/60)/24)+DATE(1970,1,1)</f>
        <v>42782.958333333328</v>
      </c>
      <c r="S3242" s="21">
        <f>(((J3242/60)/60)/24)+DATE(1970,1,1)</f>
        <v>42754.693842592591</v>
      </c>
      <c r="T3242" s="17" t="s">
        <v>8318</v>
      </c>
      <c r="U3242" t="s">
        <v>8319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YEAR(S3243)</f>
        <v>2014</v>
      </c>
      <c r="P3243" s="12">
        <f>ROUND(E3243/D3243*100,0)</f>
        <v>115</v>
      </c>
      <c r="Q3243" s="15">
        <f t="shared" si="50"/>
        <v>58.69</v>
      </c>
      <c r="R3243" s="10">
        <f>(((I3243/60)/60)/24)+DATE(1970,1,1)</f>
        <v>41926.290972222225</v>
      </c>
      <c r="S3243" s="21">
        <f>(((J3243/60)/60)/24)+DATE(1970,1,1)</f>
        <v>41893.324884259258</v>
      </c>
      <c r="T3243" s="17" t="s">
        <v>8318</v>
      </c>
      <c r="U3243" t="s">
        <v>8319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YEAR(S3244)</f>
        <v>2014</v>
      </c>
      <c r="P3244" s="12">
        <f>ROUND(E3244/D3244*100,0)</f>
        <v>127</v>
      </c>
      <c r="Q3244" s="15">
        <f t="shared" si="50"/>
        <v>69.569999999999993</v>
      </c>
      <c r="R3244" s="10">
        <f>(((I3244/60)/60)/24)+DATE(1970,1,1)</f>
        <v>41901.755694444444</v>
      </c>
      <c r="S3244" s="21">
        <f>(((J3244/60)/60)/24)+DATE(1970,1,1)</f>
        <v>41871.755694444444</v>
      </c>
      <c r="T3244" s="17" t="s">
        <v>8318</v>
      </c>
      <c r="U3244" t="s">
        <v>8319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YEAR(S3245)</f>
        <v>2015</v>
      </c>
      <c r="P3245" s="12">
        <f>ROUND(E3245/D3245*100,0)</f>
        <v>103</v>
      </c>
      <c r="Q3245" s="15">
        <f t="shared" si="50"/>
        <v>115.87</v>
      </c>
      <c r="R3245" s="10">
        <f>(((I3245/60)/60)/24)+DATE(1970,1,1)</f>
        <v>42286</v>
      </c>
      <c r="S3245" s="21">
        <f>(((J3245/60)/60)/24)+DATE(1970,1,1)</f>
        <v>42262.096782407403</v>
      </c>
      <c r="T3245" s="17" t="s">
        <v>8318</v>
      </c>
      <c r="U3245" t="s">
        <v>8319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YEAR(S3246)</f>
        <v>2016</v>
      </c>
      <c r="P3246" s="12">
        <f>ROUND(E3246/D3246*100,0)</f>
        <v>103</v>
      </c>
      <c r="Q3246" s="15">
        <f t="shared" si="50"/>
        <v>23.87</v>
      </c>
      <c r="R3246" s="10">
        <f>(((I3246/60)/60)/24)+DATE(1970,1,1)</f>
        <v>42705.735902777778</v>
      </c>
      <c r="S3246" s="21">
        <f>(((J3246/60)/60)/24)+DATE(1970,1,1)</f>
        <v>42675.694236111114</v>
      </c>
      <c r="T3246" s="17" t="s">
        <v>8318</v>
      </c>
      <c r="U3246" t="s">
        <v>8319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YEAR(S3247)</f>
        <v>2015</v>
      </c>
      <c r="P3247" s="12">
        <f>ROUND(E3247/D3247*100,0)</f>
        <v>104</v>
      </c>
      <c r="Q3247" s="15">
        <f t="shared" si="50"/>
        <v>81.13</v>
      </c>
      <c r="R3247" s="10">
        <f>(((I3247/60)/60)/24)+DATE(1970,1,1)</f>
        <v>42167.083333333328</v>
      </c>
      <c r="S3247" s="21">
        <f>(((J3247/60)/60)/24)+DATE(1970,1,1)</f>
        <v>42135.60020833333</v>
      </c>
      <c r="T3247" s="17" t="s">
        <v>8318</v>
      </c>
      <c r="U3247" t="s">
        <v>8319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YEAR(S3248)</f>
        <v>2015</v>
      </c>
      <c r="P3248" s="12">
        <f>ROUND(E3248/D3248*100,0)</f>
        <v>111</v>
      </c>
      <c r="Q3248" s="15">
        <f t="shared" si="50"/>
        <v>57.63</v>
      </c>
      <c r="R3248" s="10">
        <f>(((I3248/60)/60)/24)+DATE(1970,1,1)</f>
        <v>42259.165972222225</v>
      </c>
      <c r="S3248" s="21">
        <f>(((J3248/60)/60)/24)+DATE(1970,1,1)</f>
        <v>42230.472222222219</v>
      </c>
      <c r="T3248" s="17" t="s">
        <v>8318</v>
      </c>
      <c r="U3248" t="s">
        <v>8319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YEAR(S3249)</f>
        <v>2015</v>
      </c>
      <c r="P3249" s="12">
        <f>ROUND(E3249/D3249*100,0)</f>
        <v>106</v>
      </c>
      <c r="Q3249" s="15">
        <f t="shared" si="50"/>
        <v>46.43</v>
      </c>
      <c r="R3249" s="10">
        <f>(((I3249/60)/60)/24)+DATE(1970,1,1)</f>
        <v>42197.434166666666</v>
      </c>
      <c r="S3249" s="21">
        <f>(((J3249/60)/60)/24)+DATE(1970,1,1)</f>
        <v>42167.434166666666</v>
      </c>
      <c r="T3249" s="17" t="s">
        <v>8318</v>
      </c>
      <c r="U3249" t="s">
        <v>8319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YEAR(S3250)</f>
        <v>2015</v>
      </c>
      <c r="P3250" s="12">
        <f>ROUND(E3250/D3250*100,0)</f>
        <v>101</v>
      </c>
      <c r="Q3250" s="15">
        <f t="shared" si="50"/>
        <v>60.48</v>
      </c>
      <c r="R3250" s="10">
        <f>(((I3250/60)/60)/24)+DATE(1970,1,1)</f>
        <v>42098.846724537041</v>
      </c>
      <c r="S3250" s="21">
        <f>(((J3250/60)/60)/24)+DATE(1970,1,1)</f>
        <v>42068.888391203705</v>
      </c>
      <c r="T3250" s="17" t="s">
        <v>8318</v>
      </c>
      <c r="U3250" t="s">
        <v>8319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YEAR(S3251)</f>
        <v>2015</v>
      </c>
      <c r="P3251" s="12">
        <f>ROUND(E3251/D3251*100,0)</f>
        <v>105</v>
      </c>
      <c r="Q3251" s="15">
        <f t="shared" si="50"/>
        <v>65.58</v>
      </c>
      <c r="R3251" s="10">
        <f>(((I3251/60)/60)/24)+DATE(1970,1,1)</f>
        <v>42175.746689814812</v>
      </c>
      <c r="S3251" s="21">
        <f>(((J3251/60)/60)/24)+DATE(1970,1,1)</f>
        <v>42145.746689814812</v>
      </c>
      <c r="T3251" s="17" t="s">
        <v>8318</v>
      </c>
      <c r="U3251" t="s">
        <v>8319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YEAR(S3252)</f>
        <v>2014</v>
      </c>
      <c r="P3252" s="12">
        <f>ROUND(E3252/D3252*100,0)</f>
        <v>102</v>
      </c>
      <c r="Q3252" s="15">
        <f t="shared" si="50"/>
        <v>119.19</v>
      </c>
      <c r="R3252" s="10">
        <f>(((I3252/60)/60)/24)+DATE(1970,1,1)</f>
        <v>41948.783842592595</v>
      </c>
      <c r="S3252" s="21">
        <f>(((J3252/60)/60)/24)+DATE(1970,1,1)</f>
        <v>41918.742175925923</v>
      </c>
      <c r="T3252" s="17" t="s">
        <v>8318</v>
      </c>
      <c r="U3252" t="s">
        <v>8319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YEAR(S3253)</f>
        <v>2015</v>
      </c>
      <c r="P3253" s="12">
        <f>ROUND(E3253/D3253*100,0)</f>
        <v>111</v>
      </c>
      <c r="Q3253" s="15">
        <f t="shared" si="50"/>
        <v>83.05</v>
      </c>
      <c r="R3253" s="10">
        <f>(((I3253/60)/60)/24)+DATE(1970,1,1)</f>
        <v>42176.731087962966</v>
      </c>
      <c r="S3253" s="21">
        <f>(((J3253/60)/60)/24)+DATE(1970,1,1)</f>
        <v>42146.731087962966</v>
      </c>
      <c r="T3253" s="17" t="s">
        <v>8318</v>
      </c>
      <c r="U3253" t="s">
        <v>8319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YEAR(S3254)</f>
        <v>2016</v>
      </c>
      <c r="P3254" s="12">
        <f>ROUND(E3254/D3254*100,0)</f>
        <v>128</v>
      </c>
      <c r="Q3254" s="15">
        <f t="shared" si="50"/>
        <v>57.52</v>
      </c>
      <c r="R3254" s="10">
        <f>(((I3254/60)/60)/24)+DATE(1970,1,1)</f>
        <v>42620.472685185188</v>
      </c>
      <c r="S3254" s="21">
        <f>(((J3254/60)/60)/24)+DATE(1970,1,1)</f>
        <v>42590.472685185188</v>
      </c>
      <c r="T3254" s="17" t="s">
        <v>8318</v>
      </c>
      <c r="U3254" t="s">
        <v>8319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YEAR(S3255)</f>
        <v>2016</v>
      </c>
      <c r="P3255" s="12">
        <f>ROUND(E3255/D3255*100,0)</f>
        <v>102</v>
      </c>
      <c r="Q3255" s="15">
        <f t="shared" si="50"/>
        <v>177.09</v>
      </c>
      <c r="R3255" s="10">
        <f>(((I3255/60)/60)/24)+DATE(1970,1,1)</f>
        <v>42621.15625</v>
      </c>
      <c r="S3255" s="21">
        <f>(((J3255/60)/60)/24)+DATE(1970,1,1)</f>
        <v>42602.576712962968</v>
      </c>
      <c r="T3255" s="17" t="s">
        <v>8318</v>
      </c>
      <c r="U3255" t="s">
        <v>8319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YEAR(S3256)</f>
        <v>2015</v>
      </c>
      <c r="P3256" s="12">
        <f>ROUND(E3256/D3256*100,0)</f>
        <v>101</v>
      </c>
      <c r="Q3256" s="15">
        <f t="shared" si="50"/>
        <v>70.77</v>
      </c>
      <c r="R3256" s="10">
        <f>(((I3256/60)/60)/24)+DATE(1970,1,1)</f>
        <v>42089.044085648144</v>
      </c>
      <c r="S3256" s="21">
        <f>(((J3256/60)/60)/24)+DATE(1970,1,1)</f>
        <v>42059.085752314815</v>
      </c>
      <c r="T3256" s="17" t="s">
        <v>8318</v>
      </c>
      <c r="U3256" t="s">
        <v>8319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YEAR(S3257)</f>
        <v>2014</v>
      </c>
      <c r="P3257" s="12">
        <f>ROUND(E3257/D3257*100,0)</f>
        <v>175</v>
      </c>
      <c r="Q3257" s="15">
        <f t="shared" si="50"/>
        <v>29.17</v>
      </c>
      <c r="R3257" s="10">
        <f>(((I3257/60)/60)/24)+DATE(1970,1,1)</f>
        <v>41919.768229166664</v>
      </c>
      <c r="S3257" s="21">
        <f>(((J3257/60)/60)/24)+DATE(1970,1,1)</f>
        <v>41889.768229166664</v>
      </c>
      <c r="T3257" s="17" t="s">
        <v>8318</v>
      </c>
      <c r="U3257" t="s">
        <v>8319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YEAR(S3258)</f>
        <v>2015</v>
      </c>
      <c r="P3258" s="12">
        <f>ROUND(E3258/D3258*100,0)</f>
        <v>128</v>
      </c>
      <c r="Q3258" s="15">
        <f t="shared" si="50"/>
        <v>72.760000000000005</v>
      </c>
      <c r="R3258" s="10">
        <f>(((I3258/60)/60)/24)+DATE(1970,1,1)</f>
        <v>42166.165972222225</v>
      </c>
      <c r="S3258" s="21">
        <f>(((J3258/60)/60)/24)+DATE(1970,1,1)</f>
        <v>42144.573807870373</v>
      </c>
      <c r="T3258" s="17" t="s">
        <v>8318</v>
      </c>
      <c r="U3258" t="s">
        <v>8319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YEAR(S3259)</f>
        <v>2017</v>
      </c>
      <c r="P3259" s="12">
        <f>ROUND(E3259/D3259*100,0)</f>
        <v>106</v>
      </c>
      <c r="Q3259" s="15">
        <f t="shared" si="50"/>
        <v>51.85</v>
      </c>
      <c r="R3259" s="10">
        <f>(((I3259/60)/60)/24)+DATE(1970,1,1)</f>
        <v>42788.559629629628</v>
      </c>
      <c r="S3259" s="21">
        <f>(((J3259/60)/60)/24)+DATE(1970,1,1)</f>
        <v>42758.559629629628</v>
      </c>
      <c r="T3259" s="17" t="s">
        <v>8318</v>
      </c>
      <c r="U3259" t="s">
        <v>8319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YEAR(S3260)</f>
        <v>2014</v>
      </c>
      <c r="P3260" s="12">
        <f>ROUND(E3260/D3260*100,0)</f>
        <v>105</v>
      </c>
      <c r="Q3260" s="15">
        <f t="shared" si="50"/>
        <v>98.2</v>
      </c>
      <c r="R3260" s="10">
        <f>(((I3260/60)/60)/24)+DATE(1970,1,1)</f>
        <v>42012.887280092589</v>
      </c>
      <c r="S3260" s="21">
        <f>(((J3260/60)/60)/24)+DATE(1970,1,1)</f>
        <v>41982.887280092589</v>
      </c>
      <c r="T3260" s="17" t="s">
        <v>8318</v>
      </c>
      <c r="U3260" t="s">
        <v>8319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YEAR(S3261)</f>
        <v>2016</v>
      </c>
      <c r="P3261" s="12">
        <f>ROUND(E3261/D3261*100,0)</f>
        <v>106</v>
      </c>
      <c r="Q3261" s="15">
        <f t="shared" si="50"/>
        <v>251.74</v>
      </c>
      <c r="R3261" s="10">
        <f>(((I3261/60)/60)/24)+DATE(1970,1,1)</f>
        <v>42644.165972222225</v>
      </c>
      <c r="S3261" s="21">
        <f>(((J3261/60)/60)/24)+DATE(1970,1,1)</f>
        <v>42614.760937500003</v>
      </c>
      <c r="T3261" s="17" t="s">
        <v>8318</v>
      </c>
      <c r="U3261" t="s">
        <v>8319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YEAR(S3262)</f>
        <v>2015</v>
      </c>
      <c r="P3262" s="12">
        <f>ROUND(E3262/D3262*100,0)</f>
        <v>109</v>
      </c>
      <c r="Q3262" s="15">
        <f t="shared" si="50"/>
        <v>74.819999999999993</v>
      </c>
      <c r="R3262" s="10">
        <f>(((I3262/60)/60)/24)+DATE(1970,1,1)</f>
        <v>42338.714328703703</v>
      </c>
      <c r="S3262" s="21">
        <f>(((J3262/60)/60)/24)+DATE(1970,1,1)</f>
        <v>42303.672662037032</v>
      </c>
      <c r="T3262" s="17" t="s">
        <v>8318</v>
      </c>
      <c r="U3262" t="s">
        <v>8319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YEAR(S3263)</f>
        <v>2015</v>
      </c>
      <c r="P3263" s="12">
        <f>ROUND(E3263/D3263*100,0)</f>
        <v>100</v>
      </c>
      <c r="Q3263" s="15">
        <f t="shared" si="50"/>
        <v>67.650000000000006</v>
      </c>
      <c r="R3263" s="10">
        <f>(((I3263/60)/60)/24)+DATE(1970,1,1)</f>
        <v>42201.725416666668</v>
      </c>
      <c r="S3263" s="21">
        <f>(((J3263/60)/60)/24)+DATE(1970,1,1)</f>
        <v>42171.725416666668</v>
      </c>
      <c r="T3263" s="17" t="s">
        <v>8318</v>
      </c>
      <c r="U3263" t="s">
        <v>8319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YEAR(S3264)</f>
        <v>2014</v>
      </c>
      <c r="P3264" s="12">
        <f>ROUND(E3264/D3264*100,0)</f>
        <v>103</v>
      </c>
      <c r="Q3264" s="15">
        <f t="shared" si="50"/>
        <v>93.81</v>
      </c>
      <c r="R3264" s="10">
        <f>(((I3264/60)/60)/24)+DATE(1970,1,1)</f>
        <v>41995.166666666672</v>
      </c>
      <c r="S3264" s="21">
        <f>(((J3264/60)/60)/24)+DATE(1970,1,1)</f>
        <v>41964.315532407403</v>
      </c>
      <c r="T3264" s="17" t="s">
        <v>8318</v>
      </c>
      <c r="U3264" t="s">
        <v>8319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YEAR(S3265)</f>
        <v>2015</v>
      </c>
      <c r="P3265" s="12">
        <f>ROUND(E3265/D3265*100,0)</f>
        <v>112</v>
      </c>
      <c r="Q3265" s="15">
        <f t="shared" si="50"/>
        <v>41.24</v>
      </c>
      <c r="R3265" s="10">
        <f>(((I3265/60)/60)/24)+DATE(1970,1,1)</f>
        <v>42307.875</v>
      </c>
      <c r="S3265" s="21">
        <f>(((J3265/60)/60)/24)+DATE(1970,1,1)</f>
        <v>42284.516064814816</v>
      </c>
      <c r="T3265" s="17" t="s">
        <v>8318</v>
      </c>
      <c r="U3265" t="s">
        <v>8319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YEAR(S3266)</f>
        <v>2015</v>
      </c>
      <c r="P3266" s="12">
        <f>ROUND(E3266/D3266*100,0)</f>
        <v>103</v>
      </c>
      <c r="Q3266" s="15">
        <f t="shared" si="50"/>
        <v>52.55</v>
      </c>
      <c r="R3266" s="10">
        <f>(((I3266/60)/60)/24)+DATE(1970,1,1)</f>
        <v>42032.916666666672</v>
      </c>
      <c r="S3266" s="21">
        <f>(((J3266/60)/60)/24)+DATE(1970,1,1)</f>
        <v>42016.800208333334</v>
      </c>
      <c r="T3266" s="17" t="s">
        <v>8318</v>
      </c>
      <c r="U3266" t="s">
        <v>8319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YEAR(S3267)</f>
        <v>2015</v>
      </c>
      <c r="P3267" s="12">
        <f>ROUND(E3267/D3267*100,0)</f>
        <v>164</v>
      </c>
      <c r="Q3267" s="15">
        <f t="shared" ref="Q3267:Q3330" si="51">IFERROR(ROUND(E3267/L3267,2),"N/A")</f>
        <v>70.290000000000006</v>
      </c>
      <c r="R3267" s="10">
        <f>(((I3267/60)/60)/24)+DATE(1970,1,1)</f>
        <v>42341.708333333328</v>
      </c>
      <c r="S3267" s="21">
        <f>(((J3267/60)/60)/24)+DATE(1970,1,1)</f>
        <v>42311.711979166663</v>
      </c>
      <c r="T3267" s="17" t="s">
        <v>8318</v>
      </c>
      <c r="U3267" t="s">
        <v>8319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YEAR(S3268)</f>
        <v>2015</v>
      </c>
      <c r="P3268" s="12">
        <f>ROUND(E3268/D3268*100,0)</f>
        <v>131</v>
      </c>
      <c r="Q3268" s="15">
        <f t="shared" si="51"/>
        <v>48.33</v>
      </c>
      <c r="R3268" s="10">
        <f>(((I3268/60)/60)/24)+DATE(1970,1,1)</f>
        <v>42167.875</v>
      </c>
      <c r="S3268" s="21">
        <f>(((J3268/60)/60)/24)+DATE(1970,1,1)</f>
        <v>42136.536134259266</v>
      </c>
      <c r="T3268" s="17" t="s">
        <v>8318</v>
      </c>
      <c r="U3268" t="s">
        <v>8319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YEAR(S3269)</f>
        <v>2015</v>
      </c>
      <c r="P3269" s="12">
        <f>ROUND(E3269/D3269*100,0)</f>
        <v>102</v>
      </c>
      <c r="Q3269" s="15">
        <f t="shared" si="51"/>
        <v>53.18</v>
      </c>
      <c r="R3269" s="10">
        <f>(((I3269/60)/60)/24)+DATE(1970,1,1)</f>
        <v>42202.757638888885</v>
      </c>
      <c r="S3269" s="21">
        <f>(((J3269/60)/60)/24)+DATE(1970,1,1)</f>
        <v>42172.757638888885</v>
      </c>
      <c r="T3269" s="17" t="s">
        <v>8318</v>
      </c>
      <c r="U3269" t="s">
        <v>8319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YEAR(S3270)</f>
        <v>2016</v>
      </c>
      <c r="P3270" s="12">
        <f>ROUND(E3270/D3270*100,0)</f>
        <v>128</v>
      </c>
      <c r="Q3270" s="15">
        <f t="shared" si="51"/>
        <v>60.95</v>
      </c>
      <c r="R3270" s="10">
        <f>(((I3270/60)/60)/24)+DATE(1970,1,1)</f>
        <v>42606.90425925926</v>
      </c>
      <c r="S3270" s="21">
        <f>(((J3270/60)/60)/24)+DATE(1970,1,1)</f>
        <v>42590.90425925926</v>
      </c>
      <c r="T3270" s="17" t="s">
        <v>8318</v>
      </c>
      <c r="U3270" t="s">
        <v>8319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YEAR(S3271)</f>
        <v>2015</v>
      </c>
      <c r="P3271" s="12">
        <f>ROUND(E3271/D3271*100,0)</f>
        <v>102</v>
      </c>
      <c r="Q3271" s="15">
        <f t="shared" si="51"/>
        <v>116</v>
      </c>
      <c r="R3271" s="10">
        <f>(((I3271/60)/60)/24)+DATE(1970,1,1)</f>
        <v>42171.458333333328</v>
      </c>
      <c r="S3271" s="21">
        <f>(((J3271/60)/60)/24)+DATE(1970,1,1)</f>
        <v>42137.395798611105</v>
      </c>
      <c r="T3271" s="17" t="s">
        <v>8318</v>
      </c>
      <c r="U3271" t="s">
        <v>8319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YEAR(S3272)</f>
        <v>2015</v>
      </c>
      <c r="P3272" s="12">
        <f>ROUND(E3272/D3272*100,0)</f>
        <v>102</v>
      </c>
      <c r="Q3272" s="15">
        <f t="shared" si="51"/>
        <v>61</v>
      </c>
      <c r="R3272" s="10">
        <f>(((I3272/60)/60)/24)+DATE(1970,1,1)</f>
        <v>42197.533159722225</v>
      </c>
      <c r="S3272" s="21">
        <f>(((J3272/60)/60)/24)+DATE(1970,1,1)</f>
        <v>42167.533159722225</v>
      </c>
      <c r="T3272" s="17" t="s">
        <v>8318</v>
      </c>
      <c r="U3272" t="s">
        <v>8319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YEAR(S3273)</f>
        <v>2014</v>
      </c>
      <c r="P3273" s="12">
        <f>ROUND(E3273/D3273*100,0)</f>
        <v>130</v>
      </c>
      <c r="Q3273" s="15">
        <f t="shared" si="51"/>
        <v>38.24</v>
      </c>
      <c r="R3273" s="10">
        <f>(((I3273/60)/60)/24)+DATE(1970,1,1)</f>
        <v>41945.478877314818</v>
      </c>
      <c r="S3273" s="21">
        <f>(((J3273/60)/60)/24)+DATE(1970,1,1)</f>
        <v>41915.437210648146</v>
      </c>
      <c r="T3273" s="17" t="s">
        <v>8318</v>
      </c>
      <c r="U3273" t="s">
        <v>8319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YEAR(S3274)</f>
        <v>2015</v>
      </c>
      <c r="P3274" s="12">
        <f>ROUND(E3274/D3274*100,0)</f>
        <v>154</v>
      </c>
      <c r="Q3274" s="15">
        <f t="shared" si="51"/>
        <v>106.5</v>
      </c>
      <c r="R3274" s="10">
        <f>(((I3274/60)/60)/24)+DATE(1970,1,1)</f>
        <v>42314.541770833333</v>
      </c>
      <c r="S3274" s="21">
        <f>(((J3274/60)/60)/24)+DATE(1970,1,1)</f>
        <v>42284.500104166669</v>
      </c>
      <c r="T3274" s="17" t="s">
        <v>8318</v>
      </c>
      <c r="U3274" t="s">
        <v>8319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YEAR(S3275)</f>
        <v>2016</v>
      </c>
      <c r="P3275" s="12">
        <f>ROUND(E3275/D3275*100,0)</f>
        <v>107</v>
      </c>
      <c r="Q3275" s="15">
        <f t="shared" si="51"/>
        <v>204.57</v>
      </c>
      <c r="R3275" s="10">
        <f>(((I3275/60)/60)/24)+DATE(1970,1,1)</f>
        <v>42627.791666666672</v>
      </c>
      <c r="S3275" s="21">
        <f>(((J3275/60)/60)/24)+DATE(1970,1,1)</f>
        <v>42611.801412037035</v>
      </c>
      <c r="T3275" s="17" t="s">
        <v>8318</v>
      </c>
      <c r="U3275" t="s">
        <v>8319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YEAR(S3276)</f>
        <v>2016</v>
      </c>
      <c r="P3276" s="12">
        <f>ROUND(E3276/D3276*100,0)</f>
        <v>101</v>
      </c>
      <c r="Q3276" s="15">
        <f t="shared" si="51"/>
        <v>54.91</v>
      </c>
      <c r="R3276" s="10">
        <f>(((I3276/60)/60)/24)+DATE(1970,1,1)</f>
        <v>42444.875</v>
      </c>
      <c r="S3276" s="21">
        <f>(((J3276/60)/60)/24)+DATE(1970,1,1)</f>
        <v>42400.704537037032</v>
      </c>
      <c r="T3276" s="17" t="s">
        <v>8318</v>
      </c>
      <c r="U3276" t="s">
        <v>8319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YEAR(S3277)</f>
        <v>2015</v>
      </c>
      <c r="P3277" s="12">
        <f>ROUND(E3277/D3277*100,0)</f>
        <v>100</v>
      </c>
      <c r="Q3277" s="15">
        <f t="shared" si="51"/>
        <v>150.41999999999999</v>
      </c>
      <c r="R3277" s="10">
        <f>(((I3277/60)/60)/24)+DATE(1970,1,1)</f>
        <v>42044.1875</v>
      </c>
      <c r="S3277" s="21">
        <f>(((J3277/60)/60)/24)+DATE(1970,1,1)</f>
        <v>42017.88045138889</v>
      </c>
      <c r="T3277" s="17" t="s">
        <v>8318</v>
      </c>
      <c r="U3277" t="s">
        <v>8319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YEAR(S3278)</f>
        <v>2016</v>
      </c>
      <c r="P3278" s="12">
        <f>ROUND(E3278/D3278*100,0)</f>
        <v>117</v>
      </c>
      <c r="Q3278" s="15">
        <f t="shared" si="51"/>
        <v>52.58</v>
      </c>
      <c r="R3278" s="10">
        <f>(((I3278/60)/60)/24)+DATE(1970,1,1)</f>
        <v>42461.165972222225</v>
      </c>
      <c r="S3278" s="21">
        <f>(((J3278/60)/60)/24)+DATE(1970,1,1)</f>
        <v>42426.949988425928</v>
      </c>
      <c r="T3278" s="17" t="s">
        <v>8318</v>
      </c>
      <c r="U3278" t="s">
        <v>8319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YEAR(S3279)</f>
        <v>2014</v>
      </c>
      <c r="P3279" s="12">
        <f>ROUND(E3279/D3279*100,0)</f>
        <v>109</v>
      </c>
      <c r="Q3279" s="15">
        <f t="shared" si="51"/>
        <v>54.3</v>
      </c>
      <c r="R3279" s="10">
        <f>(((I3279/60)/60)/24)+DATE(1970,1,1)</f>
        <v>41961.724606481483</v>
      </c>
      <c r="S3279" s="21">
        <f>(((J3279/60)/60)/24)+DATE(1970,1,1)</f>
        <v>41931.682939814818</v>
      </c>
      <c r="T3279" s="17" t="s">
        <v>8318</v>
      </c>
      <c r="U3279" t="s">
        <v>8319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YEAR(S3280)</f>
        <v>2015</v>
      </c>
      <c r="P3280" s="12">
        <f>ROUND(E3280/D3280*100,0)</f>
        <v>103</v>
      </c>
      <c r="Q3280" s="15">
        <f t="shared" si="51"/>
        <v>76.03</v>
      </c>
      <c r="R3280" s="10">
        <f>(((I3280/60)/60)/24)+DATE(1970,1,1)</f>
        <v>42154.848414351851</v>
      </c>
      <c r="S3280" s="21">
        <f>(((J3280/60)/60)/24)+DATE(1970,1,1)</f>
        <v>42124.848414351851</v>
      </c>
      <c r="T3280" s="17" t="s">
        <v>8318</v>
      </c>
      <c r="U3280" t="s">
        <v>8319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YEAR(S3281)</f>
        <v>2016</v>
      </c>
      <c r="P3281" s="12">
        <f>ROUND(E3281/D3281*100,0)</f>
        <v>114</v>
      </c>
      <c r="Q3281" s="15">
        <f t="shared" si="51"/>
        <v>105.21</v>
      </c>
      <c r="R3281" s="10">
        <f>(((I3281/60)/60)/24)+DATE(1970,1,1)</f>
        <v>42461.06086805556</v>
      </c>
      <c r="S3281" s="21">
        <f>(((J3281/60)/60)/24)+DATE(1970,1,1)</f>
        <v>42431.102534722217</v>
      </c>
      <c r="T3281" s="17" t="s">
        <v>8318</v>
      </c>
      <c r="U3281" t="s">
        <v>8319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YEAR(S3282)</f>
        <v>2015</v>
      </c>
      <c r="P3282" s="12">
        <f>ROUND(E3282/D3282*100,0)</f>
        <v>103</v>
      </c>
      <c r="Q3282" s="15">
        <f t="shared" si="51"/>
        <v>68.67</v>
      </c>
      <c r="R3282" s="10">
        <f>(((I3282/60)/60)/24)+DATE(1970,1,1)</f>
        <v>42156.208333333328</v>
      </c>
      <c r="S3282" s="21">
        <f>(((J3282/60)/60)/24)+DATE(1970,1,1)</f>
        <v>42121.756921296299</v>
      </c>
      <c r="T3282" s="17" t="s">
        <v>8318</v>
      </c>
      <c r="U3282" t="s">
        <v>8319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YEAR(S3283)</f>
        <v>2015</v>
      </c>
      <c r="P3283" s="12">
        <f>ROUND(E3283/D3283*100,0)</f>
        <v>122</v>
      </c>
      <c r="Q3283" s="15">
        <f t="shared" si="51"/>
        <v>129.36000000000001</v>
      </c>
      <c r="R3283" s="10">
        <f>(((I3283/60)/60)/24)+DATE(1970,1,1)</f>
        <v>42249.019733796296</v>
      </c>
      <c r="S3283" s="21">
        <f>(((J3283/60)/60)/24)+DATE(1970,1,1)</f>
        <v>42219.019733796296</v>
      </c>
      <c r="T3283" s="17" t="s">
        <v>8318</v>
      </c>
      <c r="U3283" t="s">
        <v>8319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YEAR(S3284)</f>
        <v>2016</v>
      </c>
      <c r="P3284" s="12">
        <f>ROUND(E3284/D3284*100,0)</f>
        <v>103</v>
      </c>
      <c r="Q3284" s="15">
        <f t="shared" si="51"/>
        <v>134.26</v>
      </c>
      <c r="R3284" s="10">
        <f>(((I3284/60)/60)/24)+DATE(1970,1,1)</f>
        <v>42489.19430555556</v>
      </c>
      <c r="S3284" s="21">
        <f>(((J3284/60)/60)/24)+DATE(1970,1,1)</f>
        <v>42445.19430555556</v>
      </c>
      <c r="T3284" s="17" t="s">
        <v>8318</v>
      </c>
      <c r="U3284" t="s">
        <v>8319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YEAR(S3285)</f>
        <v>2016</v>
      </c>
      <c r="P3285" s="12">
        <f>ROUND(E3285/D3285*100,0)</f>
        <v>105</v>
      </c>
      <c r="Q3285" s="15">
        <f t="shared" si="51"/>
        <v>17.829999999999998</v>
      </c>
      <c r="R3285" s="10">
        <f>(((I3285/60)/60)/24)+DATE(1970,1,1)</f>
        <v>42410.875</v>
      </c>
      <c r="S3285" s="21">
        <f>(((J3285/60)/60)/24)+DATE(1970,1,1)</f>
        <v>42379.74418981481</v>
      </c>
      <c r="T3285" s="17" t="s">
        <v>8318</v>
      </c>
      <c r="U3285" t="s">
        <v>8319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YEAR(S3286)</f>
        <v>2016</v>
      </c>
      <c r="P3286" s="12">
        <f>ROUND(E3286/D3286*100,0)</f>
        <v>102</v>
      </c>
      <c r="Q3286" s="15">
        <f t="shared" si="51"/>
        <v>203.2</v>
      </c>
      <c r="R3286" s="10">
        <f>(((I3286/60)/60)/24)+DATE(1970,1,1)</f>
        <v>42398.249305555553</v>
      </c>
      <c r="S3286" s="21">
        <f>(((J3286/60)/60)/24)+DATE(1970,1,1)</f>
        <v>42380.884872685187</v>
      </c>
      <c r="T3286" s="17" t="s">
        <v>8318</v>
      </c>
      <c r="U3286" t="s">
        <v>8319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YEAR(S3287)</f>
        <v>2017</v>
      </c>
      <c r="P3287" s="12">
        <f>ROUND(E3287/D3287*100,0)</f>
        <v>112</v>
      </c>
      <c r="Q3287" s="15">
        <f t="shared" si="51"/>
        <v>69.19</v>
      </c>
      <c r="R3287" s="10">
        <f>(((I3287/60)/60)/24)+DATE(1970,1,1)</f>
        <v>42794.208333333328</v>
      </c>
      <c r="S3287" s="21">
        <f>(((J3287/60)/60)/24)+DATE(1970,1,1)</f>
        <v>42762.942430555559</v>
      </c>
      <c r="T3287" s="17" t="s">
        <v>8318</v>
      </c>
      <c r="U3287" t="s">
        <v>8319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YEAR(S3288)</f>
        <v>2016</v>
      </c>
      <c r="P3288" s="12">
        <f>ROUND(E3288/D3288*100,0)</f>
        <v>102</v>
      </c>
      <c r="Q3288" s="15">
        <f t="shared" si="51"/>
        <v>125.12</v>
      </c>
      <c r="R3288" s="10">
        <f>(((I3288/60)/60)/24)+DATE(1970,1,1)</f>
        <v>42597.840069444443</v>
      </c>
      <c r="S3288" s="21">
        <f>(((J3288/60)/60)/24)+DATE(1970,1,1)</f>
        <v>42567.840069444443</v>
      </c>
      <c r="T3288" s="17" t="s">
        <v>8318</v>
      </c>
      <c r="U3288" t="s">
        <v>8319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YEAR(S3289)</f>
        <v>2015</v>
      </c>
      <c r="P3289" s="12">
        <f>ROUND(E3289/D3289*100,0)</f>
        <v>100</v>
      </c>
      <c r="Q3289" s="15">
        <f t="shared" si="51"/>
        <v>73.53</v>
      </c>
      <c r="R3289" s="10">
        <f>(((I3289/60)/60)/24)+DATE(1970,1,1)</f>
        <v>42336.750324074077</v>
      </c>
      <c r="S3289" s="21">
        <f>(((J3289/60)/60)/24)+DATE(1970,1,1)</f>
        <v>42311.750324074077</v>
      </c>
      <c r="T3289" s="17" t="s">
        <v>8318</v>
      </c>
      <c r="U3289" t="s">
        <v>8319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YEAR(S3290)</f>
        <v>2016</v>
      </c>
      <c r="P3290" s="12">
        <f>ROUND(E3290/D3290*100,0)</f>
        <v>100</v>
      </c>
      <c r="Q3290" s="15">
        <f t="shared" si="51"/>
        <v>48.44</v>
      </c>
      <c r="R3290" s="10">
        <f>(((I3290/60)/60)/24)+DATE(1970,1,1)</f>
        <v>42541.958333333328</v>
      </c>
      <c r="S3290" s="21">
        <f>(((J3290/60)/60)/24)+DATE(1970,1,1)</f>
        <v>42505.774479166663</v>
      </c>
      <c r="T3290" s="17" t="s">
        <v>8318</v>
      </c>
      <c r="U3290" t="s">
        <v>8319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YEAR(S3291)</f>
        <v>2017</v>
      </c>
      <c r="P3291" s="12">
        <f>ROUND(E3291/D3291*100,0)</f>
        <v>133</v>
      </c>
      <c r="Q3291" s="15">
        <f t="shared" si="51"/>
        <v>26.61</v>
      </c>
      <c r="R3291" s="10">
        <f>(((I3291/60)/60)/24)+DATE(1970,1,1)</f>
        <v>42786.368078703701</v>
      </c>
      <c r="S3291" s="21">
        <f>(((J3291/60)/60)/24)+DATE(1970,1,1)</f>
        <v>42758.368078703701</v>
      </c>
      <c r="T3291" s="17" t="s">
        <v>8318</v>
      </c>
      <c r="U3291" t="s">
        <v>8319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YEAR(S3292)</f>
        <v>2017</v>
      </c>
      <c r="P3292" s="12">
        <f>ROUND(E3292/D3292*100,0)</f>
        <v>121</v>
      </c>
      <c r="Q3292" s="15">
        <f t="shared" si="51"/>
        <v>33.67</v>
      </c>
      <c r="R3292" s="10">
        <f>(((I3292/60)/60)/24)+DATE(1970,1,1)</f>
        <v>42805.51494212963</v>
      </c>
      <c r="S3292" s="21">
        <f>(((J3292/60)/60)/24)+DATE(1970,1,1)</f>
        <v>42775.51494212963</v>
      </c>
      <c r="T3292" s="17" t="s">
        <v>8318</v>
      </c>
      <c r="U3292" t="s">
        <v>8319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YEAR(S3293)</f>
        <v>2015</v>
      </c>
      <c r="P3293" s="12">
        <f>ROUND(E3293/D3293*100,0)</f>
        <v>114</v>
      </c>
      <c r="Q3293" s="15">
        <f t="shared" si="51"/>
        <v>40.71</v>
      </c>
      <c r="R3293" s="10">
        <f>(((I3293/60)/60)/24)+DATE(1970,1,1)</f>
        <v>42264.165972222225</v>
      </c>
      <c r="S3293" s="21">
        <f>(((J3293/60)/60)/24)+DATE(1970,1,1)</f>
        <v>42232.702546296292</v>
      </c>
      <c r="T3293" s="17" t="s">
        <v>8318</v>
      </c>
      <c r="U3293" t="s">
        <v>8319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YEAR(S3294)</f>
        <v>2015</v>
      </c>
      <c r="P3294" s="12">
        <f>ROUND(E3294/D3294*100,0)</f>
        <v>286</v>
      </c>
      <c r="Q3294" s="15">
        <f t="shared" si="51"/>
        <v>19.27</v>
      </c>
      <c r="R3294" s="10">
        <f>(((I3294/60)/60)/24)+DATE(1970,1,1)</f>
        <v>42342.811898148153</v>
      </c>
      <c r="S3294" s="21">
        <f>(((J3294/60)/60)/24)+DATE(1970,1,1)</f>
        <v>42282.770231481481</v>
      </c>
      <c r="T3294" s="17" t="s">
        <v>8318</v>
      </c>
      <c r="U3294" t="s">
        <v>8319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YEAR(S3295)</f>
        <v>2017</v>
      </c>
      <c r="P3295" s="12">
        <f>ROUND(E3295/D3295*100,0)</f>
        <v>170</v>
      </c>
      <c r="Q3295" s="15">
        <f t="shared" si="51"/>
        <v>84.29</v>
      </c>
      <c r="R3295" s="10">
        <f>(((I3295/60)/60)/24)+DATE(1970,1,1)</f>
        <v>42798.425370370373</v>
      </c>
      <c r="S3295" s="21">
        <f>(((J3295/60)/60)/24)+DATE(1970,1,1)</f>
        <v>42768.425370370373</v>
      </c>
      <c r="T3295" s="17" t="s">
        <v>8318</v>
      </c>
      <c r="U3295" t="s">
        <v>8319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YEAR(S3296)</f>
        <v>2015</v>
      </c>
      <c r="P3296" s="12">
        <f>ROUND(E3296/D3296*100,0)</f>
        <v>118</v>
      </c>
      <c r="Q3296" s="15">
        <f t="shared" si="51"/>
        <v>29.58</v>
      </c>
      <c r="R3296" s="10">
        <f>(((I3296/60)/60)/24)+DATE(1970,1,1)</f>
        <v>42171.541134259256</v>
      </c>
      <c r="S3296" s="21">
        <f>(((J3296/60)/60)/24)+DATE(1970,1,1)</f>
        <v>42141.541134259256</v>
      </c>
      <c r="T3296" s="17" t="s">
        <v>8318</v>
      </c>
      <c r="U3296" t="s">
        <v>8319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YEAR(S3297)</f>
        <v>2016</v>
      </c>
      <c r="P3297" s="12">
        <f>ROUND(E3297/D3297*100,0)</f>
        <v>103</v>
      </c>
      <c r="Q3297" s="15">
        <f t="shared" si="51"/>
        <v>26.67</v>
      </c>
      <c r="R3297" s="10">
        <f>(((I3297/60)/60)/24)+DATE(1970,1,1)</f>
        <v>42639.442465277782</v>
      </c>
      <c r="S3297" s="21">
        <f>(((J3297/60)/60)/24)+DATE(1970,1,1)</f>
        <v>42609.442465277782</v>
      </c>
      <c r="T3297" s="17" t="s">
        <v>8318</v>
      </c>
      <c r="U3297" t="s">
        <v>8319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YEAR(S3298)</f>
        <v>2015</v>
      </c>
      <c r="P3298" s="12">
        <f>ROUND(E3298/D3298*100,0)</f>
        <v>144</v>
      </c>
      <c r="Q3298" s="15">
        <f t="shared" si="51"/>
        <v>45.98</v>
      </c>
      <c r="R3298" s="10">
        <f>(((I3298/60)/60)/24)+DATE(1970,1,1)</f>
        <v>42330.916666666672</v>
      </c>
      <c r="S3298" s="21">
        <f>(((J3298/60)/60)/24)+DATE(1970,1,1)</f>
        <v>42309.756620370375</v>
      </c>
      <c r="T3298" s="17" t="s">
        <v>8318</v>
      </c>
      <c r="U3298" t="s">
        <v>8319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YEAR(S3299)</f>
        <v>2015</v>
      </c>
      <c r="P3299" s="12">
        <f>ROUND(E3299/D3299*100,0)</f>
        <v>100</v>
      </c>
      <c r="Q3299" s="15">
        <f t="shared" si="51"/>
        <v>125.09</v>
      </c>
      <c r="R3299" s="10">
        <f>(((I3299/60)/60)/24)+DATE(1970,1,1)</f>
        <v>42212.957638888889</v>
      </c>
      <c r="S3299" s="21">
        <f>(((J3299/60)/60)/24)+DATE(1970,1,1)</f>
        <v>42193.771481481483</v>
      </c>
      <c r="T3299" s="17" t="s">
        <v>8318</v>
      </c>
      <c r="U3299" t="s">
        <v>8319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YEAR(S3300)</f>
        <v>2015</v>
      </c>
      <c r="P3300" s="12">
        <f>ROUND(E3300/D3300*100,0)</f>
        <v>102</v>
      </c>
      <c r="Q3300" s="15">
        <f t="shared" si="51"/>
        <v>141.29</v>
      </c>
      <c r="R3300" s="10">
        <f>(((I3300/60)/60)/24)+DATE(1970,1,1)</f>
        <v>42260</v>
      </c>
      <c r="S3300" s="21">
        <f>(((J3300/60)/60)/24)+DATE(1970,1,1)</f>
        <v>42239.957962962959</v>
      </c>
      <c r="T3300" s="17" t="s">
        <v>8318</v>
      </c>
      <c r="U3300" t="s">
        <v>8319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YEAR(S3301)</f>
        <v>2015</v>
      </c>
      <c r="P3301" s="12">
        <f>ROUND(E3301/D3301*100,0)</f>
        <v>116</v>
      </c>
      <c r="Q3301" s="15">
        <f t="shared" si="51"/>
        <v>55.33</v>
      </c>
      <c r="R3301" s="10">
        <f>(((I3301/60)/60)/24)+DATE(1970,1,1)</f>
        <v>42291.917395833334</v>
      </c>
      <c r="S3301" s="21">
        <f>(((J3301/60)/60)/24)+DATE(1970,1,1)</f>
        <v>42261.917395833334</v>
      </c>
      <c r="T3301" s="17" t="s">
        <v>8318</v>
      </c>
      <c r="U3301" t="s">
        <v>8319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YEAR(S3302)</f>
        <v>2015</v>
      </c>
      <c r="P3302" s="12">
        <f>ROUND(E3302/D3302*100,0)</f>
        <v>136</v>
      </c>
      <c r="Q3302" s="15">
        <f t="shared" si="51"/>
        <v>46.42</v>
      </c>
      <c r="R3302" s="10">
        <f>(((I3302/60)/60)/24)+DATE(1970,1,1)</f>
        <v>42123.743773148148</v>
      </c>
      <c r="S3302" s="21">
        <f>(((J3302/60)/60)/24)+DATE(1970,1,1)</f>
        <v>42102.743773148148</v>
      </c>
      <c r="T3302" s="17" t="s">
        <v>8318</v>
      </c>
      <c r="U3302" t="s">
        <v>8319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YEAR(S3303)</f>
        <v>2016</v>
      </c>
      <c r="P3303" s="12">
        <f>ROUND(E3303/D3303*100,0)</f>
        <v>133</v>
      </c>
      <c r="Q3303" s="15">
        <f t="shared" si="51"/>
        <v>57.2</v>
      </c>
      <c r="R3303" s="10">
        <f>(((I3303/60)/60)/24)+DATE(1970,1,1)</f>
        <v>42583.290972222225</v>
      </c>
      <c r="S3303" s="21">
        <f>(((J3303/60)/60)/24)+DATE(1970,1,1)</f>
        <v>42538.73583333334</v>
      </c>
      <c r="T3303" s="17" t="s">
        <v>8318</v>
      </c>
      <c r="U3303" t="s">
        <v>8319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YEAR(S3304)</f>
        <v>2016</v>
      </c>
      <c r="P3304" s="12">
        <f>ROUND(E3304/D3304*100,0)</f>
        <v>103</v>
      </c>
      <c r="Q3304" s="15">
        <f t="shared" si="51"/>
        <v>173.7</v>
      </c>
      <c r="R3304" s="10">
        <f>(((I3304/60)/60)/24)+DATE(1970,1,1)</f>
        <v>42711.35157407407</v>
      </c>
      <c r="S3304" s="21">
        <f>(((J3304/60)/60)/24)+DATE(1970,1,1)</f>
        <v>42681.35157407407</v>
      </c>
      <c r="T3304" s="17" t="s">
        <v>8318</v>
      </c>
      <c r="U3304" t="s">
        <v>8319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YEAR(S3305)</f>
        <v>2015</v>
      </c>
      <c r="P3305" s="12">
        <f>ROUND(E3305/D3305*100,0)</f>
        <v>116</v>
      </c>
      <c r="Q3305" s="15">
        <f t="shared" si="51"/>
        <v>59.6</v>
      </c>
      <c r="R3305" s="10">
        <f>(((I3305/60)/60)/24)+DATE(1970,1,1)</f>
        <v>42091.609768518523</v>
      </c>
      <c r="S3305" s="21">
        <f>(((J3305/60)/60)/24)+DATE(1970,1,1)</f>
        <v>42056.65143518518</v>
      </c>
      <c r="T3305" s="17" t="s">
        <v>8318</v>
      </c>
      <c r="U3305" t="s">
        <v>8319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YEAR(S3306)</f>
        <v>2016</v>
      </c>
      <c r="P3306" s="12">
        <f>ROUND(E3306/D3306*100,0)</f>
        <v>105</v>
      </c>
      <c r="Q3306" s="15">
        <f t="shared" si="51"/>
        <v>89.59</v>
      </c>
      <c r="R3306" s="10">
        <f>(((I3306/60)/60)/24)+DATE(1970,1,1)</f>
        <v>42726.624444444446</v>
      </c>
      <c r="S3306" s="21">
        <f>(((J3306/60)/60)/24)+DATE(1970,1,1)</f>
        <v>42696.624444444446</v>
      </c>
      <c r="T3306" s="17" t="s">
        <v>8318</v>
      </c>
      <c r="U3306" t="s">
        <v>8319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YEAR(S3307)</f>
        <v>2015</v>
      </c>
      <c r="P3307" s="12">
        <f>ROUND(E3307/D3307*100,0)</f>
        <v>102</v>
      </c>
      <c r="Q3307" s="15">
        <f t="shared" si="51"/>
        <v>204.05</v>
      </c>
      <c r="R3307" s="10">
        <f>(((I3307/60)/60)/24)+DATE(1970,1,1)</f>
        <v>42216.855879629627</v>
      </c>
      <c r="S3307" s="21">
        <f>(((J3307/60)/60)/24)+DATE(1970,1,1)</f>
        <v>42186.855879629627</v>
      </c>
      <c r="T3307" s="17" t="s">
        <v>8318</v>
      </c>
      <c r="U3307" t="s">
        <v>8319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YEAR(S3308)</f>
        <v>2016</v>
      </c>
      <c r="P3308" s="12">
        <f>ROUND(E3308/D3308*100,0)</f>
        <v>175</v>
      </c>
      <c r="Q3308" s="15">
        <f t="shared" si="51"/>
        <v>48.7</v>
      </c>
      <c r="R3308" s="10">
        <f>(((I3308/60)/60)/24)+DATE(1970,1,1)</f>
        <v>42531.125</v>
      </c>
      <c r="S3308" s="21">
        <f>(((J3308/60)/60)/24)+DATE(1970,1,1)</f>
        <v>42493.219236111108</v>
      </c>
      <c r="T3308" s="17" t="s">
        <v>8318</v>
      </c>
      <c r="U3308" t="s">
        <v>8319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YEAR(S3309)</f>
        <v>2016</v>
      </c>
      <c r="P3309" s="12">
        <f>ROUND(E3309/D3309*100,0)</f>
        <v>107</v>
      </c>
      <c r="Q3309" s="15">
        <f t="shared" si="51"/>
        <v>53.34</v>
      </c>
      <c r="R3309" s="10">
        <f>(((I3309/60)/60)/24)+DATE(1970,1,1)</f>
        <v>42505.057164351849</v>
      </c>
      <c r="S3309" s="21">
        <f>(((J3309/60)/60)/24)+DATE(1970,1,1)</f>
        <v>42475.057164351849</v>
      </c>
      <c r="T3309" s="17" t="s">
        <v>8318</v>
      </c>
      <c r="U3309" t="s">
        <v>8319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YEAR(S3310)</f>
        <v>2016</v>
      </c>
      <c r="P3310" s="12">
        <f>ROUND(E3310/D3310*100,0)</f>
        <v>122</v>
      </c>
      <c r="Q3310" s="15">
        <f t="shared" si="51"/>
        <v>75.09</v>
      </c>
      <c r="R3310" s="10">
        <f>(((I3310/60)/60)/24)+DATE(1970,1,1)</f>
        <v>42473.876909722225</v>
      </c>
      <c r="S3310" s="21">
        <f>(((J3310/60)/60)/24)+DATE(1970,1,1)</f>
        <v>42452.876909722225</v>
      </c>
      <c r="T3310" s="17" t="s">
        <v>8318</v>
      </c>
      <c r="U3310" t="s">
        <v>8319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YEAR(S3311)</f>
        <v>2016</v>
      </c>
      <c r="P3311" s="12">
        <f>ROUND(E3311/D3311*100,0)</f>
        <v>159</v>
      </c>
      <c r="Q3311" s="15">
        <f t="shared" si="51"/>
        <v>18</v>
      </c>
      <c r="R3311" s="10">
        <f>(((I3311/60)/60)/24)+DATE(1970,1,1)</f>
        <v>42659.650208333333</v>
      </c>
      <c r="S3311" s="21">
        <f>(((J3311/60)/60)/24)+DATE(1970,1,1)</f>
        <v>42628.650208333333</v>
      </c>
      <c r="T3311" s="17" t="s">
        <v>8318</v>
      </c>
      <c r="U3311" t="s">
        <v>8319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YEAR(S3312)</f>
        <v>2015</v>
      </c>
      <c r="P3312" s="12">
        <f>ROUND(E3312/D3312*100,0)</f>
        <v>100</v>
      </c>
      <c r="Q3312" s="15">
        <f t="shared" si="51"/>
        <v>209.84</v>
      </c>
      <c r="R3312" s="10">
        <f>(((I3312/60)/60)/24)+DATE(1970,1,1)</f>
        <v>42283.928530092591</v>
      </c>
      <c r="S3312" s="21">
        <f>(((J3312/60)/60)/24)+DATE(1970,1,1)</f>
        <v>42253.928530092591</v>
      </c>
      <c r="T3312" s="17" t="s">
        <v>8318</v>
      </c>
      <c r="U3312" t="s">
        <v>8319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YEAR(S3313)</f>
        <v>2015</v>
      </c>
      <c r="P3313" s="12">
        <f>ROUND(E3313/D3313*100,0)</f>
        <v>110</v>
      </c>
      <c r="Q3313" s="15">
        <f t="shared" si="51"/>
        <v>61.02</v>
      </c>
      <c r="R3313" s="10">
        <f>(((I3313/60)/60)/24)+DATE(1970,1,1)</f>
        <v>42294.29178240741</v>
      </c>
      <c r="S3313" s="21">
        <f>(((J3313/60)/60)/24)+DATE(1970,1,1)</f>
        <v>42264.29178240741</v>
      </c>
      <c r="T3313" s="17" t="s">
        <v>8318</v>
      </c>
      <c r="U3313" t="s">
        <v>8319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YEAR(S3314)</f>
        <v>2016</v>
      </c>
      <c r="P3314" s="12">
        <f>ROUND(E3314/D3314*100,0)</f>
        <v>100</v>
      </c>
      <c r="Q3314" s="15">
        <f t="shared" si="51"/>
        <v>61</v>
      </c>
      <c r="R3314" s="10">
        <f>(((I3314/60)/60)/24)+DATE(1970,1,1)</f>
        <v>42685.916666666672</v>
      </c>
      <c r="S3314" s="21">
        <f>(((J3314/60)/60)/24)+DATE(1970,1,1)</f>
        <v>42664.809560185182</v>
      </c>
      <c r="T3314" s="17" t="s">
        <v>8318</v>
      </c>
      <c r="U3314" t="s">
        <v>8319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YEAR(S3315)</f>
        <v>2016</v>
      </c>
      <c r="P3315" s="12">
        <f>ROUND(E3315/D3315*100,0)</f>
        <v>116</v>
      </c>
      <c r="Q3315" s="15">
        <f t="shared" si="51"/>
        <v>80.03</v>
      </c>
      <c r="R3315" s="10">
        <f>(((I3315/60)/60)/24)+DATE(1970,1,1)</f>
        <v>42396.041666666672</v>
      </c>
      <c r="S3315" s="21">
        <f>(((J3315/60)/60)/24)+DATE(1970,1,1)</f>
        <v>42382.244409722218</v>
      </c>
      <c r="T3315" s="17" t="s">
        <v>8318</v>
      </c>
      <c r="U3315" t="s">
        <v>8319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YEAR(S3316)</f>
        <v>2015</v>
      </c>
      <c r="P3316" s="12">
        <f>ROUND(E3316/D3316*100,0)</f>
        <v>211</v>
      </c>
      <c r="Q3316" s="15">
        <f t="shared" si="51"/>
        <v>29.07</v>
      </c>
      <c r="R3316" s="10">
        <f>(((I3316/60)/60)/24)+DATE(1970,1,1)</f>
        <v>42132.836805555555</v>
      </c>
      <c r="S3316" s="21">
        <f>(((J3316/60)/60)/24)+DATE(1970,1,1)</f>
        <v>42105.267488425925</v>
      </c>
      <c r="T3316" s="17" t="s">
        <v>8318</v>
      </c>
      <c r="U3316" t="s">
        <v>8319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YEAR(S3317)</f>
        <v>2016</v>
      </c>
      <c r="P3317" s="12">
        <f>ROUND(E3317/D3317*100,0)</f>
        <v>110</v>
      </c>
      <c r="Q3317" s="15">
        <f t="shared" si="51"/>
        <v>49.44</v>
      </c>
      <c r="R3317" s="10">
        <f>(((I3317/60)/60)/24)+DATE(1970,1,1)</f>
        <v>42496.303715277783</v>
      </c>
      <c r="S3317" s="21">
        <f>(((J3317/60)/60)/24)+DATE(1970,1,1)</f>
        <v>42466.303715277783</v>
      </c>
      <c r="T3317" s="17" t="s">
        <v>8318</v>
      </c>
      <c r="U3317" t="s">
        <v>8319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YEAR(S3318)</f>
        <v>2014</v>
      </c>
      <c r="P3318" s="12">
        <f>ROUND(E3318/D3318*100,0)</f>
        <v>100</v>
      </c>
      <c r="Q3318" s="15">
        <f t="shared" si="51"/>
        <v>93.98</v>
      </c>
      <c r="R3318" s="10">
        <f>(((I3318/60)/60)/24)+DATE(1970,1,1)</f>
        <v>41859.57916666667</v>
      </c>
      <c r="S3318" s="21">
        <f>(((J3318/60)/60)/24)+DATE(1970,1,1)</f>
        <v>41826.871238425927</v>
      </c>
      <c r="T3318" s="17" t="s">
        <v>8318</v>
      </c>
      <c r="U3318" t="s">
        <v>8319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YEAR(S3319)</f>
        <v>2016</v>
      </c>
      <c r="P3319" s="12">
        <f>ROUND(E3319/D3319*100,0)</f>
        <v>106</v>
      </c>
      <c r="Q3319" s="15">
        <f t="shared" si="51"/>
        <v>61.94</v>
      </c>
      <c r="R3319" s="10">
        <f>(((I3319/60)/60)/24)+DATE(1970,1,1)</f>
        <v>42529.039629629624</v>
      </c>
      <c r="S3319" s="21">
        <f>(((J3319/60)/60)/24)+DATE(1970,1,1)</f>
        <v>42499.039629629624</v>
      </c>
      <c r="T3319" s="17" t="s">
        <v>8318</v>
      </c>
      <c r="U3319" t="s">
        <v>8319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YEAR(S3320)</f>
        <v>2016</v>
      </c>
      <c r="P3320" s="12">
        <f>ROUND(E3320/D3320*100,0)</f>
        <v>126</v>
      </c>
      <c r="Q3320" s="15">
        <f t="shared" si="51"/>
        <v>78.5</v>
      </c>
      <c r="R3320" s="10">
        <f>(((I3320/60)/60)/24)+DATE(1970,1,1)</f>
        <v>42471.104166666672</v>
      </c>
      <c r="S3320" s="21">
        <f>(((J3320/60)/60)/24)+DATE(1970,1,1)</f>
        <v>42431.302002314813</v>
      </c>
      <c r="T3320" s="17" t="s">
        <v>8318</v>
      </c>
      <c r="U3320" t="s">
        <v>8319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YEAR(S3321)</f>
        <v>2014</v>
      </c>
      <c r="P3321" s="12">
        <f>ROUND(E3321/D3321*100,0)</f>
        <v>108</v>
      </c>
      <c r="Q3321" s="15">
        <f t="shared" si="51"/>
        <v>33.75</v>
      </c>
      <c r="R3321" s="10">
        <f>(((I3321/60)/60)/24)+DATE(1970,1,1)</f>
        <v>42035.585486111115</v>
      </c>
      <c r="S3321" s="21">
        <f>(((J3321/60)/60)/24)+DATE(1970,1,1)</f>
        <v>41990.585486111115</v>
      </c>
      <c r="T3321" s="17" t="s">
        <v>8318</v>
      </c>
      <c r="U3321" t="s">
        <v>8319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YEAR(S3322)</f>
        <v>2016</v>
      </c>
      <c r="P3322" s="12">
        <f>ROUND(E3322/D3322*100,0)</f>
        <v>101</v>
      </c>
      <c r="Q3322" s="15">
        <f t="shared" si="51"/>
        <v>66.45</v>
      </c>
      <c r="R3322" s="10">
        <f>(((I3322/60)/60)/24)+DATE(1970,1,1)</f>
        <v>42543.045798611114</v>
      </c>
      <c r="S3322" s="21">
        <f>(((J3322/60)/60)/24)+DATE(1970,1,1)</f>
        <v>42513.045798611114</v>
      </c>
      <c r="T3322" s="17" t="s">
        <v>8318</v>
      </c>
      <c r="U3322" t="s">
        <v>8319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YEAR(S3323)</f>
        <v>2014</v>
      </c>
      <c r="P3323" s="12">
        <f>ROUND(E3323/D3323*100,0)</f>
        <v>107</v>
      </c>
      <c r="Q3323" s="15">
        <f t="shared" si="51"/>
        <v>35.799999999999997</v>
      </c>
      <c r="R3323" s="10">
        <f>(((I3323/60)/60)/24)+DATE(1970,1,1)</f>
        <v>41928.165972222225</v>
      </c>
      <c r="S3323" s="21">
        <f>(((J3323/60)/60)/24)+DATE(1970,1,1)</f>
        <v>41914.100289351853</v>
      </c>
      <c r="T3323" s="17" t="s">
        <v>8318</v>
      </c>
      <c r="U3323" t="s">
        <v>8319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YEAR(S3324)</f>
        <v>2016</v>
      </c>
      <c r="P3324" s="12">
        <f>ROUND(E3324/D3324*100,0)</f>
        <v>102</v>
      </c>
      <c r="Q3324" s="15">
        <f t="shared" si="51"/>
        <v>145.65</v>
      </c>
      <c r="R3324" s="10">
        <f>(((I3324/60)/60)/24)+DATE(1970,1,1)</f>
        <v>42543.163194444445</v>
      </c>
      <c r="S3324" s="21">
        <f>(((J3324/60)/60)/24)+DATE(1970,1,1)</f>
        <v>42521.010370370372</v>
      </c>
      <c r="T3324" s="17" t="s">
        <v>8318</v>
      </c>
      <c r="U3324" t="s">
        <v>8319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YEAR(S3325)</f>
        <v>2016</v>
      </c>
      <c r="P3325" s="12">
        <f>ROUND(E3325/D3325*100,0)</f>
        <v>126</v>
      </c>
      <c r="Q3325" s="15">
        <f t="shared" si="51"/>
        <v>25.69</v>
      </c>
      <c r="R3325" s="10">
        <f>(((I3325/60)/60)/24)+DATE(1970,1,1)</f>
        <v>42638.36583333333</v>
      </c>
      <c r="S3325" s="21">
        <f>(((J3325/60)/60)/24)+DATE(1970,1,1)</f>
        <v>42608.36583333333</v>
      </c>
      <c r="T3325" s="17" t="s">
        <v>8318</v>
      </c>
      <c r="U3325" t="s">
        <v>8319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YEAR(S3326)</f>
        <v>2016</v>
      </c>
      <c r="P3326" s="12">
        <f>ROUND(E3326/D3326*100,0)</f>
        <v>102</v>
      </c>
      <c r="Q3326" s="15">
        <f t="shared" si="51"/>
        <v>152.5</v>
      </c>
      <c r="R3326" s="10">
        <f>(((I3326/60)/60)/24)+DATE(1970,1,1)</f>
        <v>42526.58321759259</v>
      </c>
      <c r="S3326" s="21">
        <f>(((J3326/60)/60)/24)+DATE(1970,1,1)</f>
        <v>42512.58321759259</v>
      </c>
      <c r="T3326" s="17" t="s">
        <v>8318</v>
      </c>
      <c r="U3326" t="s">
        <v>8319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YEAR(S3327)</f>
        <v>2015</v>
      </c>
      <c r="P3327" s="12">
        <f>ROUND(E3327/D3327*100,0)</f>
        <v>113</v>
      </c>
      <c r="Q3327" s="15">
        <f t="shared" si="51"/>
        <v>30</v>
      </c>
      <c r="R3327" s="10">
        <f>(((I3327/60)/60)/24)+DATE(1970,1,1)</f>
        <v>42099.743946759263</v>
      </c>
      <c r="S3327" s="21">
        <f>(((J3327/60)/60)/24)+DATE(1970,1,1)</f>
        <v>42064.785613425927</v>
      </c>
      <c r="T3327" s="17" t="s">
        <v>8318</v>
      </c>
      <c r="U3327" t="s">
        <v>8319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YEAR(S3328)</f>
        <v>2015</v>
      </c>
      <c r="P3328" s="12">
        <f>ROUND(E3328/D3328*100,0)</f>
        <v>101</v>
      </c>
      <c r="Q3328" s="15">
        <f t="shared" si="51"/>
        <v>142.28</v>
      </c>
      <c r="R3328" s="10">
        <f>(((I3328/60)/60)/24)+DATE(1970,1,1)</f>
        <v>42071.67251157407</v>
      </c>
      <c r="S3328" s="21">
        <f>(((J3328/60)/60)/24)+DATE(1970,1,1)</f>
        <v>42041.714178240742</v>
      </c>
      <c r="T3328" s="17" t="s">
        <v>8318</v>
      </c>
      <c r="U3328" t="s">
        <v>8319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YEAR(S3329)</f>
        <v>2016</v>
      </c>
      <c r="P3329" s="12">
        <f>ROUND(E3329/D3329*100,0)</f>
        <v>101</v>
      </c>
      <c r="Q3329" s="15">
        <f t="shared" si="51"/>
        <v>24.55</v>
      </c>
      <c r="R3329" s="10">
        <f>(((I3329/60)/60)/24)+DATE(1970,1,1)</f>
        <v>42498.374606481477</v>
      </c>
      <c r="S3329" s="21">
        <f>(((J3329/60)/60)/24)+DATE(1970,1,1)</f>
        <v>42468.374606481477</v>
      </c>
      <c r="T3329" s="17" t="s">
        <v>8318</v>
      </c>
      <c r="U3329" t="s">
        <v>8319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YEAR(S3330)</f>
        <v>2014</v>
      </c>
      <c r="P3330" s="12">
        <f>ROUND(E3330/D3330*100,0)</f>
        <v>146</v>
      </c>
      <c r="Q3330" s="15">
        <f t="shared" si="51"/>
        <v>292.77999999999997</v>
      </c>
      <c r="R3330" s="10">
        <f>(((I3330/60)/60)/24)+DATE(1970,1,1)</f>
        <v>41825.041666666664</v>
      </c>
      <c r="S3330" s="21">
        <f>(((J3330/60)/60)/24)+DATE(1970,1,1)</f>
        <v>41822.57503472222</v>
      </c>
      <c r="T3330" s="17" t="s">
        <v>8318</v>
      </c>
      <c r="U3330" t="s">
        <v>8319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YEAR(S3331)</f>
        <v>2014</v>
      </c>
      <c r="P3331" s="12">
        <f>ROUND(E3331/D3331*100,0)</f>
        <v>117</v>
      </c>
      <c r="Q3331" s="15">
        <f t="shared" ref="Q3331:Q3394" si="52">IFERROR(ROUND(E3331/L3331,2),"N/A")</f>
        <v>44.92</v>
      </c>
      <c r="R3331" s="10">
        <f>(((I3331/60)/60)/24)+DATE(1970,1,1)</f>
        <v>41847.958333333336</v>
      </c>
      <c r="S3331" s="21">
        <f>(((J3331/60)/60)/24)+DATE(1970,1,1)</f>
        <v>41837.323009259257</v>
      </c>
      <c r="T3331" s="17" t="s">
        <v>8318</v>
      </c>
      <c r="U3331" t="s">
        <v>8319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YEAR(S3332)</f>
        <v>2015</v>
      </c>
      <c r="P3332" s="12">
        <f>ROUND(E3332/D3332*100,0)</f>
        <v>106</v>
      </c>
      <c r="Q3332" s="15">
        <f t="shared" si="52"/>
        <v>23.1</v>
      </c>
      <c r="R3332" s="10">
        <f>(((I3332/60)/60)/24)+DATE(1970,1,1)</f>
        <v>42095.845694444448</v>
      </c>
      <c r="S3332" s="21">
        <f>(((J3332/60)/60)/24)+DATE(1970,1,1)</f>
        <v>42065.887361111112</v>
      </c>
      <c r="T3332" s="17" t="s">
        <v>8318</v>
      </c>
      <c r="U3332" t="s">
        <v>8319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YEAR(S3333)</f>
        <v>2015</v>
      </c>
      <c r="P3333" s="12">
        <f>ROUND(E3333/D3333*100,0)</f>
        <v>105</v>
      </c>
      <c r="Q3333" s="15">
        <f t="shared" si="52"/>
        <v>80.400000000000006</v>
      </c>
      <c r="R3333" s="10">
        <f>(((I3333/60)/60)/24)+DATE(1970,1,1)</f>
        <v>42283.697754629626</v>
      </c>
      <c r="S3333" s="21">
        <f>(((J3333/60)/60)/24)+DATE(1970,1,1)</f>
        <v>42248.697754629626</v>
      </c>
      <c r="T3333" s="17" t="s">
        <v>8318</v>
      </c>
      <c r="U3333" t="s">
        <v>8319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YEAR(S3334)</f>
        <v>2014</v>
      </c>
      <c r="P3334" s="12">
        <f>ROUND(E3334/D3334*100,0)</f>
        <v>100</v>
      </c>
      <c r="Q3334" s="15">
        <f t="shared" si="52"/>
        <v>72.290000000000006</v>
      </c>
      <c r="R3334" s="10">
        <f>(((I3334/60)/60)/24)+DATE(1970,1,1)</f>
        <v>41839.860300925924</v>
      </c>
      <c r="S3334" s="21">
        <f>(((J3334/60)/60)/24)+DATE(1970,1,1)</f>
        <v>41809.860300925924</v>
      </c>
      <c r="T3334" s="17" t="s">
        <v>8318</v>
      </c>
      <c r="U3334" t="s">
        <v>8319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YEAR(S3335)</f>
        <v>2015</v>
      </c>
      <c r="P3335" s="12">
        <f>ROUND(E3335/D3335*100,0)</f>
        <v>105</v>
      </c>
      <c r="Q3335" s="15">
        <f t="shared" si="52"/>
        <v>32.97</v>
      </c>
      <c r="R3335" s="10">
        <f>(((I3335/60)/60)/24)+DATE(1970,1,1)</f>
        <v>42170.676851851851</v>
      </c>
      <c r="S3335" s="21">
        <f>(((J3335/60)/60)/24)+DATE(1970,1,1)</f>
        <v>42148.676851851851</v>
      </c>
      <c r="T3335" s="17" t="s">
        <v>8318</v>
      </c>
      <c r="U3335" t="s">
        <v>8319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YEAR(S3336)</f>
        <v>2015</v>
      </c>
      <c r="P3336" s="12">
        <f>ROUND(E3336/D3336*100,0)</f>
        <v>139</v>
      </c>
      <c r="Q3336" s="15">
        <f t="shared" si="52"/>
        <v>116.65</v>
      </c>
      <c r="R3336" s="10">
        <f>(((I3336/60)/60)/24)+DATE(1970,1,1)</f>
        <v>42215.521087962959</v>
      </c>
      <c r="S3336" s="21">
        <f>(((J3336/60)/60)/24)+DATE(1970,1,1)</f>
        <v>42185.521087962959</v>
      </c>
      <c r="T3336" s="17" t="s">
        <v>8318</v>
      </c>
      <c r="U3336" t="s">
        <v>8319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YEAR(S3337)</f>
        <v>2014</v>
      </c>
      <c r="P3337" s="12">
        <f>ROUND(E3337/D3337*100,0)</f>
        <v>100</v>
      </c>
      <c r="Q3337" s="15">
        <f t="shared" si="52"/>
        <v>79.62</v>
      </c>
      <c r="R3337" s="10">
        <f>(((I3337/60)/60)/24)+DATE(1970,1,1)</f>
        <v>41854.958333333336</v>
      </c>
      <c r="S3337" s="21">
        <f>(((J3337/60)/60)/24)+DATE(1970,1,1)</f>
        <v>41827.674143518518</v>
      </c>
      <c r="T3337" s="17" t="s">
        <v>8318</v>
      </c>
      <c r="U3337" t="s">
        <v>8319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YEAR(S3338)</f>
        <v>2016</v>
      </c>
      <c r="P3338" s="12">
        <f>ROUND(E3338/D3338*100,0)</f>
        <v>100</v>
      </c>
      <c r="Q3338" s="15">
        <f t="shared" si="52"/>
        <v>27.78</v>
      </c>
      <c r="R3338" s="10">
        <f>(((I3338/60)/60)/24)+DATE(1970,1,1)</f>
        <v>42465.35701388889</v>
      </c>
      <c r="S3338" s="21">
        <f>(((J3338/60)/60)/24)+DATE(1970,1,1)</f>
        <v>42437.398680555561</v>
      </c>
      <c r="T3338" s="17" t="s">
        <v>8318</v>
      </c>
      <c r="U3338" t="s">
        <v>8319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YEAR(S3339)</f>
        <v>2014</v>
      </c>
      <c r="P3339" s="12">
        <f>ROUND(E3339/D3339*100,0)</f>
        <v>110</v>
      </c>
      <c r="Q3339" s="15">
        <f t="shared" si="52"/>
        <v>81.03</v>
      </c>
      <c r="R3339" s="10">
        <f>(((I3339/60)/60)/24)+DATE(1970,1,1)</f>
        <v>41922.875</v>
      </c>
      <c r="S3339" s="21">
        <f>(((J3339/60)/60)/24)+DATE(1970,1,1)</f>
        <v>41901.282025462962</v>
      </c>
      <c r="T3339" s="17" t="s">
        <v>8318</v>
      </c>
      <c r="U3339" t="s">
        <v>8319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YEAR(S3340)</f>
        <v>2017</v>
      </c>
      <c r="P3340" s="12">
        <f>ROUND(E3340/D3340*100,0)</f>
        <v>102</v>
      </c>
      <c r="Q3340" s="15">
        <f t="shared" si="52"/>
        <v>136.85</v>
      </c>
      <c r="R3340" s="10">
        <f>(((I3340/60)/60)/24)+DATE(1970,1,1)</f>
        <v>42790.574999999997</v>
      </c>
      <c r="S3340" s="21">
        <f>(((J3340/60)/60)/24)+DATE(1970,1,1)</f>
        <v>42769.574999999997</v>
      </c>
      <c r="T3340" s="17" t="s">
        <v>8318</v>
      </c>
      <c r="U3340" t="s">
        <v>8319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YEAR(S3341)</f>
        <v>2016</v>
      </c>
      <c r="P3341" s="12">
        <f>ROUND(E3341/D3341*100,0)</f>
        <v>104</v>
      </c>
      <c r="Q3341" s="15">
        <f t="shared" si="52"/>
        <v>177.62</v>
      </c>
      <c r="R3341" s="10">
        <f>(((I3341/60)/60)/24)+DATE(1970,1,1)</f>
        <v>42579.665717592594</v>
      </c>
      <c r="S3341" s="21">
        <f>(((J3341/60)/60)/24)+DATE(1970,1,1)</f>
        <v>42549.665717592594</v>
      </c>
      <c r="T3341" s="17" t="s">
        <v>8318</v>
      </c>
      <c r="U3341" t="s">
        <v>8319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YEAR(S3342)</f>
        <v>2016</v>
      </c>
      <c r="P3342" s="12">
        <f>ROUND(E3342/D3342*100,0)</f>
        <v>138</v>
      </c>
      <c r="Q3342" s="15">
        <f t="shared" si="52"/>
        <v>109.08</v>
      </c>
      <c r="R3342" s="10">
        <f>(((I3342/60)/60)/24)+DATE(1970,1,1)</f>
        <v>42710.974004629628</v>
      </c>
      <c r="S3342" s="21">
        <f>(((J3342/60)/60)/24)+DATE(1970,1,1)</f>
        <v>42685.974004629628</v>
      </c>
      <c r="T3342" s="17" t="s">
        <v>8318</v>
      </c>
      <c r="U3342" t="s">
        <v>8319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YEAR(S3343)</f>
        <v>2016</v>
      </c>
      <c r="P3343" s="12">
        <f>ROUND(E3343/D3343*100,0)</f>
        <v>100</v>
      </c>
      <c r="Q3343" s="15">
        <f t="shared" si="52"/>
        <v>119.64</v>
      </c>
      <c r="R3343" s="10">
        <f>(((I3343/60)/60)/24)+DATE(1970,1,1)</f>
        <v>42533.708333333328</v>
      </c>
      <c r="S3343" s="21">
        <f>(((J3343/60)/60)/24)+DATE(1970,1,1)</f>
        <v>42510.798854166671</v>
      </c>
      <c r="T3343" s="17" t="s">
        <v>8318</v>
      </c>
      <c r="U3343" t="s">
        <v>8319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YEAR(S3344)</f>
        <v>2015</v>
      </c>
      <c r="P3344" s="12">
        <f>ROUND(E3344/D3344*100,0)</f>
        <v>102</v>
      </c>
      <c r="Q3344" s="15">
        <f t="shared" si="52"/>
        <v>78.209999999999994</v>
      </c>
      <c r="R3344" s="10">
        <f>(((I3344/60)/60)/24)+DATE(1970,1,1)</f>
        <v>42095.207638888889</v>
      </c>
      <c r="S3344" s="21">
        <f>(((J3344/60)/60)/24)+DATE(1970,1,1)</f>
        <v>42062.296412037031</v>
      </c>
      <c r="T3344" s="17" t="s">
        <v>8318</v>
      </c>
      <c r="U3344" t="s">
        <v>8319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YEAR(S3345)</f>
        <v>2016</v>
      </c>
      <c r="P3345" s="12">
        <f>ROUND(E3345/D3345*100,0)</f>
        <v>171</v>
      </c>
      <c r="Q3345" s="15">
        <f t="shared" si="52"/>
        <v>52.17</v>
      </c>
      <c r="R3345" s="10">
        <f>(((I3345/60)/60)/24)+DATE(1970,1,1)</f>
        <v>42473.554166666669</v>
      </c>
      <c r="S3345" s="21">
        <f>(((J3345/60)/60)/24)+DATE(1970,1,1)</f>
        <v>42452.916481481487</v>
      </c>
      <c r="T3345" s="17" t="s">
        <v>8318</v>
      </c>
      <c r="U3345" t="s">
        <v>8319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YEAR(S3346)</f>
        <v>2014</v>
      </c>
      <c r="P3346" s="12">
        <f>ROUND(E3346/D3346*100,0)</f>
        <v>101</v>
      </c>
      <c r="Q3346" s="15">
        <f t="shared" si="52"/>
        <v>114.13</v>
      </c>
      <c r="R3346" s="10">
        <f>(((I3346/60)/60)/24)+DATE(1970,1,1)</f>
        <v>41881.200150462959</v>
      </c>
      <c r="S3346" s="21">
        <f>(((J3346/60)/60)/24)+DATE(1970,1,1)</f>
        <v>41851.200150462959</v>
      </c>
      <c r="T3346" s="17" t="s">
        <v>8318</v>
      </c>
      <c r="U3346" t="s">
        <v>8319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YEAR(S3347)</f>
        <v>2015</v>
      </c>
      <c r="P3347" s="12">
        <f>ROUND(E3347/D3347*100,0)</f>
        <v>130</v>
      </c>
      <c r="Q3347" s="15">
        <f t="shared" si="52"/>
        <v>50</v>
      </c>
      <c r="R3347" s="10">
        <f>(((I3347/60)/60)/24)+DATE(1970,1,1)</f>
        <v>42112.025694444441</v>
      </c>
      <c r="S3347" s="21">
        <f>(((J3347/60)/60)/24)+DATE(1970,1,1)</f>
        <v>42053.106111111112</v>
      </c>
      <c r="T3347" s="17" t="s">
        <v>8318</v>
      </c>
      <c r="U3347" t="s">
        <v>8319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YEAR(S3348)</f>
        <v>2015</v>
      </c>
      <c r="P3348" s="12">
        <f>ROUND(E3348/D3348*100,0)</f>
        <v>110</v>
      </c>
      <c r="Q3348" s="15">
        <f t="shared" si="52"/>
        <v>91.67</v>
      </c>
      <c r="R3348" s="10">
        <f>(((I3348/60)/60)/24)+DATE(1970,1,1)</f>
        <v>42061.024421296301</v>
      </c>
      <c r="S3348" s="21">
        <f>(((J3348/60)/60)/24)+DATE(1970,1,1)</f>
        <v>42054.024421296301</v>
      </c>
      <c r="T3348" s="17" t="s">
        <v>8318</v>
      </c>
      <c r="U3348" t="s">
        <v>8319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YEAR(S3349)</f>
        <v>2016</v>
      </c>
      <c r="P3349" s="12">
        <f>ROUND(E3349/D3349*100,0)</f>
        <v>119</v>
      </c>
      <c r="Q3349" s="15">
        <f t="shared" si="52"/>
        <v>108.59</v>
      </c>
      <c r="R3349" s="10">
        <f>(((I3349/60)/60)/24)+DATE(1970,1,1)</f>
        <v>42498.875</v>
      </c>
      <c r="S3349" s="21">
        <f>(((J3349/60)/60)/24)+DATE(1970,1,1)</f>
        <v>42484.551550925928</v>
      </c>
      <c r="T3349" s="17" t="s">
        <v>8318</v>
      </c>
      <c r="U3349" t="s">
        <v>8319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YEAR(S3350)</f>
        <v>2016</v>
      </c>
      <c r="P3350" s="12">
        <f>ROUND(E3350/D3350*100,0)</f>
        <v>100</v>
      </c>
      <c r="Q3350" s="15">
        <f t="shared" si="52"/>
        <v>69.819999999999993</v>
      </c>
      <c r="R3350" s="10">
        <f>(((I3350/60)/60)/24)+DATE(1970,1,1)</f>
        <v>42490.165972222225</v>
      </c>
      <c r="S3350" s="21">
        <f>(((J3350/60)/60)/24)+DATE(1970,1,1)</f>
        <v>42466.558796296296</v>
      </c>
      <c r="T3350" s="17" t="s">
        <v>8318</v>
      </c>
      <c r="U3350" t="s">
        <v>8319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YEAR(S3351)</f>
        <v>2016</v>
      </c>
      <c r="P3351" s="12">
        <f>ROUND(E3351/D3351*100,0)</f>
        <v>153</v>
      </c>
      <c r="Q3351" s="15">
        <f t="shared" si="52"/>
        <v>109.57</v>
      </c>
      <c r="R3351" s="10">
        <f>(((I3351/60)/60)/24)+DATE(1970,1,1)</f>
        <v>42534.708333333328</v>
      </c>
      <c r="S3351" s="21">
        <f>(((J3351/60)/60)/24)+DATE(1970,1,1)</f>
        <v>42513.110787037032</v>
      </c>
      <c r="T3351" s="17" t="s">
        <v>8318</v>
      </c>
      <c r="U3351" t="s">
        <v>8319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YEAR(S3352)</f>
        <v>2015</v>
      </c>
      <c r="P3352" s="12">
        <f>ROUND(E3352/D3352*100,0)</f>
        <v>104</v>
      </c>
      <c r="Q3352" s="15">
        <f t="shared" si="52"/>
        <v>71.67</v>
      </c>
      <c r="R3352" s="10">
        <f>(((I3352/60)/60)/24)+DATE(1970,1,1)</f>
        <v>42337.958333333328</v>
      </c>
      <c r="S3352" s="21">
        <f>(((J3352/60)/60)/24)+DATE(1970,1,1)</f>
        <v>42302.701516203699</v>
      </c>
      <c r="T3352" s="17" t="s">
        <v>8318</v>
      </c>
      <c r="U3352" t="s">
        <v>8319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YEAR(S3353)</f>
        <v>2014</v>
      </c>
      <c r="P3353" s="12">
        <f>ROUND(E3353/D3353*100,0)</f>
        <v>101</v>
      </c>
      <c r="Q3353" s="15">
        <f t="shared" si="52"/>
        <v>93.61</v>
      </c>
      <c r="R3353" s="10">
        <f>(((I3353/60)/60)/24)+DATE(1970,1,1)</f>
        <v>41843.458333333336</v>
      </c>
      <c r="S3353" s="21">
        <f>(((J3353/60)/60)/24)+DATE(1970,1,1)</f>
        <v>41806.395428240743</v>
      </c>
      <c r="T3353" s="17" t="s">
        <v>8318</v>
      </c>
      <c r="U3353" t="s">
        <v>8319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YEAR(S3354)</f>
        <v>2016</v>
      </c>
      <c r="P3354" s="12">
        <f>ROUND(E3354/D3354*100,0)</f>
        <v>108</v>
      </c>
      <c r="Q3354" s="15">
        <f t="shared" si="52"/>
        <v>76.8</v>
      </c>
      <c r="R3354" s="10">
        <f>(((I3354/60)/60)/24)+DATE(1970,1,1)</f>
        <v>42552.958333333328</v>
      </c>
      <c r="S3354" s="21">
        <f>(((J3354/60)/60)/24)+DATE(1970,1,1)</f>
        <v>42495.992800925931</v>
      </c>
      <c r="T3354" s="17" t="s">
        <v>8318</v>
      </c>
      <c r="U3354" t="s">
        <v>8319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YEAR(S3355)</f>
        <v>2016</v>
      </c>
      <c r="P3355" s="12">
        <f>ROUND(E3355/D3355*100,0)</f>
        <v>315</v>
      </c>
      <c r="Q3355" s="15">
        <f t="shared" si="52"/>
        <v>35.799999999999997</v>
      </c>
      <c r="R3355" s="10">
        <f>(((I3355/60)/60)/24)+DATE(1970,1,1)</f>
        <v>42492.958333333328</v>
      </c>
      <c r="S3355" s="21">
        <f>(((J3355/60)/60)/24)+DATE(1970,1,1)</f>
        <v>42479.432291666672</v>
      </c>
      <c r="T3355" s="17" t="s">
        <v>8318</v>
      </c>
      <c r="U3355" t="s">
        <v>8319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YEAR(S3356)</f>
        <v>2015</v>
      </c>
      <c r="P3356" s="12">
        <f>ROUND(E3356/D3356*100,0)</f>
        <v>102</v>
      </c>
      <c r="Q3356" s="15">
        <f t="shared" si="52"/>
        <v>55.6</v>
      </c>
      <c r="R3356" s="10">
        <f>(((I3356/60)/60)/24)+DATE(1970,1,1)</f>
        <v>42306.167361111111</v>
      </c>
      <c r="S3356" s="21">
        <f>(((J3356/60)/60)/24)+DATE(1970,1,1)</f>
        <v>42270.7269212963</v>
      </c>
      <c r="T3356" s="17" t="s">
        <v>8318</v>
      </c>
      <c r="U3356" t="s">
        <v>8319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YEAR(S3357)</f>
        <v>2016</v>
      </c>
      <c r="P3357" s="12">
        <f>ROUND(E3357/D3357*100,0)</f>
        <v>126</v>
      </c>
      <c r="Q3357" s="15">
        <f t="shared" si="52"/>
        <v>147.33000000000001</v>
      </c>
      <c r="R3357" s="10">
        <f>(((I3357/60)/60)/24)+DATE(1970,1,1)</f>
        <v>42500.470138888893</v>
      </c>
      <c r="S3357" s="21">
        <f>(((J3357/60)/60)/24)+DATE(1970,1,1)</f>
        <v>42489.619525462964</v>
      </c>
      <c r="T3357" s="17" t="s">
        <v>8318</v>
      </c>
      <c r="U3357" t="s">
        <v>8319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YEAR(S3358)</f>
        <v>2016</v>
      </c>
      <c r="P3358" s="12">
        <f>ROUND(E3358/D3358*100,0)</f>
        <v>101</v>
      </c>
      <c r="Q3358" s="15">
        <f t="shared" si="52"/>
        <v>56.33</v>
      </c>
      <c r="R3358" s="10">
        <f>(((I3358/60)/60)/24)+DATE(1970,1,1)</f>
        <v>42566.815648148149</v>
      </c>
      <c r="S3358" s="21">
        <f>(((J3358/60)/60)/24)+DATE(1970,1,1)</f>
        <v>42536.815648148149</v>
      </c>
      <c r="T3358" s="17" t="s">
        <v>8318</v>
      </c>
      <c r="U3358" t="s">
        <v>8319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YEAR(S3359)</f>
        <v>2014</v>
      </c>
      <c r="P3359" s="12">
        <f>ROUND(E3359/D3359*100,0)</f>
        <v>101</v>
      </c>
      <c r="Q3359" s="15">
        <f t="shared" si="52"/>
        <v>96.19</v>
      </c>
      <c r="R3359" s="10">
        <f>(((I3359/60)/60)/24)+DATE(1970,1,1)</f>
        <v>41852.417939814812</v>
      </c>
      <c r="S3359" s="21">
        <f>(((J3359/60)/60)/24)+DATE(1970,1,1)</f>
        <v>41822.417939814812</v>
      </c>
      <c r="T3359" s="17" t="s">
        <v>8318</v>
      </c>
      <c r="U3359" t="s">
        <v>8319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YEAR(S3360)</f>
        <v>2014</v>
      </c>
      <c r="P3360" s="12">
        <f>ROUND(E3360/D3360*100,0)</f>
        <v>103</v>
      </c>
      <c r="Q3360" s="15">
        <f t="shared" si="52"/>
        <v>63.57</v>
      </c>
      <c r="R3360" s="10">
        <f>(((I3360/60)/60)/24)+DATE(1970,1,1)</f>
        <v>41962.352766203709</v>
      </c>
      <c r="S3360" s="21">
        <f>(((J3360/60)/60)/24)+DATE(1970,1,1)</f>
        <v>41932.311099537037</v>
      </c>
      <c r="T3360" s="17" t="s">
        <v>8318</v>
      </c>
      <c r="U3360" t="s">
        <v>8319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YEAR(S3361)</f>
        <v>2017</v>
      </c>
      <c r="P3361" s="12">
        <f>ROUND(E3361/D3361*100,0)</f>
        <v>106</v>
      </c>
      <c r="Q3361" s="15">
        <f t="shared" si="52"/>
        <v>184.78</v>
      </c>
      <c r="R3361" s="10">
        <f>(((I3361/60)/60)/24)+DATE(1970,1,1)</f>
        <v>42791.057106481487</v>
      </c>
      <c r="S3361" s="21">
        <f>(((J3361/60)/60)/24)+DATE(1970,1,1)</f>
        <v>42746.057106481487</v>
      </c>
      <c r="T3361" s="17" t="s">
        <v>8318</v>
      </c>
      <c r="U3361" t="s">
        <v>8319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YEAR(S3362)</f>
        <v>2016</v>
      </c>
      <c r="P3362" s="12">
        <f>ROUND(E3362/D3362*100,0)</f>
        <v>101</v>
      </c>
      <c r="Q3362" s="15">
        <f t="shared" si="52"/>
        <v>126.72</v>
      </c>
      <c r="R3362" s="10">
        <f>(((I3362/60)/60)/24)+DATE(1970,1,1)</f>
        <v>42718.665972222225</v>
      </c>
      <c r="S3362" s="21">
        <f>(((J3362/60)/60)/24)+DATE(1970,1,1)</f>
        <v>42697.082673611112</v>
      </c>
      <c r="T3362" s="17" t="s">
        <v>8318</v>
      </c>
      <c r="U3362" t="s">
        <v>8319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YEAR(S3363)</f>
        <v>2014</v>
      </c>
      <c r="P3363" s="12">
        <f>ROUND(E3363/D3363*100,0)</f>
        <v>113</v>
      </c>
      <c r="Q3363" s="15">
        <f t="shared" si="52"/>
        <v>83.43</v>
      </c>
      <c r="R3363" s="10">
        <f>(((I3363/60)/60)/24)+DATE(1970,1,1)</f>
        <v>41883.665972222225</v>
      </c>
      <c r="S3363" s="21">
        <f>(((J3363/60)/60)/24)+DATE(1970,1,1)</f>
        <v>41866.025347222225</v>
      </c>
      <c r="T3363" s="17" t="s">
        <v>8318</v>
      </c>
      <c r="U3363" t="s">
        <v>8319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YEAR(S3364)</f>
        <v>2015</v>
      </c>
      <c r="P3364" s="12">
        <f>ROUND(E3364/D3364*100,0)</f>
        <v>218</v>
      </c>
      <c r="Q3364" s="15">
        <f t="shared" si="52"/>
        <v>54.5</v>
      </c>
      <c r="R3364" s="10">
        <f>(((I3364/60)/60)/24)+DATE(1970,1,1)</f>
        <v>42070.204861111109</v>
      </c>
      <c r="S3364" s="21">
        <f>(((J3364/60)/60)/24)+DATE(1970,1,1)</f>
        <v>42056.091631944444</v>
      </c>
      <c r="T3364" s="17" t="s">
        <v>8318</v>
      </c>
      <c r="U3364" t="s">
        <v>8319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YEAR(S3365)</f>
        <v>2014</v>
      </c>
      <c r="P3365" s="12">
        <f>ROUND(E3365/D3365*100,0)</f>
        <v>101</v>
      </c>
      <c r="Q3365" s="15">
        <f t="shared" si="52"/>
        <v>302.31</v>
      </c>
      <c r="R3365" s="10">
        <f>(((I3365/60)/60)/24)+DATE(1970,1,1)</f>
        <v>41870.666666666664</v>
      </c>
      <c r="S3365" s="21">
        <f>(((J3365/60)/60)/24)+DATE(1970,1,1)</f>
        <v>41851.771354166667</v>
      </c>
      <c r="T3365" s="17" t="s">
        <v>8318</v>
      </c>
      <c r="U3365" t="s">
        <v>8319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YEAR(S3366)</f>
        <v>2016</v>
      </c>
      <c r="P3366" s="12">
        <f>ROUND(E3366/D3366*100,0)</f>
        <v>106</v>
      </c>
      <c r="Q3366" s="15">
        <f t="shared" si="52"/>
        <v>44.14</v>
      </c>
      <c r="R3366" s="10">
        <f>(((I3366/60)/60)/24)+DATE(1970,1,1)</f>
        <v>42444.875</v>
      </c>
      <c r="S3366" s="21">
        <f>(((J3366/60)/60)/24)+DATE(1970,1,1)</f>
        <v>42422.977418981478</v>
      </c>
      <c r="T3366" s="17" t="s">
        <v>8318</v>
      </c>
      <c r="U3366" t="s">
        <v>8319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YEAR(S3367)</f>
        <v>2015</v>
      </c>
      <c r="P3367" s="12">
        <f>ROUND(E3367/D3367*100,0)</f>
        <v>104</v>
      </c>
      <c r="Q3367" s="15">
        <f t="shared" si="52"/>
        <v>866.67</v>
      </c>
      <c r="R3367" s="10">
        <f>(((I3367/60)/60)/24)+DATE(1970,1,1)</f>
        <v>42351.101759259262</v>
      </c>
      <c r="S3367" s="21">
        <f>(((J3367/60)/60)/24)+DATE(1970,1,1)</f>
        <v>42321.101759259262</v>
      </c>
      <c r="T3367" s="17" t="s">
        <v>8318</v>
      </c>
      <c r="U3367" t="s">
        <v>8319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YEAR(S3368)</f>
        <v>2015</v>
      </c>
      <c r="P3368" s="12">
        <f>ROUND(E3368/D3368*100,0)</f>
        <v>221</v>
      </c>
      <c r="Q3368" s="15">
        <f t="shared" si="52"/>
        <v>61.39</v>
      </c>
      <c r="R3368" s="10">
        <f>(((I3368/60)/60)/24)+DATE(1970,1,1)</f>
        <v>42137.067557870367</v>
      </c>
      <c r="S3368" s="21">
        <f>(((J3368/60)/60)/24)+DATE(1970,1,1)</f>
        <v>42107.067557870367</v>
      </c>
      <c r="T3368" s="17" t="s">
        <v>8318</v>
      </c>
      <c r="U3368" t="s">
        <v>8319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YEAR(S3369)</f>
        <v>2015</v>
      </c>
      <c r="P3369" s="12">
        <f>ROUND(E3369/D3369*100,0)</f>
        <v>119</v>
      </c>
      <c r="Q3369" s="15">
        <f t="shared" si="52"/>
        <v>29.67</v>
      </c>
      <c r="R3369" s="10">
        <f>(((I3369/60)/60)/24)+DATE(1970,1,1)</f>
        <v>42217.933958333335</v>
      </c>
      <c r="S3369" s="21">
        <f>(((J3369/60)/60)/24)+DATE(1970,1,1)</f>
        <v>42192.933958333335</v>
      </c>
      <c r="T3369" s="17" t="s">
        <v>8318</v>
      </c>
      <c r="U3369" t="s">
        <v>8319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YEAR(S3370)</f>
        <v>2014</v>
      </c>
      <c r="P3370" s="12">
        <f>ROUND(E3370/D3370*100,0)</f>
        <v>105</v>
      </c>
      <c r="Q3370" s="15">
        <f t="shared" si="52"/>
        <v>45.48</v>
      </c>
      <c r="R3370" s="10">
        <f>(((I3370/60)/60)/24)+DATE(1970,1,1)</f>
        <v>42005.208333333328</v>
      </c>
      <c r="S3370" s="21">
        <f>(((J3370/60)/60)/24)+DATE(1970,1,1)</f>
        <v>41969.199756944443</v>
      </c>
      <c r="T3370" s="17" t="s">
        <v>8318</v>
      </c>
      <c r="U3370" t="s">
        <v>8319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YEAR(S3371)</f>
        <v>2016</v>
      </c>
      <c r="P3371" s="12">
        <f>ROUND(E3371/D3371*100,0)</f>
        <v>104</v>
      </c>
      <c r="Q3371" s="15">
        <f t="shared" si="52"/>
        <v>96.2</v>
      </c>
      <c r="R3371" s="10">
        <f>(((I3371/60)/60)/24)+DATE(1970,1,1)</f>
        <v>42750.041435185187</v>
      </c>
      <c r="S3371" s="21">
        <f>(((J3371/60)/60)/24)+DATE(1970,1,1)</f>
        <v>42690.041435185187</v>
      </c>
      <c r="T3371" s="17" t="s">
        <v>8318</v>
      </c>
      <c r="U3371" t="s">
        <v>8319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YEAR(S3372)</f>
        <v>2016</v>
      </c>
      <c r="P3372" s="12">
        <f>ROUND(E3372/D3372*100,0)</f>
        <v>118</v>
      </c>
      <c r="Q3372" s="15">
        <f t="shared" si="52"/>
        <v>67.92</v>
      </c>
      <c r="R3372" s="10">
        <f>(((I3372/60)/60)/24)+DATE(1970,1,1)</f>
        <v>42721.333333333328</v>
      </c>
      <c r="S3372" s="21">
        <f>(((J3372/60)/60)/24)+DATE(1970,1,1)</f>
        <v>42690.334317129629</v>
      </c>
      <c r="T3372" s="17" t="s">
        <v>8318</v>
      </c>
      <c r="U3372" t="s">
        <v>8319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YEAR(S3373)</f>
        <v>2015</v>
      </c>
      <c r="P3373" s="12">
        <f>ROUND(E3373/D3373*100,0)</f>
        <v>139</v>
      </c>
      <c r="Q3373" s="15">
        <f t="shared" si="52"/>
        <v>30.78</v>
      </c>
      <c r="R3373" s="10">
        <f>(((I3373/60)/60)/24)+DATE(1970,1,1)</f>
        <v>42340.874594907407</v>
      </c>
      <c r="S3373" s="21">
        <f>(((J3373/60)/60)/24)+DATE(1970,1,1)</f>
        <v>42312.874594907407</v>
      </c>
      <c r="T3373" s="17" t="s">
        <v>8318</v>
      </c>
      <c r="U3373" t="s">
        <v>8319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YEAR(S3374)</f>
        <v>2014</v>
      </c>
      <c r="P3374" s="12">
        <f>ROUND(E3374/D3374*100,0)</f>
        <v>104</v>
      </c>
      <c r="Q3374" s="15">
        <f t="shared" si="52"/>
        <v>38.33</v>
      </c>
      <c r="R3374" s="10">
        <f>(((I3374/60)/60)/24)+DATE(1970,1,1)</f>
        <v>41876.207638888889</v>
      </c>
      <c r="S3374" s="21">
        <f>(((J3374/60)/60)/24)+DATE(1970,1,1)</f>
        <v>41855.548101851848</v>
      </c>
      <c r="T3374" s="17" t="s">
        <v>8318</v>
      </c>
      <c r="U3374" t="s">
        <v>8319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YEAR(S3375)</f>
        <v>2015</v>
      </c>
      <c r="P3375" s="12">
        <f>ROUND(E3375/D3375*100,0)</f>
        <v>100</v>
      </c>
      <c r="Q3375" s="15">
        <f t="shared" si="52"/>
        <v>66.83</v>
      </c>
      <c r="R3375" s="10">
        <f>(((I3375/60)/60)/24)+DATE(1970,1,1)</f>
        <v>42203.666666666672</v>
      </c>
      <c r="S3375" s="21">
        <f>(((J3375/60)/60)/24)+DATE(1970,1,1)</f>
        <v>42179.854629629626</v>
      </c>
      <c r="T3375" s="17" t="s">
        <v>8318</v>
      </c>
      <c r="U3375" t="s">
        <v>8319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YEAR(S3376)</f>
        <v>2015</v>
      </c>
      <c r="P3376" s="12">
        <f>ROUND(E3376/D3376*100,0)</f>
        <v>107</v>
      </c>
      <c r="Q3376" s="15">
        <f t="shared" si="52"/>
        <v>71.73</v>
      </c>
      <c r="R3376" s="10">
        <f>(((I3376/60)/60)/24)+DATE(1970,1,1)</f>
        <v>42305.731666666667</v>
      </c>
      <c r="S3376" s="21">
        <f>(((J3376/60)/60)/24)+DATE(1970,1,1)</f>
        <v>42275.731666666667</v>
      </c>
      <c r="T3376" s="17" t="s">
        <v>8318</v>
      </c>
      <c r="U3376" t="s">
        <v>8319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YEAR(S3377)</f>
        <v>2014</v>
      </c>
      <c r="P3377" s="12">
        <f>ROUND(E3377/D3377*100,0)</f>
        <v>100</v>
      </c>
      <c r="Q3377" s="15">
        <f t="shared" si="52"/>
        <v>176.47</v>
      </c>
      <c r="R3377" s="10">
        <f>(((I3377/60)/60)/24)+DATE(1970,1,1)</f>
        <v>41777.610798611109</v>
      </c>
      <c r="S3377" s="21">
        <f>(((J3377/60)/60)/24)+DATE(1970,1,1)</f>
        <v>41765.610798611109</v>
      </c>
      <c r="T3377" s="17" t="s">
        <v>8318</v>
      </c>
      <c r="U3377" t="s">
        <v>8319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YEAR(S3378)</f>
        <v>2015</v>
      </c>
      <c r="P3378" s="12">
        <f>ROUND(E3378/D3378*100,0)</f>
        <v>100</v>
      </c>
      <c r="Q3378" s="15">
        <f t="shared" si="52"/>
        <v>421.11</v>
      </c>
      <c r="R3378" s="10">
        <f>(((I3378/60)/60)/24)+DATE(1970,1,1)</f>
        <v>42119.659652777773</v>
      </c>
      <c r="S3378" s="21">
        <f>(((J3378/60)/60)/24)+DATE(1970,1,1)</f>
        <v>42059.701319444444</v>
      </c>
      <c r="T3378" s="17" t="s">
        <v>8318</v>
      </c>
      <c r="U3378" t="s">
        <v>8319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YEAR(S3379)</f>
        <v>2015</v>
      </c>
      <c r="P3379" s="12">
        <f>ROUND(E3379/D3379*100,0)</f>
        <v>101</v>
      </c>
      <c r="Q3379" s="15">
        <f t="shared" si="52"/>
        <v>104.99</v>
      </c>
      <c r="R3379" s="10">
        <f>(((I3379/60)/60)/24)+DATE(1970,1,1)</f>
        <v>42083.705555555556</v>
      </c>
      <c r="S3379" s="21">
        <f>(((J3379/60)/60)/24)+DATE(1970,1,1)</f>
        <v>42053.732627314821</v>
      </c>
      <c r="T3379" s="17" t="s">
        <v>8318</v>
      </c>
      <c r="U3379" t="s">
        <v>8319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YEAR(S3380)</f>
        <v>2014</v>
      </c>
      <c r="P3380" s="12">
        <f>ROUND(E3380/D3380*100,0)</f>
        <v>108</v>
      </c>
      <c r="Q3380" s="15">
        <f t="shared" si="52"/>
        <v>28.19</v>
      </c>
      <c r="R3380" s="10">
        <f>(((I3380/60)/60)/24)+DATE(1970,1,1)</f>
        <v>41882.547222222223</v>
      </c>
      <c r="S3380" s="21">
        <f>(((J3380/60)/60)/24)+DATE(1970,1,1)</f>
        <v>41858.355393518519</v>
      </c>
      <c r="T3380" s="17" t="s">
        <v>8318</v>
      </c>
      <c r="U3380" t="s">
        <v>8319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YEAR(S3381)</f>
        <v>2015</v>
      </c>
      <c r="P3381" s="12">
        <f>ROUND(E3381/D3381*100,0)</f>
        <v>104</v>
      </c>
      <c r="Q3381" s="15">
        <f t="shared" si="52"/>
        <v>54.55</v>
      </c>
      <c r="R3381" s="10">
        <f>(((I3381/60)/60)/24)+DATE(1970,1,1)</f>
        <v>42242.958333333328</v>
      </c>
      <c r="S3381" s="21">
        <f>(((J3381/60)/60)/24)+DATE(1970,1,1)</f>
        <v>42225.513888888891</v>
      </c>
      <c r="T3381" s="17" t="s">
        <v>8318</v>
      </c>
      <c r="U3381" t="s">
        <v>8319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YEAR(S3382)</f>
        <v>2014</v>
      </c>
      <c r="P3382" s="12">
        <f>ROUND(E3382/D3382*100,0)</f>
        <v>104</v>
      </c>
      <c r="Q3382" s="15">
        <f t="shared" si="52"/>
        <v>111.89</v>
      </c>
      <c r="R3382" s="10">
        <f>(((I3382/60)/60)/24)+DATE(1970,1,1)</f>
        <v>41972.995115740734</v>
      </c>
      <c r="S3382" s="21">
        <f>(((J3382/60)/60)/24)+DATE(1970,1,1)</f>
        <v>41937.95344907407</v>
      </c>
      <c r="T3382" s="17" t="s">
        <v>8318</v>
      </c>
      <c r="U3382" t="s">
        <v>8319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YEAR(S3383)</f>
        <v>2015</v>
      </c>
      <c r="P3383" s="12">
        <f>ROUND(E3383/D3383*100,0)</f>
        <v>102</v>
      </c>
      <c r="Q3383" s="15">
        <f t="shared" si="52"/>
        <v>85.21</v>
      </c>
      <c r="R3383" s="10">
        <f>(((I3383/60)/60)/24)+DATE(1970,1,1)</f>
        <v>42074.143321759257</v>
      </c>
      <c r="S3383" s="21">
        <f>(((J3383/60)/60)/24)+DATE(1970,1,1)</f>
        <v>42044.184988425928</v>
      </c>
      <c r="T3383" s="17" t="s">
        <v>8318</v>
      </c>
      <c r="U3383" t="s">
        <v>8319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YEAR(S3384)</f>
        <v>2016</v>
      </c>
      <c r="P3384" s="12">
        <f>ROUND(E3384/D3384*100,0)</f>
        <v>101</v>
      </c>
      <c r="Q3384" s="15">
        <f t="shared" si="52"/>
        <v>76.650000000000006</v>
      </c>
      <c r="R3384" s="10">
        <f>(((I3384/60)/60)/24)+DATE(1970,1,1)</f>
        <v>42583.957638888889</v>
      </c>
      <c r="S3384" s="21">
        <f>(((J3384/60)/60)/24)+DATE(1970,1,1)</f>
        <v>42559.431203703702</v>
      </c>
      <c r="T3384" s="17" t="s">
        <v>8318</v>
      </c>
      <c r="U3384" t="s">
        <v>8319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YEAR(S3385)</f>
        <v>2016</v>
      </c>
      <c r="P3385" s="12">
        <f>ROUND(E3385/D3385*100,0)</f>
        <v>112</v>
      </c>
      <c r="Q3385" s="15">
        <f t="shared" si="52"/>
        <v>65.17</v>
      </c>
      <c r="R3385" s="10">
        <f>(((I3385/60)/60)/24)+DATE(1970,1,1)</f>
        <v>42544.782638888893</v>
      </c>
      <c r="S3385" s="21">
        <f>(((J3385/60)/60)/24)+DATE(1970,1,1)</f>
        <v>42524.782638888893</v>
      </c>
      <c r="T3385" s="17" t="s">
        <v>8318</v>
      </c>
      <c r="U3385" t="s">
        <v>8319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YEAR(S3386)</f>
        <v>2015</v>
      </c>
      <c r="P3386" s="12">
        <f>ROUND(E3386/D3386*100,0)</f>
        <v>100</v>
      </c>
      <c r="Q3386" s="15">
        <f t="shared" si="52"/>
        <v>93.76</v>
      </c>
      <c r="R3386" s="10">
        <f>(((I3386/60)/60)/24)+DATE(1970,1,1)</f>
        <v>42329.125</v>
      </c>
      <c r="S3386" s="21">
        <f>(((J3386/60)/60)/24)+DATE(1970,1,1)</f>
        <v>42292.087592592594</v>
      </c>
      <c r="T3386" s="17" t="s">
        <v>8318</v>
      </c>
      <c r="U3386" t="s">
        <v>8319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YEAR(S3387)</f>
        <v>2014</v>
      </c>
      <c r="P3387" s="12">
        <f>ROUND(E3387/D3387*100,0)</f>
        <v>100</v>
      </c>
      <c r="Q3387" s="15">
        <f t="shared" si="52"/>
        <v>133.33000000000001</v>
      </c>
      <c r="R3387" s="10">
        <f>(((I3387/60)/60)/24)+DATE(1970,1,1)</f>
        <v>41983.8675</v>
      </c>
      <c r="S3387" s="21">
        <f>(((J3387/60)/60)/24)+DATE(1970,1,1)</f>
        <v>41953.8675</v>
      </c>
      <c r="T3387" s="17" t="s">
        <v>8318</v>
      </c>
      <c r="U3387" t="s">
        <v>8319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YEAR(S3388)</f>
        <v>2014</v>
      </c>
      <c r="P3388" s="12">
        <f>ROUND(E3388/D3388*100,0)</f>
        <v>105</v>
      </c>
      <c r="Q3388" s="15">
        <f t="shared" si="52"/>
        <v>51.22</v>
      </c>
      <c r="R3388" s="10">
        <f>(((I3388/60)/60)/24)+DATE(1970,1,1)</f>
        <v>41976.644745370373</v>
      </c>
      <c r="S3388" s="21">
        <f>(((J3388/60)/60)/24)+DATE(1970,1,1)</f>
        <v>41946.644745370373</v>
      </c>
      <c r="T3388" s="17" t="s">
        <v>8318</v>
      </c>
      <c r="U3388" t="s">
        <v>8319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YEAR(S3389)</f>
        <v>2014</v>
      </c>
      <c r="P3389" s="12">
        <f>ROUND(E3389/D3389*100,0)</f>
        <v>117</v>
      </c>
      <c r="Q3389" s="15">
        <f t="shared" si="52"/>
        <v>100.17</v>
      </c>
      <c r="R3389" s="10">
        <f>(((I3389/60)/60)/24)+DATE(1970,1,1)</f>
        <v>41987.762592592597</v>
      </c>
      <c r="S3389" s="21">
        <f>(((J3389/60)/60)/24)+DATE(1970,1,1)</f>
        <v>41947.762592592589</v>
      </c>
      <c r="T3389" s="17" t="s">
        <v>8318</v>
      </c>
      <c r="U3389" t="s">
        <v>8319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YEAR(S3390)</f>
        <v>2015</v>
      </c>
      <c r="P3390" s="12">
        <f>ROUND(E3390/D3390*100,0)</f>
        <v>104</v>
      </c>
      <c r="Q3390" s="15">
        <f t="shared" si="52"/>
        <v>34.6</v>
      </c>
      <c r="R3390" s="10">
        <f>(((I3390/60)/60)/24)+DATE(1970,1,1)</f>
        <v>42173.461122685185</v>
      </c>
      <c r="S3390" s="21">
        <f>(((J3390/60)/60)/24)+DATE(1970,1,1)</f>
        <v>42143.461122685185</v>
      </c>
      <c r="T3390" s="17" t="s">
        <v>8318</v>
      </c>
      <c r="U3390" t="s">
        <v>8319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YEAR(S3391)</f>
        <v>2016</v>
      </c>
      <c r="P3391" s="12">
        <f>ROUND(E3391/D3391*100,0)</f>
        <v>115</v>
      </c>
      <c r="Q3391" s="15">
        <f t="shared" si="52"/>
        <v>184.68</v>
      </c>
      <c r="R3391" s="10">
        <f>(((I3391/60)/60)/24)+DATE(1970,1,1)</f>
        <v>42524.563449074078</v>
      </c>
      <c r="S3391" s="21">
        <f>(((J3391/60)/60)/24)+DATE(1970,1,1)</f>
        <v>42494.563449074078</v>
      </c>
      <c r="T3391" s="17" t="s">
        <v>8318</v>
      </c>
      <c r="U3391" t="s">
        <v>8319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YEAR(S3392)</f>
        <v>2014</v>
      </c>
      <c r="P3392" s="12">
        <f>ROUND(E3392/D3392*100,0)</f>
        <v>102</v>
      </c>
      <c r="Q3392" s="15">
        <f t="shared" si="52"/>
        <v>69.819999999999993</v>
      </c>
      <c r="R3392" s="10">
        <f>(((I3392/60)/60)/24)+DATE(1970,1,1)</f>
        <v>41830.774826388886</v>
      </c>
      <c r="S3392" s="21">
        <f>(((J3392/60)/60)/24)+DATE(1970,1,1)</f>
        <v>41815.774826388886</v>
      </c>
      <c r="T3392" s="17" t="s">
        <v>8318</v>
      </c>
      <c r="U3392" t="s">
        <v>8319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YEAR(S3393)</f>
        <v>2014</v>
      </c>
      <c r="P3393" s="12">
        <f>ROUND(E3393/D3393*100,0)</f>
        <v>223</v>
      </c>
      <c r="Q3393" s="15">
        <f t="shared" si="52"/>
        <v>61.94</v>
      </c>
      <c r="R3393" s="10">
        <f>(((I3393/60)/60)/24)+DATE(1970,1,1)</f>
        <v>41859.936111111114</v>
      </c>
      <c r="S3393" s="21">
        <f>(((J3393/60)/60)/24)+DATE(1970,1,1)</f>
        <v>41830.545694444445</v>
      </c>
      <c r="T3393" s="17" t="s">
        <v>8318</v>
      </c>
      <c r="U3393" t="s">
        <v>8319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YEAR(S3394)</f>
        <v>2016</v>
      </c>
      <c r="P3394" s="12">
        <f>ROUND(E3394/D3394*100,0)</f>
        <v>100</v>
      </c>
      <c r="Q3394" s="15">
        <f t="shared" si="52"/>
        <v>41.67</v>
      </c>
      <c r="R3394" s="10">
        <f>(((I3394/60)/60)/24)+DATE(1970,1,1)</f>
        <v>42496.845543981486</v>
      </c>
      <c r="S3394" s="21">
        <f>(((J3394/60)/60)/24)+DATE(1970,1,1)</f>
        <v>42446.845543981486</v>
      </c>
      <c r="T3394" s="17" t="s">
        <v>8318</v>
      </c>
      <c r="U3394" t="s">
        <v>8319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YEAR(S3395)</f>
        <v>2014</v>
      </c>
      <c r="P3395" s="12">
        <f>ROUND(E3395/D3395*100,0)</f>
        <v>106</v>
      </c>
      <c r="Q3395" s="15">
        <f t="shared" ref="Q3395:Q3458" si="53">IFERROR(ROUND(E3395/L3395,2),"N/A")</f>
        <v>36.07</v>
      </c>
      <c r="R3395" s="10">
        <f>(((I3395/60)/60)/24)+DATE(1970,1,1)</f>
        <v>41949.031944444447</v>
      </c>
      <c r="S3395" s="21">
        <f>(((J3395/60)/60)/24)+DATE(1970,1,1)</f>
        <v>41923.921643518523</v>
      </c>
      <c r="T3395" s="17" t="s">
        <v>8318</v>
      </c>
      <c r="U3395" t="s">
        <v>8319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YEAR(S3396)</f>
        <v>2014</v>
      </c>
      <c r="P3396" s="12">
        <f>ROUND(E3396/D3396*100,0)</f>
        <v>142</v>
      </c>
      <c r="Q3396" s="15">
        <f t="shared" si="53"/>
        <v>29</v>
      </c>
      <c r="R3396" s="10">
        <f>(((I3396/60)/60)/24)+DATE(1970,1,1)</f>
        <v>41847.59542824074</v>
      </c>
      <c r="S3396" s="21">
        <f>(((J3396/60)/60)/24)+DATE(1970,1,1)</f>
        <v>41817.59542824074</v>
      </c>
      <c r="T3396" s="17" t="s">
        <v>8318</v>
      </c>
      <c r="U3396" t="s">
        <v>8319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YEAR(S3397)</f>
        <v>2015</v>
      </c>
      <c r="P3397" s="12">
        <f>ROUND(E3397/D3397*100,0)</f>
        <v>184</v>
      </c>
      <c r="Q3397" s="15">
        <f t="shared" si="53"/>
        <v>24.21</v>
      </c>
      <c r="R3397" s="10">
        <f>(((I3397/60)/60)/24)+DATE(1970,1,1)</f>
        <v>42154.756944444445</v>
      </c>
      <c r="S3397" s="21">
        <f>(((J3397/60)/60)/24)+DATE(1970,1,1)</f>
        <v>42140.712314814817</v>
      </c>
      <c r="T3397" s="17" t="s">
        <v>8318</v>
      </c>
      <c r="U3397" t="s">
        <v>8319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YEAR(S3398)</f>
        <v>2014</v>
      </c>
      <c r="P3398" s="12">
        <f>ROUND(E3398/D3398*100,0)</f>
        <v>104</v>
      </c>
      <c r="Q3398" s="15">
        <f t="shared" si="53"/>
        <v>55.89</v>
      </c>
      <c r="R3398" s="10">
        <f>(((I3398/60)/60)/24)+DATE(1970,1,1)</f>
        <v>41791.165972222225</v>
      </c>
      <c r="S3398" s="21">
        <f>(((J3398/60)/60)/24)+DATE(1970,1,1)</f>
        <v>41764.44663194444</v>
      </c>
      <c r="T3398" s="17" t="s">
        <v>8318</v>
      </c>
      <c r="U3398" t="s">
        <v>8319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YEAR(S3399)</f>
        <v>2016</v>
      </c>
      <c r="P3399" s="12">
        <f>ROUND(E3399/D3399*100,0)</f>
        <v>112</v>
      </c>
      <c r="Q3399" s="15">
        <f t="shared" si="53"/>
        <v>11.67</v>
      </c>
      <c r="R3399" s="10">
        <f>(((I3399/60)/60)/24)+DATE(1970,1,1)</f>
        <v>42418.916666666672</v>
      </c>
      <c r="S3399" s="21">
        <f>(((J3399/60)/60)/24)+DATE(1970,1,1)</f>
        <v>42378.478344907402</v>
      </c>
      <c r="T3399" s="17" t="s">
        <v>8318</v>
      </c>
      <c r="U3399" t="s">
        <v>8319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YEAR(S3400)</f>
        <v>2014</v>
      </c>
      <c r="P3400" s="12">
        <f>ROUND(E3400/D3400*100,0)</f>
        <v>111</v>
      </c>
      <c r="Q3400" s="15">
        <f t="shared" si="53"/>
        <v>68.349999999999994</v>
      </c>
      <c r="R3400" s="10">
        <f>(((I3400/60)/60)/24)+DATE(1970,1,1)</f>
        <v>41964.708333333328</v>
      </c>
      <c r="S3400" s="21">
        <f>(((J3400/60)/60)/24)+DATE(1970,1,1)</f>
        <v>41941.75203703704</v>
      </c>
      <c r="T3400" s="17" t="s">
        <v>8318</v>
      </c>
      <c r="U3400" t="s">
        <v>8319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YEAR(S3401)</f>
        <v>2015</v>
      </c>
      <c r="P3401" s="12">
        <f>ROUND(E3401/D3401*100,0)</f>
        <v>104</v>
      </c>
      <c r="Q3401" s="15">
        <f t="shared" si="53"/>
        <v>27.07</v>
      </c>
      <c r="R3401" s="10">
        <f>(((I3401/60)/60)/24)+DATE(1970,1,1)</f>
        <v>42056.920428240745</v>
      </c>
      <c r="S3401" s="21">
        <f>(((J3401/60)/60)/24)+DATE(1970,1,1)</f>
        <v>42026.920428240745</v>
      </c>
      <c r="T3401" s="17" t="s">
        <v>8318</v>
      </c>
      <c r="U3401" t="s">
        <v>8319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YEAR(S3402)</f>
        <v>2014</v>
      </c>
      <c r="P3402" s="12">
        <f>ROUND(E3402/D3402*100,0)</f>
        <v>100</v>
      </c>
      <c r="Q3402" s="15">
        <f t="shared" si="53"/>
        <v>118.13</v>
      </c>
      <c r="R3402" s="10">
        <f>(((I3402/60)/60)/24)+DATE(1970,1,1)</f>
        <v>41879.953865740739</v>
      </c>
      <c r="S3402" s="21">
        <f>(((J3402/60)/60)/24)+DATE(1970,1,1)</f>
        <v>41834.953865740739</v>
      </c>
      <c r="T3402" s="17" t="s">
        <v>8318</v>
      </c>
      <c r="U3402" t="s">
        <v>8319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YEAR(S3403)</f>
        <v>2015</v>
      </c>
      <c r="P3403" s="12">
        <f>ROUND(E3403/D3403*100,0)</f>
        <v>102</v>
      </c>
      <c r="Q3403" s="15">
        <f t="shared" si="53"/>
        <v>44.76</v>
      </c>
      <c r="R3403" s="10">
        <f>(((I3403/60)/60)/24)+DATE(1970,1,1)</f>
        <v>42223.723912037036</v>
      </c>
      <c r="S3403" s="21">
        <f>(((J3403/60)/60)/24)+DATE(1970,1,1)</f>
        <v>42193.723912037036</v>
      </c>
      <c r="T3403" s="17" t="s">
        <v>8318</v>
      </c>
      <c r="U3403" t="s">
        <v>8319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YEAR(S3404)</f>
        <v>2015</v>
      </c>
      <c r="P3404" s="12">
        <f>ROUND(E3404/D3404*100,0)</f>
        <v>110</v>
      </c>
      <c r="Q3404" s="15">
        <f t="shared" si="53"/>
        <v>99.79</v>
      </c>
      <c r="R3404" s="10">
        <f>(((I3404/60)/60)/24)+DATE(1970,1,1)</f>
        <v>42320.104861111111</v>
      </c>
      <c r="S3404" s="21">
        <f>(((J3404/60)/60)/24)+DATE(1970,1,1)</f>
        <v>42290.61855324074</v>
      </c>
      <c r="T3404" s="17" t="s">
        <v>8318</v>
      </c>
      <c r="U3404" t="s">
        <v>8319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YEAR(S3405)</f>
        <v>2015</v>
      </c>
      <c r="P3405" s="12">
        <f>ROUND(E3405/D3405*100,0)</f>
        <v>100</v>
      </c>
      <c r="Q3405" s="15">
        <f t="shared" si="53"/>
        <v>117.65</v>
      </c>
      <c r="R3405" s="10">
        <f>(((I3405/60)/60)/24)+DATE(1970,1,1)</f>
        <v>42180.462083333332</v>
      </c>
      <c r="S3405" s="21">
        <f>(((J3405/60)/60)/24)+DATE(1970,1,1)</f>
        <v>42150.462083333332</v>
      </c>
      <c r="T3405" s="17" t="s">
        <v>8318</v>
      </c>
      <c r="U3405" t="s">
        <v>8319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YEAR(S3406)</f>
        <v>2015</v>
      </c>
      <c r="P3406" s="12">
        <f>ROUND(E3406/D3406*100,0)</f>
        <v>122</v>
      </c>
      <c r="Q3406" s="15">
        <f t="shared" si="53"/>
        <v>203.33</v>
      </c>
      <c r="R3406" s="10">
        <f>(((I3406/60)/60)/24)+DATE(1970,1,1)</f>
        <v>42172.503495370373</v>
      </c>
      <c r="S3406" s="21">
        <f>(((J3406/60)/60)/24)+DATE(1970,1,1)</f>
        <v>42152.503495370373</v>
      </c>
      <c r="T3406" s="17" t="s">
        <v>8318</v>
      </c>
      <c r="U3406" t="s">
        <v>8319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YEAR(S3407)</f>
        <v>2016</v>
      </c>
      <c r="P3407" s="12">
        <f>ROUND(E3407/D3407*100,0)</f>
        <v>138</v>
      </c>
      <c r="Q3407" s="15">
        <f t="shared" si="53"/>
        <v>28.32</v>
      </c>
      <c r="R3407" s="10">
        <f>(((I3407/60)/60)/24)+DATE(1970,1,1)</f>
        <v>42430.999305555553</v>
      </c>
      <c r="S3407" s="21">
        <f>(((J3407/60)/60)/24)+DATE(1970,1,1)</f>
        <v>42410.017199074078</v>
      </c>
      <c r="T3407" s="17" t="s">
        <v>8318</v>
      </c>
      <c r="U3407" t="s">
        <v>8319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YEAR(S3408)</f>
        <v>2014</v>
      </c>
      <c r="P3408" s="12">
        <f>ROUND(E3408/D3408*100,0)</f>
        <v>100</v>
      </c>
      <c r="Q3408" s="15">
        <f t="shared" si="53"/>
        <v>110.23</v>
      </c>
      <c r="R3408" s="10">
        <f>(((I3408/60)/60)/24)+DATE(1970,1,1)</f>
        <v>41836.492777777778</v>
      </c>
      <c r="S3408" s="21">
        <f>(((J3408/60)/60)/24)+DATE(1970,1,1)</f>
        <v>41791.492777777778</v>
      </c>
      <c r="T3408" s="17" t="s">
        <v>8318</v>
      </c>
      <c r="U3408" t="s">
        <v>8319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YEAR(S3409)</f>
        <v>2014</v>
      </c>
      <c r="P3409" s="12">
        <f>ROUND(E3409/D3409*100,0)</f>
        <v>107</v>
      </c>
      <c r="Q3409" s="15">
        <f t="shared" si="53"/>
        <v>31.97</v>
      </c>
      <c r="R3409" s="10">
        <f>(((I3409/60)/60)/24)+DATE(1970,1,1)</f>
        <v>41826.422326388885</v>
      </c>
      <c r="S3409" s="21">
        <f>(((J3409/60)/60)/24)+DATE(1970,1,1)</f>
        <v>41796.422326388885</v>
      </c>
      <c r="T3409" s="17" t="s">
        <v>8318</v>
      </c>
      <c r="U3409" t="s">
        <v>8319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YEAR(S3410)</f>
        <v>2014</v>
      </c>
      <c r="P3410" s="12">
        <f>ROUND(E3410/D3410*100,0)</f>
        <v>211</v>
      </c>
      <c r="Q3410" s="15">
        <f t="shared" si="53"/>
        <v>58.61</v>
      </c>
      <c r="R3410" s="10">
        <f>(((I3410/60)/60)/24)+DATE(1970,1,1)</f>
        <v>41838.991944444446</v>
      </c>
      <c r="S3410" s="21">
        <f>(((J3410/60)/60)/24)+DATE(1970,1,1)</f>
        <v>41808.991944444446</v>
      </c>
      <c r="T3410" s="17" t="s">
        <v>8318</v>
      </c>
      <c r="U3410" t="s">
        <v>8319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YEAR(S3411)</f>
        <v>2016</v>
      </c>
      <c r="P3411" s="12">
        <f>ROUND(E3411/D3411*100,0)</f>
        <v>124</v>
      </c>
      <c r="Q3411" s="15">
        <f t="shared" si="53"/>
        <v>29.43</v>
      </c>
      <c r="R3411" s="10">
        <f>(((I3411/60)/60)/24)+DATE(1970,1,1)</f>
        <v>42582.873611111107</v>
      </c>
      <c r="S3411" s="21">
        <f>(((J3411/60)/60)/24)+DATE(1970,1,1)</f>
        <v>42544.814328703709</v>
      </c>
      <c r="T3411" s="17" t="s">
        <v>8318</v>
      </c>
      <c r="U3411" t="s">
        <v>8319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YEAR(S3412)</f>
        <v>2016</v>
      </c>
      <c r="P3412" s="12">
        <f>ROUND(E3412/D3412*100,0)</f>
        <v>109</v>
      </c>
      <c r="Q3412" s="15">
        <f t="shared" si="53"/>
        <v>81.38</v>
      </c>
      <c r="R3412" s="10">
        <f>(((I3412/60)/60)/24)+DATE(1970,1,1)</f>
        <v>42527.291666666672</v>
      </c>
      <c r="S3412" s="21">
        <f>(((J3412/60)/60)/24)+DATE(1970,1,1)</f>
        <v>42500.041550925926</v>
      </c>
      <c r="T3412" s="17" t="s">
        <v>8318</v>
      </c>
      <c r="U3412" t="s">
        <v>8319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YEAR(S3413)</f>
        <v>2015</v>
      </c>
      <c r="P3413" s="12">
        <f>ROUND(E3413/D3413*100,0)</f>
        <v>104</v>
      </c>
      <c r="Q3413" s="15">
        <f t="shared" si="53"/>
        <v>199.17</v>
      </c>
      <c r="R3413" s="10">
        <f>(((I3413/60)/60)/24)+DATE(1970,1,1)</f>
        <v>42285.022824074069</v>
      </c>
      <c r="S3413" s="21">
        <f>(((J3413/60)/60)/24)+DATE(1970,1,1)</f>
        <v>42265.022824074069</v>
      </c>
      <c r="T3413" s="17" t="s">
        <v>8318</v>
      </c>
      <c r="U3413" t="s">
        <v>8319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YEAR(S3414)</f>
        <v>2014</v>
      </c>
      <c r="P3414" s="12">
        <f>ROUND(E3414/D3414*100,0)</f>
        <v>100</v>
      </c>
      <c r="Q3414" s="15">
        <f t="shared" si="53"/>
        <v>115.38</v>
      </c>
      <c r="R3414" s="10">
        <f>(((I3414/60)/60)/24)+DATE(1970,1,1)</f>
        <v>41909.959050925929</v>
      </c>
      <c r="S3414" s="21">
        <f>(((J3414/60)/60)/24)+DATE(1970,1,1)</f>
        <v>41879.959050925929</v>
      </c>
      <c r="T3414" s="17" t="s">
        <v>8318</v>
      </c>
      <c r="U3414" t="s">
        <v>8319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YEAR(S3415)</f>
        <v>2015</v>
      </c>
      <c r="P3415" s="12">
        <f>ROUND(E3415/D3415*100,0)</f>
        <v>130</v>
      </c>
      <c r="Q3415" s="15">
        <f t="shared" si="53"/>
        <v>46.43</v>
      </c>
      <c r="R3415" s="10">
        <f>(((I3415/60)/60)/24)+DATE(1970,1,1)</f>
        <v>42063.207638888889</v>
      </c>
      <c r="S3415" s="21">
        <f>(((J3415/60)/60)/24)+DATE(1970,1,1)</f>
        <v>42053.733078703706</v>
      </c>
      <c r="T3415" s="17" t="s">
        <v>8318</v>
      </c>
      <c r="U3415" t="s">
        <v>8319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YEAR(S3416)</f>
        <v>2016</v>
      </c>
      <c r="P3416" s="12">
        <f>ROUND(E3416/D3416*100,0)</f>
        <v>104</v>
      </c>
      <c r="Q3416" s="15">
        <f t="shared" si="53"/>
        <v>70.569999999999993</v>
      </c>
      <c r="R3416" s="10">
        <f>(((I3416/60)/60)/24)+DATE(1970,1,1)</f>
        <v>42705.332638888889</v>
      </c>
      <c r="S3416" s="21">
        <f>(((J3416/60)/60)/24)+DATE(1970,1,1)</f>
        <v>42675.832465277781</v>
      </c>
      <c r="T3416" s="17" t="s">
        <v>8318</v>
      </c>
      <c r="U3416" t="s">
        <v>8319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YEAR(S3417)</f>
        <v>2016</v>
      </c>
      <c r="P3417" s="12">
        <f>ROUND(E3417/D3417*100,0)</f>
        <v>100</v>
      </c>
      <c r="Q3417" s="15">
        <f t="shared" si="53"/>
        <v>22.22</v>
      </c>
      <c r="R3417" s="10">
        <f>(((I3417/60)/60)/24)+DATE(1970,1,1)</f>
        <v>42477.979166666672</v>
      </c>
      <c r="S3417" s="21">
        <f>(((J3417/60)/60)/24)+DATE(1970,1,1)</f>
        <v>42467.144166666665</v>
      </c>
      <c r="T3417" s="17" t="s">
        <v>8318</v>
      </c>
      <c r="U3417" t="s">
        <v>8319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YEAR(S3418)</f>
        <v>2015</v>
      </c>
      <c r="P3418" s="12">
        <f>ROUND(E3418/D3418*100,0)</f>
        <v>120</v>
      </c>
      <c r="Q3418" s="15">
        <f t="shared" si="53"/>
        <v>159.47</v>
      </c>
      <c r="R3418" s="10">
        <f>(((I3418/60)/60)/24)+DATE(1970,1,1)</f>
        <v>42117.770833333328</v>
      </c>
      <c r="S3418" s="21">
        <f>(((J3418/60)/60)/24)+DATE(1970,1,1)</f>
        <v>42089.412557870368</v>
      </c>
      <c r="T3418" s="17" t="s">
        <v>8318</v>
      </c>
      <c r="U3418" t="s">
        <v>8319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YEAR(S3419)</f>
        <v>2014</v>
      </c>
      <c r="P3419" s="12">
        <f>ROUND(E3419/D3419*100,0)</f>
        <v>100</v>
      </c>
      <c r="Q3419" s="15">
        <f t="shared" si="53"/>
        <v>37.78</v>
      </c>
      <c r="R3419" s="10">
        <f>(((I3419/60)/60)/24)+DATE(1970,1,1)</f>
        <v>41938.029861111114</v>
      </c>
      <c r="S3419" s="21">
        <f>(((J3419/60)/60)/24)+DATE(1970,1,1)</f>
        <v>41894.91375</v>
      </c>
      <c r="T3419" s="17" t="s">
        <v>8318</v>
      </c>
      <c r="U3419" t="s">
        <v>8319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YEAR(S3420)</f>
        <v>2014</v>
      </c>
      <c r="P3420" s="12">
        <f>ROUND(E3420/D3420*100,0)</f>
        <v>101</v>
      </c>
      <c r="Q3420" s="15">
        <f t="shared" si="53"/>
        <v>72.05</v>
      </c>
      <c r="R3420" s="10">
        <f>(((I3420/60)/60)/24)+DATE(1970,1,1)</f>
        <v>41782.83457175926</v>
      </c>
      <c r="S3420" s="21">
        <f>(((J3420/60)/60)/24)+DATE(1970,1,1)</f>
        <v>41752.83457175926</v>
      </c>
      <c r="T3420" s="17" t="s">
        <v>8318</v>
      </c>
      <c r="U3420" t="s">
        <v>8319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YEAR(S3421)</f>
        <v>2016</v>
      </c>
      <c r="P3421" s="12">
        <f>ROUND(E3421/D3421*100,0)</f>
        <v>107</v>
      </c>
      <c r="Q3421" s="15">
        <f t="shared" si="53"/>
        <v>63.7</v>
      </c>
      <c r="R3421" s="10">
        <f>(((I3421/60)/60)/24)+DATE(1970,1,1)</f>
        <v>42466.895833333328</v>
      </c>
      <c r="S3421" s="21">
        <f>(((J3421/60)/60)/24)+DATE(1970,1,1)</f>
        <v>42448.821585648147</v>
      </c>
      <c r="T3421" s="17" t="s">
        <v>8318</v>
      </c>
      <c r="U3421" t="s">
        <v>8319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YEAR(S3422)</f>
        <v>2016</v>
      </c>
      <c r="P3422" s="12">
        <f>ROUND(E3422/D3422*100,0)</f>
        <v>138</v>
      </c>
      <c r="Q3422" s="15">
        <f t="shared" si="53"/>
        <v>28.41</v>
      </c>
      <c r="R3422" s="10">
        <f>(((I3422/60)/60)/24)+DATE(1970,1,1)</f>
        <v>42414</v>
      </c>
      <c r="S3422" s="21">
        <f>(((J3422/60)/60)/24)+DATE(1970,1,1)</f>
        <v>42405.090300925927</v>
      </c>
      <c r="T3422" s="17" t="s">
        <v>8318</v>
      </c>
      <c r="U3422" t="s">
        <v>8319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YEAR(S3423)</f>
        <v>2015</v>
      </c>
      <c r="P3423" s="12">
        <f>ROUND(E3423/D3423*100,0)</f>
        <v>101</v>
      </c>
      <c r="Q3423" s="15">
        <f t="shared" si="53"/>
        <v>103.21</v>
      </c>
      <c r="R3423" s="10">
        <f>(((I3423/60)/60)/24)+DATE(1970,1,1)</f>
        <v>42067.791238425925</v>
      </c>
      <c r="S3423" s="21">
        <f>(((J3423/60)/60)/24)+DATE(1970,1,1)</f>
        <v>42037.791238425925</v>
      </c>
      <c r="T3423" s="17" t="s">
        <v>8318</v>
      </c>
      <c r="U3423" t="s">
        <v>8319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YEAR(S3424)</f>
        <v>2015</v>
      </c>
      <c r="P3424" s="12">
        <f>ROUND(E3424/D3424*100,0)</f>
        <v>109</v>
      </c>
      <c r="Q3424" s="15">
        <f t="shared" si="53"/>
        <v>71.150000000000006</v>
      </c>
      <c r="R3424" s="10">
        <f>(((I3424/60)/60)/24)+DATE(1970,1,1)</f>
        <v>42352</v>
      </c>
      <c r="S3424" s="21">
        <f>(((J3424/60)/60)/24)+DATE(1970,1,1)</f>
        <v>42323.562222222223</v>
      </c>
      <c r="T3424" s="17" t="s">
        <v>8318</v>
      </c>
      <c r="U3424" t="s">
        <v>8319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YEAR(S3425)</f>
        <v>2015</v>
      </c>
      <c r="P3425" s="12">
        <f>ROUND(E3425/D3425*100,0)</f>
        <v>140</v>
      </c>
      <c r="Q3425" s="15">
        <f t="shared" si="53"/>
        <v>35</v>
      </c>
      <c r="R3425" s="10">
        <f>(((I3425/60)/60)/24)+DATE(1970,1,1)</f>
        <v>42118.911354166667</v>
      </c>
      <c r="S3425" s="21">
        <f>(((J3425/60)/60)/24)+DATE(1970,1,1)</f>
        <v>42088.911354166667</v>
      </c>
      <c r="T3425" s="17" t="s">
        <v>8318</v>
      </c>
      <c r="U3425" t="s">
        <v>8319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YEAR(S3426)</f>
        <v>2015</v>
      </c>
      <c r="P3426" s="12">
        <f>ROUND(E3426/D3426*100,0)</f>
        <v>104</v>
      </c>
      <c r="Q3426" s="15">
        <f t="shared" si="53"/>
        <v>81.78</v>
      </c>
      <c r="R3426" s="10">
        <f>(((I3426/60)/60)/24)+DATE(1970,1,1)</f>
        <v>42040.290972222225</v>
      </c>
      <c r="S3426" s="21">
        <f>(((J3426/60)/60)/24)+DATE(1970,1,1)</f>
        <v>42018.676898148144</v>
      </c>
      <c r="T3426" s="17" t="s">
        <v>8318</v>
      </c>
      <c r="U3426" t="s">
        <v>8319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YEAR(S3427)</f>
        <v>2014</v>
      </c>
      <c r="P3427" s="12">
        <f>ROUND(E3427/D3427*100,0)</f>
        <v>103</v>
      </c>
      <c r="Q3427" s="15">
        <f t="shared" si="53"/>
        <v>297.02999999999997</v>
      </c>
      <c r="R3427" s="10">
        <f>(((I3427/60)/60)/24)+DATE(1970,1,1)</f>
        <v>41916.617314814815</v>
      </c>
      <c r="S3427" s="21">
        <f>(((J3427/60)/60)/24)+DATE(1970,1,1)</f>
        <v>41884.617314814815</v>
      </c>
      <c r="T3427" s="17" t="s">
        <v>8318</v>
      </c>
      <c r="U3427" t="s">
        <v>8319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YEAR(S3428)</f>
        <v>2014</v>
      </c>
      <c r="P3428" s="12">
        <f>ROUND(E3428/D3428*100,0)</f>
        <v>108</v>
      </c>
      <c r="Q3428" s="15">
        <f t="shared" si="53"/>
        <v>46.61</v>
      </c>
      <c r="R3428" s="10">
        <f>(((I3428/60)/60)/24)+DATE(1970,1,1)</f>
        <v>41903.083333333336</v>
      </c>
      <c r="S3428" s="21">
        <f>(((J3428/60)/60)/24)+DATE(1970,1,1)</f>
        <v>41884.056747685187</v>
      </c>
      <c r="T3428" s="17" t="s">
        <v>8318</v>
      </c>
      <c r="U3428" t="s">
        <v>8319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YEAR(S3429)</f>
        <v>2014</v>
      </c>
      <c r="P3429" s="12">
        <f>ROUND(E3429/D3429*100,0)</f>
        <v>100</v>
      </c>
      <c r="Q3429" s="15">
        <f t="shared" si="53"/>
        <v>51.72</v>
      </c>
      <c r="R3429" s="10">
        <f>(((I3429/60)/60)/24)+DATE(1970,1,1)</f>
        <v>41822.645277777774</v>
      </c>
      <c r="S3429" s="21">
        <f>(((J3429/60)/60)/24)+DATE(1970,1,1)</f>
        <v>41792.645277777774</v>
      </c>
      <c r="T3429" s="17" t="s">
        <v>8318</v>
      </c>
      <c r="U3429" t="s">
        <v>8319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YEAR(S3430)</f>
        <v>2015</v>
      </c>
      <c r="P3430" s="12">
        <f>ROUND(E3430/D3430*100,0)</f>
        <v>103</v>
      </c>
      <c r="Q3430" s="15">
        <f t="shared" si="53"/>
        <v>40.29</v>
      </c>
      <c r="R3430" s="10">
        <f>(((I3430/60)/60)/24)+DATE(1970,1,1)</f>
        <v>42063.708333333328</v>
      </c>
      <c r="S3430" s="21">
        <f>(((J3430/60)/60)/24)+DATE(1970,1,1)</f>
        <v>42038.720451388886</v>
      </c>
      <c r="T3430" s="17" t="s">
        <v>8318</v>
      </c>
      <c r="U3430" t="s">
        <v>8319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YEAR(S3431)</f>
        <v>2016</v>
      </c>
      <c r="P3431" s="12">
        <f>ROUND(E3431/D3431*100,0)</f>
        <v>130</v>
      </c>
      <c r="Q3431" s="15">
        <f t="shared" si="53"/>
        <v>16.25</v>
      </c>
      <c r="R3431" s="10">
        <f>(((I3431/60)/60)/24)+DATE(1970,1,1)</f>
        <v>42676.021539351852</v>
      </c>
      <c r="S3431" s="21">
        <f>(((J3431/60)/60)/24)+DATE(1970,1,1)</f>
        <v>42662.021539351852</v>
      </c>
      <c r="T3431" s="17" t="s">
        <v>8318</v>
      </c>
      <c r="U3431" t="s">
        <v>8319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YEAR(S3432)</f>
        <v>2014</v>
      </c>
      <c r="P3432" s="12">
        <f>ROUND(E3432/D3432*100,0)</f>
        <v>109</v>
      </c>
      <c r="Q3432" s="15">
        <f t="shared" si="53"/>
        <v>30.15</v>
      </c>
      <c r="R3432" s="10">
        <f>(((I3432/60)/60)/24)+DATE(1970,1,1)</f>
        <v>41850.945613425924</v>
      </c>
      <c r="S3432" s="21">
        <f>(((J3432/60)/60)/24)+DATE(1970,1,1)</f>
        <v>41820.945613425924</v>
      </c>
      <c r="T3432" s="17" t="s">
        <v>8318</v>
      </c>
      <c r="U3432" t="s">
        <v>8319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YEAR(S3433)</f>
        <v>2014</v>
      </c>
      <c r="P3433" s="12">
        <f>ROUND(E3433/D3433*100,0)</f>
        <v>100</v>
      </c>
      <c r="Q3433" s="15">
        <f t="shared" si="53"/>
        <v>95.24</v>
      </c>
      <c r="R3433" s="10">
        <f>(((I3433/60)/60)/24)+DATE(1970,1,1)</f>
        <v>41869.730937500004</v>
      </c>
      <c r="S3433" s="21">
        <f>(((J3433/60)/60)/24)+DATE(1970,1,1)</f>
        <v>41839.730937500004</v>
      </c>
      <c r="T3433" s="17" t="s">
        <v>8318</v>
      </c>
      <c r="U3433" t="s">
        <v>8319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YEAR(S3434)</f>
        <v>2016</v>
      </c>
      <c r="P3434" s="12">
        <f>ROUND(E3434/D3434*100,0)</f>
        <v>110</v>
      </c>
      <c r="Q3434" s="15">
        <f t="shared" si="53"/>
        <v>52.21</v>
      </c>
      <c r="R3434" s="10">
        <f>(((I3434/60)/60)/24)+DATE(1970,1,1)</f>
        <v>42405.916666666672</v>
      </c>
      <c r="S3434" s="21">
        <f>(((J3434/60)/60)/24)+DATE(1970,1,1)</f>
        <v>42380.581180555557</v>
      </c>
      <c r="T3434" s="17" t="s">
        <v>8318</v>
      </c>
      <c r="U3434" t="s">
        <v>8319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YEAR(S3435)</f>
        <v>2014</v>
      </c>
      <c r="P3435" s="12">
        <f>ROUND(E3435/D3435*100,0)</f>
        <v>100</v>
      </c>
      <c r="Q3435" s="15">
        <f t="shared" si="53"/>
        <v>134.15</v>
      </c>
      <c r="R3435" s="10">
        <f>(((I3435/60)/60)/24)+DATE(1970,1,1)</f>
        <v>41807.125</v>
      </c>
      <c r="S3435" s="21">
        <f>(((J3435/60)/60)/24)+DATE(1970,1,1)</f>
        <v>41776.063136574077</v>
      </c>
      <c r="T3435" s="17" t="s">
        <v>8318</v>
      </c>
      <c r="U3435" t="s">
        <v>8319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YEAR(S3436)</f>
        <v>2014</v>
      </c>
      <c r="P3436" s="12">
        <f>ROUND(E3436/D3436*100,0)</f>
        <v>106</v>
      </c>
      <c r="Q3436" s="15">
        <f t="shared" si="53"/>
        <v>62.83</v>
      </c>
      <c r="R3436" s="10">
        <f>(((I3436/60)/60)/24)+DATE(1970,1,1)</f>
        <v>41830.380428240744</v>
      </c>
      <c r="S3436" s="21">
        <f>(((J3436/60)/60)/24)+DATE(1970,1,1)</f>
        <v>41800.380428240744</v>
      </c>
      <c r="T3436" s="17" t="s">
        <v>8318</v>
      </c>
      <c r="U3436" t="s">
        <v>8319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YEAR(S3437)</f>
        <v>2016</v>
      </c>
      <c r="P3437" s="12">
        <f>ROUND(E3437/D3437*100,0)</f>
        <v>112</v>
      </c>
      <c r="Q3437" s="15">
        <f t="shared" si="53"/>
        <v>58.95</v>
      </c>
      <c r="R3437" s="10">
        <f>(((I3437/60)/60)/24)+DATE(1970,1,1)</f>
        <v>42589.125</v>
      </c>
      <c r="S3437" s="21">
        <f>(((J3437/60)/60)/24)+DATE(1970,1,1)</f>
        <v>42572.61681712963</v>
      </c>
      <c r="T3437" s="17" t="s">
        <v>8318</v>
      </c>
      <c r="U3437" t="s">
        <v>8319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YEAR(S3438)</f>
        <v>2014</v>
      </c>
      <c r="P3438" s="12">
        <f>ROUND(E3438/D3438*100,0)</f>
        <v>106</v>
      </c>
      <c r="Q3438" s="15">
        <f t="shared" si="53"/>
        <v>143.11000000000001</v>
      </c>
      <c r="R3438" s="10">
        <f>(((I3438/60)/60)/24)+DATE(1970,1,1)</f>
        <v>41872.686111111114</v>
      </c>
      <c r="S3438" s="21">
        <f>(((J3438/60)/60)/24)+DATE(1970,1,1)</f>
        <v>41851.541585648149</v>
      </c>
      <c r="T3438" s="17" t="s">
        <v>8318</v>
      </c>
      <c r="U3438" t="s">
        <v>8319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YEAR(S3439)</f>
        <v>2015</v>
      </c>
      <c r="P3439" s="12">
        <f>ROUND(E3439/D3439*100,0)</f>
        <v>101</v>
      </c>
      <c r="Q3439" s="15">
        <f t="shared" si="53"/>
        <v>84.17</v>
      </c>
      <c r="R3439" s="10">
        <f>(((I3439/60)/60)/24)+DATE(1970,1,1)</f>
        <v>42235.710879629631</v>
      </c>
      <c r="S3439" s="21">
        <f>(((J3439/60)/60)/24)+DATE(1970,1,1)</f>
        <v>42205.710879629631</v>
      </c>
      <c r="T3439" s="17" t="s">
        <v>8318</v>
      </c>
      <c r="U3439" t="s">
        <v>8319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YEAR(S3440)</f>
        <v>2015</v>
      </c>
      <c r="P3440" s="12">
        <f>ROUND(E3440/D3440*100,0)</f>
        <v>104</v>
      </c>
      <c r="Q3440" s="15">
        <f t="shared" si="53"/>
        <v>186.07</v>
      </c>
      <c r="R3440" s="10">
        <f>(((I3440/60)/60)/24)+DATE(1970,1,1)</f>
        <v>42126.875</v>
      </c>
      <c r="S3440" s="21">
        <f>(((J3440/60)/60)/24)+DATE(1970,1,1)</f>
        <v>42100.927858796291</v>
      </c>
      <c r="T3440" s="17" t="s">
        <v>8318</v>
      </c>
      <c r="U3440" t="s">
        <v>8319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YEAR(S3441)</f>
        <v>2016</v>
      </c>
      <c r="P3441" s="12">
        <f>ROUND(E3441/D3441*100,0)</f>
        <v>135</v>
      </c>
      <c r="Q3441" s="15">
        <f t="shared" si="53"/>
        <v>89.79</v>
      </c>
      <c r="R3441" s="10">
        <f>(((I3441/60)/60)/24)+DATE(1970,1,1)</f>
        <v>42388.207638888889</v>
      </c>
      <c r="S3441" s="21">
        <f>(((J3441/60)/60)/24)+DATE(1970,1,1)</f>
        <v>42374.911226851851</v>
      </c>
      <c r="T3441" s="17" t="s">
        <v>8318</v>
      </c>
      <c r="U3441" t="s">
        <v>8319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YEAR(S3442)</f>
        <v>2014</v>
      </c>
      <c r="P3442" s="12">
        <f>ROUND(E3442/D3442*100,0)</f>
        <v>105</v>
      </c>
      <c r="Q3442" s="15">
        <f t="shared" si="53"/>
        <v>64.16</v>
      </c>
      <c r="R3442" s="10">
        <f>(((I3442/60)/60)/24)+DATE(1970,1,1)</f>
        <v>41831.677083333336</v>
      </c>
      <c r="S3442" s="21">
        <f>(((J3442/60)/60)/24)+DATE(1970,1,1)</f>
        <v>41809.12300925926</v>
      </c>
      <c r="T3442" s="17" t="s">
        <v>8318</v>
      </c>
      <c r="U3442" t="s">
        <v>8319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YEAR(S3443)</f>
        <v>2015</v>
      </c>
      <c r="P3443" s="12">
        <f>ROUND(E3443/D3443*100,0)</f>
        <v>103</v>
      </c>
      <c r="Q3443" s="15">
        <f t="shared" si="53"/>
        <v>59.65</v>
      </c>
      <c r="R3443" s="10">
        <f>(((I3443/60)/60)/24)+DATE(1970,1,1)</f>
        <v>42321.845138888893</v>
      </c>
      <c r="S3443" s="21">
        <f>(((J3443/60)/60)/24)+DATE(1970,1,1)</f>
        <v>42294.429641203707</v>
      </c>
      <c r="T3443" s="17" t="s">
        <v>8318</v>
      </c>
      <c r="U3443" t="s">
        <v>8319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YEAR(S3444)</f>
        <v>2015</v>
      </c>
      <c r="P3444" s="12">
        <f>ROUND(E3444/D3444*100,0)</f>
        <v>100</v>
      </c>
      <c r="Q3444" s="15">
        <f t="shared" si="53"/>
        <v>31.25</v>
      </c>
      <c r="R3444" s="10">
        <f>(((I3444/60)/60)/24)+DATE(1970,1,1)</f>
        <v>42154.841111111105</v>
      </c>
      <c r="S3444" s="21">
        <f>(((J3444/60)/60)/24)+DATE(1970,1,1)</f>
        <v>42124.841111111105</v>
      </c>
      <c r="T3444" s="17" t="s">
        <v>8318</v>
      </c>
      <c r="U3444" t="s">
        <v>8319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YEAR(S3445)</f>
        <v>2014</v>
      </c>
      <c r="P3445" s="12">
        <f>ROUND(E3445/D3445*100,0)</f>
        <v>186</v>
      </c>
      <c r="Q3445" s="15">
        <f t="shared" si="53"/>
        <v>41.22</v>
      </c>
      <c r="R3445" s="10">
        <f>(((I3445/60)/60)/24)+DATE(1970,1,1)</f>
        <v>41891.524837962963</v>
      </c>
      <c r="S3445" s="21">
        <f>(((J3445/60)/60)/24)+DATE(1970,1,1)</f>
        <v>41861.524837962963</v>
      </c>
      <c r="T3445" s="17" t="s">
        <v>8318</v>
      </c>
      <c r="U3445" t="s">
        <v>8319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YEAR(S3446)</f>
        <v>2016</v>
      </c>
      <c r="P3446" s="12">
        <f>ROUND(E3446/D3446*100,0)</f>
        <v>289</v>
      </c>
      <c r="Q3446" s="15">
        <f t="shared" si="53"/>
        <v>43.35</v>
      </c>
      <c r="R3446" s="10">
        <f>(((I3446/60)/60)/24)+DATE(1970,1,1)</f>
        <v>42529.582638888889</v>
      </c>
      <c r="S3446" s="21">
        <f>(((J3446/60)/60)/24)+DATE(1970,1,1)</f>
        <v>42521.291504629626</v>
      </c>
      <c r="T3446" s="17" t="s">
        <v>8318</v>
      </c>
      <c r="U3446" t="s">
        <v>8319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YEAR(S3447)</f>
        <v>2015</v>
      </c>
      <c r="P3447" s="12">
        <f>ROUND(E3447/D3447*100,0)</f>
        <v>100</v>
      </c>
      <c r="Q3447" s="15">
        <f t="shared" si="53"/>
        <v>64.52</v>
      </c>
      <c r="R3447" s="10">
        <f>(((I3447/60)/60)/24)+DATE(1970,1,1)</f>
        <v>42300.530509259261</v>
      </c>
      <c r="S3447" s="21">
        <f>(((J3447/60)/60)/24)+DATE(1970,1,1)</f>
        <v>42272.530509259261</v>
      </c>
      <c r="T3447" s="17" t="s">
        <v>8318</v>
      </c>
      <c r="U3447" t="s">
        <v>8319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YEAR(S3448)</f>
        <v>2015</v>
      </c>
      <c r="P3448" s="12">
        <f>ROUND(E3448/D3448*100,0)</f>
        <v>108</v>
      </c>
      <c r="Q3448" s="15">
        <f t="shared" si="53"/>
        <v>43.28</v>
      </c>
      <c r="R3448" s="10">
        <f>(((I3448/60)/60)/24)+DATE(1970,1,1)</f>
        <v>42040.513888888891</v>
      </c>
      <c r="S3448" s="21">
        <f>(((J3448/60)/60)/24)+DATE(1970,1,1)</f>
        <v>42016.832465277781</v>
      </c>
      <c r="T3448" s="17" t="s">
        <v>8318</v>
      </c>
      <c r="U3448" t="s">
        <v>8319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YEAR(S3449)</f>
        <v>2016</v>
      </c>
      <c r="P3449" s="12">
        <f>ROUND(E3449/D3449*100,0)</f>
        <v>108</v>
      </c>
      <c r="Q3449" s="15">
        <f t="shared" si="53"/>
        <v>77</v>
      </c>
      <c r="R3449" s="10">
        <f>(((I3449/60)/60)/24)+DATE(1970,1,1)</f>
        <v>42447.847361111111</v>
      </c>
      <c r="S3449" s="21">
        <f>(((J3449/60)/60)/24)+DATE(1970,1,1)</f>
        <v>42402.889027777783</v>
      </c>
      <c r="T3449" s="17" t="s">
        <v>8318</v>
      </c>
      <c r="U3449" t="s">
        <v>8319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YEAR(S3450)</f>
        <v>2014</v>
      </c>
      <c r="P3450" s="12">
        <f>ROUND(E3450/D3450*100,0)</f>
        <v>110</v>
      </c>
      <c r="Q3450" s="15">
        <f t="shared" si="53"/>
        <v>51.22</v>
      </c>
      <c r="R3450" s="10">
        <f>(((I3450/60)/60)/24)+DATE(1970,1,1)</f>
        <v>41990.119085648148</v>
      </c>
      <c r="S3450" s="21">
        <f>(((J3450/60)/60)/24)+DATE(1970,1,1)</f>
        <v>41960.119085648148</v>
      </c>
      <c r="T3450" s="17" t="s">
        <v>8318</v>
      </c>
      <c r="U3450" t="s">
        <v>8319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YEAR(S3451)</f>
        <v>2016</v>
      </c>
      <c r="P3451" s="12">
        <f>ROUND(E3451/D3451*100,0)</f>
        <v>171</v>
      </c>
      <c r="Q3451" s="15">
        <f t="shared" si="53"/>
        <v>68.25</v>
      </c>
      <c r="R3451" s="10">
        <f>(((I3451/60)/60)/24)+DATE(1970,1,1)</f>
        <v>42560.166666666672</v>
      </c>
      <c r="S3451" s="21">
        <f>(((J3451/60)/60)/24)+DATE(1970,1,1)</f>
        <v>42532.052523148144</v>
      </c>
      <c r="T3451" s="17" t="s">
        <v>8318</v>
      </c>
      <c r="U3451" t="s">
        <v>8319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YEAR(S3452)</f>
        <v>2015</v>
      </c>
      <c r="P3452" s="12">
        <f>ROUND(E3452/D3452*100,0)</f>
        <v>152</v>
      </c>
      <c r="Q3452" s="15">
        <f t="shared" si="53"/>
        <v>19.489999999999998</v>
      </c>
      <c r="R3452" s="10">
        <f>(((I3452/60)/60)/24)+DATE(1970,1,1)</f>
        <v>42096.662858796291</v>
      </c>
      <c r="S3452" s="21">
        <f>(((J3452/60)/60)/24)+DATE(1970,1,1)</f>
        <v>42036.704525462963</v>
      </c>
      <c r="T3452" s="17" t="s">
        <v>8318</v>
      </c>
      <c r="U3452" t="s">
        <v>8319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YEAR(S3453)</f>
        <v>2015</v>
      </c>
      <c r="P3453" s="12">
        <f>ROUND(E3453/D3453*100,0)</f>
        <v>101</v>
      </c>
      <c r="Q3453" s="15">
        <f t="shared" si="53"/>
        <v>41.13</v>
      </c>
      <c r="R3453" s="10">
        <f>(((I3453/60)/60)/24)+DATE(1970,1,1)</f>
        <v>42115.723692129628</v>
      </c>
      <c r="S3453" s="21">
        <f>(((J3453/60)/60)/24)+DATE(1970,1,1)</f>
        <v>42088.723692129628</v>
      </c>
      <c r="T3453" s="17" t="s">
        <v>8318</v>
      </c>
      <c r="U3453" t="s">
        <v>8319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YEAR(S3454)</f>
        <v>2014</v>
      </c>
      <c r="P3454" s="12">
        <f>ROUND(E3454/D3454*100,0)</f>
        <v>153</v>
      </c>
      <c r="Q3454" s="15">
        <f t="shared" si="53"/>
        <v>41.41</v>
      </c>
      <c r="R3454" s="10">
        <f>(((I3454/60)/60)/24)+DATE(1970,1,1)</f>
        <v>41843.165972222225</v>
      </c>
      <c r="S3454" s="21">
        <f>(((J3454/60)/60)/24)+DATE(1970,1,1)</f>
        <v>41820.639189814814</v>
      </c>
      <c r="T3454" s="17" t="s">
        <v>8318</v>
      </c>
      <c r="U3454" t="s">
        <v>8319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YEAR(S3455)</f>
        <v>2016</v>
      </c>
      <c r="P3455" s="12">
        <f>ROUND(E3455/D3455*100,0)</f>
        <v>128</v>
      </c>
      <c r="Q3455" s="15">
        <f t="shared" si="53"/>
        <v>27.5</v>
      </c>
      <c r="R3455" s="10">
        <f>(((I3455/60)/60)/24)+DATE(1970,1,1)</f>
        <v>42595.97865740741</v>
      </c>
      <c r="S3455" s="21">
        <f>(((J3455/60)/60)/24)+DATE(1970,1,1)</f>
        <v>42535.97865740741</v>
      </c>
      <c r="T3455" s="17" t="s">
        <v>8318</v>
      </c>
      <c r="U3455" t="s">
        <v>8319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YEAR(S3456)</f>
        <v>2014</v>
      </c>
      <c r="P3456" s="12">
        <f>ROUND(E3456/D3456*100,0)</f>
        <v>101</v>
      </c>
      <c r="Q3456" s="15">
        <f t="shared" si="53"/>
        <v>33.57</v>
      </c>
      <c r="R3456" s="10">
        <f>(((I3456/60)/60)/24)+DATE(1970,1,1)</f>
        <v>41851.698599537034</v>
      </c>
      <c r="S3456" s="21">
        <f>(((J3456/60)/60)/24)+DATE(1970,1,1)</f>
        <v>41821.698599537034</v>
      </c>
      <c r="T3456" s="17" t="s">
        <v>8318</v>
      </c>
      <c r="U3456" t="s">
        <v>8319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YEAR(S3457)</f>
        <v>2016</v>
      </c>
      <c r="P3457" s="12">
        <f>ROUND(E3457/D3457*100,0)</f>
        <v>101</v>
      </c>
      <c r="Q3457" s="15">
        <f t="shared" si="53"/>
        <v>145.87</v>
      </c>
      <c r="R3457" s="10">
        <f>(((I3457/60)/60)/24)+DATE(1970,1,1)</f>
        <v>42656.7503125</v>
      </c>
      <c r="S3457" s="21">
        <f>(((J3457/60)/60)/24)+DATE(1970,1,1)</f>
        <v>42626.7503125</v>
      </c>
      <c r="T3457" s="17" t="s">
        <v>8318</v>
      </c>
      <c r="U3457" t="s">
        <v>8319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YEAR(S3458)</f>
        <v>2014</v>
      </c>
      <c r="P3458" s="12">
        <f>ROUND(E3458/D3458*100,0)</f>
        <v>191</v>
      </c>
      <c r="Q3458" s="15">
        <f t="shared" si="53"/>
        <v>358.69</v>
      </c>
      <c r="R3458" s="10">
        <f>(((I3458/60)/60)/24)+DATE(1970,1,1)</f>
        <v>41852.290972222225</v>
      </c>
      <c r="S3458" s="21">
        <f>(((J3458/60)/60)/24)+DATE(1970,1,1)</f>
        <v>41821.205636574072</v>
      </c>
      <c r="T3458" s="17" t="s">
        <v>8318</v>
      </c>
      <c r="U3458" t="s">
        <v>8319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YEAR(S3459)</f>
        <v>2015</v>
      </c>
      <c r="P3459" s="12">
        <f>ROUND(E3459/D3459*100,0)</f>
        <v>140</v>
      </c>
      <c r="Q3459" s="15">
        <f t="shared" ref="Q3459:Q3522" si="54">IFERROR(ROUND(E3459/L3459,2),"N/A")</f>
        <v>50.98</v>
      </c>
      <c r="R3459" s="10">
        <f>(((I3459/60)/60)/24)+DATE(1970,1,1)</f>
        <v>42047.249305555553</v>
      </c>
      <c r="S3459" s="21">
        <f>(((J3459/60)/60)/24)+DATE(1970,1,1)</f>
        <v>42016.706678240742</v>
      </c>
      <c r="T3459" s="17" t="s">
        <v>8318</v>
      </c>
      <c r="U3459" t="s">
        <v>8319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YEAR(S3460)</f>
        <v>2015</v>
      </c>
      <c r="P3460" s="12">
        <f>ROUND(E3460/D3460*100,0)</f>
        <v>124</v>
      </c>
      <c r="Q3460" s="15">
        <f t="shared" si="54"/>
        <v>45.04</v>
      </c>
      <c r="R3460" s="10">
        <f>(((I3460/60)/60)/24)+DATE(1970,1,1)</f>
        <v>42038.185416666667</v>
      </c>
      <c r="S3460" s="21">
        <f>(((J3460/60)/60)/24)+DATE(1970,1,1)</f>
        <v>42011.202581018515</v>
      </c>
      <c r="T3460" s="17" t="s">
        <v>8318</v>
      </c>
      <c r="U3460" t="s">
        <v>8319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YEAR(S3461)</f>
        <v>2016</v>
      </c>
      <c r="P3461" s="12">
        <f>ROUND(E3461/D3461*100,0)</f>
        <v>126</v>
      </c>
      <c r="Q3461" s="15">
        <f t="shared" si="54"/>
        <v>17.53</v>
      </c>
      <c r="R3461" s="10">
        <f>(((I3461/60)/60)/24)+DATE(1970,1,1)</f>
        <v>42510.479861111111</v>
      </c>
      <c r="S3461" s="21">
        <f>(((J3461/60)/60)/24)+DATE(1970,1,1)</f>
        <v>42480.479861111111</v>
      </c>
      <c r="T3461" s="17" t="s">
        <v>8318</v>
      </c>
      <c r="U3461" t="s">
        <v>8319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YEAR(S3462)</f>
        <v>2014</v>
      </c>
      <c r="P3462" s="12">
        <f>ROUND(E3462/D3462*100,0)</f>
        <v>190</v>
      </c>
      <c r="Q3462" s="15">
        <f t="shared" si="54"/>
        <v>50</v>
      </c>
      <c r="R3462" s="10">
        <f>(((I3462/60)/60)/24)+DATE(1970,1,1)</f>
        <v>41866.527222222219</v>
      </c>
      <c r="S3462" s="21">
        <f>(((J3462/60)/60)/24)+DATE(1970,1,1)</f>
        <v>41852.527222222219</v>
      </c>
      <c r="T3462" s="17" t="s">
        <v>8318</v>
      </c>
      <c r="U3462" t="s">
        <v>8319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YEAR(S3463)</f>
        <v>2016</v>
      </c>
      <c r="P3463" s="12">
        <f>ROUND(E3463/D3463*100,0)</f>
        <v>139</v>
      </c>
      <c r="Q3463" s="15">
        <f t="shared" si="54"/>
        <v>57.92</v>
      </c>
      <c r="R3463" s="10">
        <f>(((I3463/60)/60)/24)+DATE(1970,1,1)</f>
        <v>42672.125</v>
      </c>
      <c r="S3463" s="21">
        <f>(((J3463/60)/60)/24)+DATE(1970,1,1)</f>
        <v>42643.632858796293</v>
      </c>
      <c r="T3463" s="17" t="s">
        <v>8318</v>
      </c>
      <c r="U3463" t="s">
        <v>8319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YEAR(S3464)</f>
        <v>2015</v>
      </c>
      <c r="P3464" s="12">
        <f>ROUND(E3464/D3464*100,0)</f>
        <v>202</v>
      </c>
      <c r="Q3464" s="15">
        <f t="shared" si="54"/>
        <v>29.71</v>
      </c>
      <c r="R3464" s="10">
        <f>(((I3464/60)/60)/24)+DATE(1970,1,1)</f>
        <v>42195.75</v>
      </c>
      <c r="S3464" s="21">
        <f>(((J3464/60)/60)/24)+DATE(1970,1,1)</f>
        <v>42179.898472222223</v>
      </c>
      <c r="T3464" s="17" t="s">
        <v>8318</v>
      </c>
      <c r="U3464" t="s">
        <v>8319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YEAR(S3465)</f>
        <v>2016</v>
      </c>
      <c r="P3465" s="12">
        <f>ROUND(E3465/D3465*100,0)</f>
        <v>103</v>
      </c>
      <c r="Q3465" s="15">
        <f t="shared" si="54"/>
        <v>90.68</v>
      </c>
      <c r="R3465" s="10">
        <f>(((I3465/60)/60)/24)+DATE(1970,1,1)</f>
        <v>42654.165972222225</v>
      </c>
      <c r="S3465" s="21">
        <f>(((J3465/60)/60)/24)+DATE(1970,1,1)</f>
        <v>42612.918807870374</v>
      </c>
      <c r="T3465" s="17" t="s">
        <v>8318</v>
      </c>
      <c r="U3465" t="s">
        <v>8319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YEAR(S3466)</f>
        <v>2016</v>
      </c>
      <c r="P3466" s="12">
        <f>ROUND(E3466/D3466*100,0)</f>
        <v>102</v>
      </c>
      <c r="Q3466" s="15">
        <f t="shared" si="54"/>
        <v>55.01</v>
      </c>
      <c r="R3466" s="10">
        <f>(((I3466/60)/60)/24)+DATE(1970,1,1)</f>
        <v>42605.130057870367</v>
      </c>
      <c r="S3466" s="21">
        <f>(((J3466/60)/60)/24)+DATE(1970,1,1)</f>
        <v>42575.130057870367</v>
      </c>
      <c r="T3466" s="17" t="s">
        <v>8318</v>
      </c>
      <c r="U3466" t="s">
        <v>8319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YEAR(S3467)</f>
        <v>2015</v>
      </c>
      <c r="P3467" s="12">
        <f>ROUND(E3467/D3467*100,0)</f>
        <v>103</v>
      </c>
      <c r="Q3467" s="15">
        <f t="shared" si="54"/>
        <v>57.22</v>
      </c>
      <c r="R3467" s="10">
        <f>(((I3467/60)/60)/24)+DATE(1970,1,1)</f>
        <v>42225.666666666672</v>
      </c>
      <c r="S3467" s="21">
        <f>(((J3467/60)/60)/24)+DATE(1970,1,1)</f>
        <v>42200.625833333332</v>
      </c>
      <c r="T3467" s="17" t="s">
        <v>8318</v>
      </c>
      <c r="U3467" t="s">
        <v>8319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YEAR(S3468)</f>
        <v>2016</v>
      </c>
      <c r="P3468" s="12">
        <f>ROUND(E3468/D3468*100,0)</f>
        <v>127</v>
      </c>
      <c r="Q3468" s="15">
        <f t="shared" si="54"/>
        <v>72.95</v>
      </c>
      <c r="R3468" s="10">
        <f>(((I3468/60)/60)/24)+DATE(1970,1,1)</f>
        <v>42479.977430555555</v>
      </c>
      <c r="S3468" s="21">
        <f>(((J3468/60)/60)/24)+DATE(1970,1,1)</f>
        <v>42420.019097222219</v>
      </c>
      <c r="T3468" s="17" t="s">
        <v>8318</v>
      </c>
      <c r="U3468" t="s">
        <v>8319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YEAR(S3469)</f>
        <v>2015</v>
      </c>
      <c r="P3469" s="12">
        <f>ROUND(E3469/D3469*100,0)</f>
        <v>101</v>
      </c>
      <c r="Q3469" s="15">
        <f t="shared" si="54"/>
        <v>64.47</v>
      </c>
      <c r="R3469" s="10">
        <f>(((I3469/60)/60)/24)+DATE(1970,1,1)</f>
        <v>42083.630000000005</v>
      </c>
      <c r="S3469" s="21">
        <f>(((J3469/60)/60)/24)+DATE(1970,1,1)</f>
        <v>42053.671666666662</v>
      </c>
      <c r="T3469" s="17" t="s">
        <v>8318</v>
      </c>
      <c r="U3469" t="s">
        <v>8319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YEAR(S3470)</f>
        <v>2016</v>
      </c>
      <c r="P3470" s="12">
        <f>ROUND(E3470/D3470*100,0)</f>
        <v>122</v>
      </c>
      <c r="Q3470" s="15">
        <f t="shared" si="54"/>
        <v>716.35</v>
      </c>
      <c r="R3470" s="10">
        <f>(((I3470/60)/60)/24)+DATE(1970,1,1)</f>
        <v>42634.125</v>
      </c>
      <c r="S3470" s="21">
        <f>(((J3470/60)/60)/24)+DATE(1970,1,1)</f>
        <v>42605.765381944439</v>
      </c>
      <c r="T3470" s="17" t="s">
        <v>8318</v>
      </c>
      <c r="U3470" t="s">
        <v>8319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YEAR(S3471)</f>
        <v>2016</v>
      </c>
      <c r="P3471" s="12">
        <f>ROUND(E3471/D3471*100,0)</f>
        <v>113</v>
      </c>
      <c r="Q3471" s="15">
        <f t="shared" si="54"/>
        <v>50.4</v>
      </c>
      <c r="R3471" s="10">
        <f>(((I3471/60)/60)/24)+DATE(1970,1,1)</f>
        <v>42488.641724537039</v>
      </c>
      <c r="S3471" s="21">
        <f>(((J3471/60)/60)/24)+DATE(1970,1,1)</f>
        <v>42458.641724537039</v>
      </c>
      <c r="T3471" s="17" t="s">
        <v>8318</v>
      </c>
      <c r="U3471" t="s">
        <v>8319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YEAR(S3472)</f>
        <v>2016</v>
      </c>
      <c r="P3472" s="12">
        <f>ROUND(E3472/D3472*100,0)</f>
        <v>150</v>
      </c>
      <c r="Q3472" s="15">
        <f t="shared" si="54"/>
        <v>41.67</v>
      </c>
      <c r="R3472" s="10">
        <f>(((I3472/60)/60)/24)+DATE(1970,1,1)</f>
        <v>42566.901388888888</v>
      </c>
      <c r="S3472" s="21">
        <f>(((J3472/60)/60)/24)+DATE(1970,1,1)</f>
        <v>42529.022013888884</v>
      </c>
      <c r="T3472" s="17" t="s">
        <v>8318</v>
      </c>
      <c r="U3472" t="s">
        <v>8319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YEAR(S3473)</f>
        <v>2014</v>
      </c>
      <c r="P3473" s="12">
        <f>ROUND(E3473/D3473*100,0)</f>
        <v>215</v>
      </c>
      <c r="Q3473" s="15">
        <f t="shared" si="54"/>
        <v>35.770000000000003</v>
      </c>
      <c r="R3473" s="10">
        <f>(((I3473/60)/60)/24)+DATE(1970,1,1)</f>
        <v>41882.833333333336</v>
      </c>
      <c r="S3473" s="21">
        <f>(((J3473/60)/60)/24)+DATE(1970,1,1)</f>
        <v>41841.820486111108</v>
      </c>
      <c r="T3473" s="17" t="s">
        <v>8318</v>
      </c>
      <c r="U3473" t="s">
        <v>8319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YEAR(S3474)</f>
        <v>2014</v>
      </c>
      <c r="P3474" s="12">
        <f>ROUND(E3474/D3474*100,0)</f>
        <v>102</v>
      </c>
      <c r="Q3474" s="15">
        <f t="shared" si="54"/>
        <v>88.74</v>
      </c>
      <c r="R3474" s="10">
        <f>(((I3474/60)/60)/24)+DATE(1970,1,1)</f>
        <v>41949.249305555553</v>
      </c>
      <c r="S3474" s="21">
        <f>(((J3474/60)/60)/24)+DATE(1970,1,1)</f>
        <v>41928.170497685183</v>
      </c>
      <c r="T3474" s="17" t="s">
        <v>8318</v>
      </c>
      <c r="U3474" t="s">
        <v>8319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YEAR(S3475)</f>
        <v>2015</v>
      </c>
      <c r="P3475" s="12">
        <f>ROUND(E3475/D3475*100,0)</f>
        <v>100</v>
      </c>
      <c r="Q3475" s="15">
        <f t="shared" si="54"/>
        <v>148.47999999999999</v>
      </c>
      <c r="R3475" s="10">
        <f>(((I3475/60)/60)/24)+DATE(1970,1,1)</f>
        <v>42083.852083333331</v>
      </c>
      <c r="S3475" s="21">
        <f>(((J3475/60)/60)/24)+DATE(1970,1,1)</f>
        <v>42062.834444444445</v>
      </c>
      <c r="T3475" s="17" t="s">
        <v>8318</v>
      </c>
      <c r="U3475" t="s">
        <v>8319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YEAR(S3476)</f>
        <v>2016</v>
      </c>
      <c r="P3476" s="12">
        <f>ROUND(E3476/D3476*100,0)</f>
        <v>101</v>
      </c>
      <c r="Q3476" s="15">
        <f t="shared" si="54"/>
        <v>51.79</v>
      </c>
      <c r="R3476" s="10">
        <f>(((I3476/60)/60)/24)+DATE(1970,1,1)</f>
        <v>42571.501516203702</v>
      </c>
      <c r="S3476" s="21">
        <f>(((J3476/60)/60)/24)+DATE(1970,1,1)</f>
        <v>42541.501516203702</v>
      </c>
      <c r="T3476" s="17" t="s">
        <v>8318</v>
      </c>
      <c r="U3476" t="s">
        <v>8319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YEAR(S3477)</f>
        <v>2014</v>
      </c>
      <c r="P3477" s="12">
        <f>ROUND(E3477/D3477*100,0)</f>
        <v>113</v>
      </c>
      <c r="Q3477" s="15">
        <f t="shared" si="54"/>
        <v>20</v>
      </c>
      <c r="R3477" s="10">
        <f>(((I3477/60)/60)/24)+DATE(1970,1,1)</f>
        <v>41946</v>
      </c>
      <c r="S3477" s="21">
        <f>(((J3477/60)/60)/24)+DATE(1970,1,1)</f>
        <v>41918.880833333329</v>
      </c>
      <c r="T3477" s="17" t="s">
        <v>8318</v>
      </c>
      <c r="U3477" t="s">
        <v>8319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YEAR(S3478)</f>
        <v>2014</v>
      </c>
      <c r="P3478" s="12">
        <f>ROUND(E3478/D3478*100,0)</f>
        <v>104</v>
      </c>
      <c r="Q3478" s="15">
        <f t="shared" si="54"/>
        <v>52</v>
      </c>
      <c r="R3478" s="10">
        <f>(((I3478/60)/60)/24)+DATE(1970,1,1)</f>
        <v>41939.125</v>
      </c>
      <c r="S3478" s="21">
        <f>(((J3478/60)/60)/24)+DATE(1970,1,1)</f>
        <v>41921.279976851853</v>
      </c>
      <c r="T3478" s="17" t="s">
        <v>8318</v>
      </c>
      <c r="U3478" t="s">
        <v>8319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YEAR(S3479)</f>
        <v>2015</v>
      </c>
      <c r="P3479" s="12">
        <f>ROUND(E3479/D3479*100,0)</f>
        <v>115</v>
      </c>
      <c r="Q3479" s="15">
        <f t="shared" si="54"/>
        <v>53.23</v>
      </c>
      <c r="R3479" s="10">
        <f>(((I3479/60)/60)/24)+DATE(1970,1,1)</f>
        <v>42141.125</v>
      </c>
      <c r="S3479" s="21">
        <f>(((J3479/60)/60)/24)+DATE(1970,1,1)</f>
        <v>42128.736608796295</v>
      </c>
      <c r="T3479" s="17" t="s">
        <v>8318</v>
      </c>
      <c r="U3479" t="s">
        <v>8319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YEAR(S3480)</f>
        <v>2015</v>
      </c>
      <c r="P3480" s="12">
        <f>ROUND(E3480/D3480*100,0)</f>
        <v>113</v>
      </c>
      <c r="Q3480" s="15">
        <f t="shared" si="54"/>
        <v>39.6</v>
      </c>
      <c r="R3480" s="10">
        <f>(((I3480/60)/60)/24)+DATE(1970,1,1)</f>
        <v>42079.875</v>
      </c>
      <c r="S3480" s="21">
        <f>(((J3480/60)/60)/24)+DATE(1970,1,1)</f>
        <v>42053.916921296302</v>
      </c>
      <c r="T3480" s="17" t="s">
        <v>8318</v>
      </c>
      <c r="U3480" t="s">
        <v>8319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YEAR(S3481)</f>
        <v>2014</v>
      </c>
      <c r="P3481" s="12">
        <f>ROUND(E3481/D3481*100,0)</f>
        <v>128</v>
      </c>
      <c r="Q3481" s="15">
        <f t="shared" si="54"/>
        <v>34.25</v>
      </c>
      <c r="R3481" s="10">
        <f>(((I3481/60)/60)/24)+DATE(1970,1,1)</f>
        <v>41811.855092592588</v>
      </c>
      <c r="S3481" s="21">
        <f>(((J3481/60)/60)/24)+DATE(1970,1,1)</f>
        <v>41781.855092592588</v>
      </c>
      <c r="T3481" s="17" t="s">
        <v>8318</v>
      </c>
      <c r="U3481" t="s">
        <v>8319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YEAR(S3482)</f>
        <v>2015</v>
      </c>
      <c r="P3482" s="12">
        <f>ROUND(E3482/D3482*100,0)</f>
        <v>143</v>
      </c>
      <c r="Q3482" s="15">
        <f t="shared" si="54"/>
        <v>164.62</v>
      </c>
      <c r="R3482" s="10">
        <f>(((I3482/60)/60)/24)+DATE(1970,1,1)</f>
        <v>42195.875</v>
      </c>
      <c r="S3482" s="21">
        <f>(((J3482/60)/60)/24)+DATE(1970,1,1)</f>
        <v>42171.317442129628</v>
      </c>
      <c r="T3482" s="17" t="s">
        <v>8318</v>
      </c>
      <c r="U3482" t="s">
        <v>8319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YEAR(S3483)</f>
        <v>2014</v>
      </c>
      <c r="P3483" s="12">
        <f>ROUND(E3483/D3483*100,0)</f>
        <v>119</v>
      </c>
      <c r="Q3483" s="15">
        <f t="shared" si="54"/>
        <v>125.05</v>
      </c>
      <c r="R3483" s="10">
        <f>(((I3483/60)/60)/24)+DATE(1970,1,1)</f>
        <v>42006.24754629629</v>
      </c>
      <c r="S3483" s="21">
        <f>(((J3483/60)/60)/24)+DATE(1970,1,1)</f>
        <v>41989.24754629629</v>
      </c>
      <c r="T3483" s="17" t="s">
        <v>8318</v>
      </c>
      <c r="U3483" t="s">
        <v>8319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YEAR(S3484)</f>
        <v>2014</v>
      </c>
      <c r="P3484" s="12">
        <f>ROUND(E3484/D3484*100,0)</f>
        <v>138</v>
      </c>
      <c r="Q3484" s="15">
        <f t="shared" si="54"/>
        <v>51.88</v>
      </c>
      <c r="R3484" s="10">
        <f>(((I3484/60)/60)/24)+DATE(1970,1,1)</f>
        <v>41826.771597222221</v>
      </c>
      <c r="S3484" s="21">
        <f>(((J3484/60)/60)/24)+DATE(1970,1,1)</f>
        <v>41796.771597222221</v>
      </c>
      <c r="T3484" s="17" t="s">
        <v>8318</v>
      </c>
      <c r="U3484" t="s">
        <v>8319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YEAR(S3485)</f>
        <v>2014</v>
      </c>
      <c r="P3485" s="12">
        <f>ROUND(E3485/D3485*100,0)</f>
        <v>160</v>
      </c>
      <c r="Q3485" s="15">
        <f t="shared" si="54"/>
        <v>40.29</v>
      </c>
      <c r="R3485" s="10">
        <f>(((I3485/60)/60)/24)+DATE(1970,1,1)</f>
        <v>41823.668761574074</v>
      </c>
      <c r="S3485" s="21">
        <f>(((J3485/60)/60)/24)+DATE(1970,1,1)</f>
        <v>41793.668761574074</v>
      </c>
      <c r="T3485" s="17" t="s">
        <v>8318</v>
      </c>
      <c r="U3485" t="s">
        <v>8319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YEAR(S3486)</f>
        <v>2016</v>
      </c>
      <c r="P3486" s="12">
        <f>ROUND(E3486/D3486*100,0)</f>
        <v>114</v>
      </c>
      <c r="Q3486" s="15">
        <f t="shared" si="54"/>
        <v>64.91</v>
      </c>
      <c r="R3486" s="10">
        <f>(((I3486/60)/60)/24)+DATE(1970,1,1)</f>
        <v>42536.760405092587</v>
      </c>
      <c r="S3486" s="21">
        <f>(((J3486/60)/60)/24)+DATE(1970,1,1)</f>
        <v>42506.760405092587</v>
      </c>
      <c r="T3486" s="17" t="s">
        <v>8318</v>
      </c>
      <c r="U3486" t="s">
        <v>8319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YEAR(S3487)</f>
        <v>2016</v>
      </c>
      <c r="P3487" s="12">
        <f>ROUND(E3487/D3487*100,0)</f>
        <v>101</v>
      </c>
      <c r="Q3487" s="15">
        <f t="shared" si="54"/>
        <v>55.33</v>
      </c>
      <c r="R3487" s="10">
        <f>(((I3487/60)/60)/24)+DATE(1970,1,1)</f>
        <v>42402.693055555559</v>
      </c>
      <c r="S3487" s="21">
        <f>(((J3487/60)/60)/24)+DATE(1970,1,1)</f>
        <v>42372.693055555559</v>
      </c>
      <c r="T3487" s="17" t="s">
        <v>8318</v>
      </c>
      <c r="U3487" t="s">
        <v>8319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YEAR(S3488)</f>
        <v>2015</v>
      </c>
      <c r="P3488" s="12">
        <f>ROUND(E3488/D3488*100,0)</f>
        <v>155</v>
      </c>
      <c r="Q3488" s="15">
        <f t="shared" si="54"/>
        <v>83.14</v>
      </c>
      <c r="R3488" s="10">
        <f>(((I3488/60)/60)/24)+DATE(1970,1,1)</f>
        <v>42158.290972222225</v>
      </c>
      <c r="S3488" s="21">
        <f>(((J3488/60)/60)/24)+DATE(1970,1,1)</f>
        <v>42126.87501157407</v>
      </c>
      <c r="T3488" s="17" t="s">
        <v>8318</v>
      </c>
      <c r="U3488" t="s">
        <v>8319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YEAR(S3489)</f>
        <v>2015</v>
      </c>
      <c r="P3489" s="12">
        <f>ROUND(E3489/D3489*100,0)</f>
        <v>128</v>
      </c>
      <c r="Q3489" s="15">
        <f t="shared" si="54"/>
        <v>38.71</v>
      </c>
      <c r="R3489" s="10">
        <f>(((I3489/60)/60)/24)+DATE(1970,1,1)</f>
        <v>42179.940416666665</v>
      </c>
      <c r="S3489" s="21">
        <f>(((J3489/60)/60)/24)+DATE(1970,1,1)</f>
        <v>42149.940416666665</v>
      </c>
      <c r="T3489" s="17" t="s">
        <v>8318</v>
      </c>
      <c r="U3489" t="s">
        <v>8319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YEAR(S3490)</f>
        <v>2015</v>
      </c>
      <c r="P3490" s="12">
        <f>ROUND(E3490/D3490*100,0)</f>
        <v>121</v>
      </c>
      <c r="Q3490" s="15">
        <f t="shared" si="54"/>
        <v>125.38</v>
      </c>
      <c r="R3490" s="10">
        <f>(((I3490/60)/60)/24)+DATE(1970,1,1)</f>
        <v>42111.666666666672</v>
      </c>
      <c r="S3490" s="21">
        <f>(((J3490/60)/60)/24)+DATE(1970,1,1)</f>
        <v>42087.768055555556</v>
      </c>
      <c r="T3490" s="17" t="s">
        <v>8318</v>
      </c>
      <c r="U3490" t="s">
        <v>8319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YEAR(S3491)</f>
        <v>2014</v>
      </c>
      <c r="P3491" s="12">
        <f>ROUND(E3491/D3491*100,0)</f>
        <v>113</v>
      </c>
      <c r="Q3491" s="15">
        <f t="shared" si="54"/>
        <v>78.260000000000005</v>
      </c>
      <c r="R3491" s="10">
        <f>(((I3491/60)/60)/24)+DATE(1970,1,1)</f>
        <v>41783.875</v>
      </c>
      <c r="S3491" s="21">
        <f>(((J3491/60)/60)/24)+DATE(1970,1,1)</f>
        <v>41753.635775462964</v>
      </c>
      <c r="T3491" s="17" t="s">
        <v>8318</v>
      </c>
      <c r="U3491" t="s">
        <v>8319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YEAR(S3492)</f>
        <v>2016</v>
      </c>
      <c r="P3492" s="12">
        <f>ROUND(E3492/D3492*100,0)</f>
        <v>128</v>
      </c>
      <c r="Q3492" s="15">
        <f t="shared" si="54"/>
        <v>47.22</v>
      </c>
      <c r="R3492" s="10">
        <f>(((I3492/60)/60)/24)+DATE(1970,1,1)</f>
        <v>42473.802361111113</v>
      </c>
      <c r="S3492" s="21">
        <f>(((J3492/60)/60)/24)+DATE(1970,1,1)</f>
        <v>42443.802361111113</v>
      </c>
      <c r="T3492" s="17" t="s">
        <v>8318</v>
      </c>
      <c r="U3492" t="s">
        <v>8319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YEAR(S3493)</f>
        <v>2015</v>
      </c>
      <c r="P3493" s="12">
        <f>ROUND(E3493/D3493*100,0)</f>
        <v>158</v>
      </c>
      <c r="Q3493" s="15">
        <f t="shared" si="54"/>
        <v>79.099999999999994</v>
      </c>
      <c r="R3493" s="10">
        <f>(((I3493/60)/60)/24)+DATE(1970,1,1)</f>
        <v>42142.249814814815</v>
      </c>
      <c r="S3493" s="21">
        <f>(((J3493/60)/60)/24)+DATE(1970,1,1)</f>
        <v>42121.249814814815</v>
      </c>
      <c r="T3493" s="17" t="s">
        <v>8318</v>
      </c>
      <c r="U3493" t="s">
        <v>8319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YEAR(S3494)</f>
        <v>2015</v>
      </c>
      <c r="P3494" s="12">
        <f>ROUND(E3494/D3494*100,0)</f>
        <v>105</v>
      </c>
      <c r="Q3494" s="15">
        <f t="shared" si="54"/>
        <v>114.29</v>
      </c>
      <c r="R3494" s="10">
        <f>(((I3494/60)/60)/24)+DATE(1970,1,1)</f>
        <v>42303.009224537032</v>
      </c>
      <c r="S3494" s="21">
        <f>(((J3494/60)/60)/24)+DATE(1970,1,1)</f>
        <v>42268.009224537032</v>
      </c>
      <c r="T3494" s="17" t="s">
        <v>8318</v>
      </c>
      <c r="U3494" t="s">
        <v>8319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YEAR(S3495)</f>
        <v>2014</v>
      </c>
      <c r="P3495" s="12">
        <f>ROUND(E3495/D3495*100,0)</f>
        <v>100</v>
      </c>
      <c r="Q3495" s="15">
        <f t="shared" si="54"/>
        <v>51.72</v>
      </c>
      <c r="R3495" s="10">
        <f>(((I3495/60)/60)/24)+DATE(1970,1,1)</f>
        <v>41868.21597222222</v>
      </c>
      <c r="S3495" s="21">
        <f>(((J3495/60)/60)/24)+DATE(1970,1,1)</f>
        <v>41848.866157407407</v>
      </c>
      <c r="T3495" s="17" t="s">
        <v>8318</v>
      </c>
      <c r="U3495" t="s">
        <v>8319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YEAR(S3496)</f>
        <v>2016</v>
      </c>
      <c r="P3496" s="12">
        <f>ROUND(E3496/D3496*100,0)</f>
        <v>100</v>
      </c>
      <c r="Q3496" s="15">
        <f t="shared" si="54"/>
        <v>30.77</v>
      </c>
      <c r="R3496" s="10">
        <f>(((I3496/60)/60)/24)+DATE(1970,1,1)</f>
        <v>42700.25</v>
      </c>
      <c r="S3496" s="21">
        <f>(((J3496/60)/60)/24)+DATE(1970,1,1)</f>
        <v>42689.214988425927</v>
      </c>
      <c r="T3496" s="17" t="s">
        <v>8318</v>
      </c>
      <c r="U3496" t="s">
        <v>8319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YEAR(S3497)</f>
        <v>2014</v>
      </c>
      <c r="P3497" s="12">
        <f>ROUND(E3497/D3497*100,0)</f>
        <v>107</v>
      </c>
      <c r="Q3497" s="15">
        <f t="shared" si="54"/>
        <v>74.209999999999994</v>
      </c>
      <c r="R3497" s="10">
        <f>(((I3497/60)/60)/24)+DATE(1970,1,1)</f>
        <v>41944.720833333333</v>
      </c>
      <c r="S3497" s="21">
        <f>(((J3497/60)/60)/24)+DATE(1970,1,1)</f>
        <v>41915.762835648151</v>
      </c>
      <c r="T3497" s="17" t="s">
        <v>8318</v>
      </c>
      <c r="U3497" t="s">
        <v>8319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YEAR(S3498)</f>
        <v>2016</v>
      </c>
      <c r="P3498" s="12">
        <f>ROUND(E3498/D3498*100,0)</f>
        <v>124</v>
      </c>
      <c r="Q3498" s="15">
        <f t="shared" si="54"/>
        <v>47.85</v>
      </c>
      <c r="R3498" s="10">
        <f>(((I3498/60)/60)/24)+DATE(1970,1,1)</f>
        <v>42624.846828703703</v>
      </c>
      <c r="S3498" s="21">
        <f>(((J3498/60)/60)/24)+DATE(1970,1,1)</f>
        <v>42584.846828703703</v>
      </c>
      <c r="T3498" s="17" t="s">
        <v>8318</v>
      </c>
      <c r="U3498" t="s">
        <v>8319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YEAR(S3499)</f>
        <v>2016</v>
      </c>
      <c r="P3499" s="12">
        <f>ROUND(E3499/D3499*100,0)</f>
        <v>109</v>
      </c>
      <c r="Q3499" s="15">
        <f t="shared" si="54"/>
        <v>34.409999999999997</v>
      </c>
      <c r="R3499" s="10">
        <f>(((I3499/60)/60)/24)+DATE(1970,1,1)</f>
        <v>42523.916666666672</v>
      </c>
      <c r="S3499" s="21">
        <f>(((J3499/60)/60)/24)+DATE(1970,1,1)</f>
        <v>42511.741944444439</v>
      </c>
      <c r="T3499" s="17" t="s">
        <v>8318</v>
      </c>
      <c r="U3499" t="s">
        <v>8319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YEAR(S3500)</f>
        <v>2016</v>
      </c>
      <c r="P3500" s="12">
        <f>ROUND(E3500/D3500*100,0)</f>
        <v>102</v>
      </c>
      <c r="Q3500" s="15">
        <f t="shared" si="54"/>
        <v>40.24</v>
      </c>
      <c r="R3500" s="10">
        <f>(((I3500/60)/60)/24)+DATE(1970,1,1)</f>
        <v>42518.905555555553</v>
      </c>
      <c r="S3500" s="21">
        <f>(((J3500/60)/60)/24)+DATE(1970,1,1)</f>
        <v>42459.15861111111</v>
      </c>
      <c r="T3500" s="17" t="s">
        <v>8318</v>
      </c>
      <c r="U3500" t="s">
        <v>8319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YEAR(S3501)</f>
        <v>2015</v>
      </c>
      <c r="P3501" s="12">
        <f>ROUND(E3501/D3501*100,0)</f>
        <v>106</v>
      </c>
      <c r="Q3501" s="15">
        <f t="shared" si="54"/>
        <v>60.29</v>
      </c>
      <c r="R3501" s="10">
        <f>(((I3501/60)/60)/24)+DATE(1970,1,1)</f>
        <v>42186.290972222225</v>
      </c>
      <c r="S3501" s="21">
        <f>(((J3501/60)/60)/24)+DATE(1970,1,1)</f>
        <v>42132.036168981482</v>
      </c>
      <c r="T3501" s="17" t="s">
        <v>8318</v>
      </c>
      <c r="U3501" t="s">
        <v>8319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YEAR(S3502)</f>
        <v>2016</v>
      </c>
      <c r="P3502" s="12">
        <f>ROUND(E3502/D3502*100,0)</f>
        <v>106</v>
      </c>
      <c r="Q3502" s="15">
        <f t="shared" si="54"/>
        <v>25.31</v>
      </c>
      <c r="R3502" s="10">
        <f>(((I3502/60)/60)/24)+DATE(1970,1,1)</f>
        <v>42436.207638888889</v>
      </c>
      <c r="S3502" s="21">
        <f>(((J3502/60)/60)/24)+DATE(1970,1,1)</f>
        <v>42419.91942129629</v>
      </c>
      <c r="T3502" s="17" t="s">
        <v>8318</v>
      </c>
      <c r="U3502" t="s">
        <v>8319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YEAR(S3503)</f>
        <v>2015</v>
      </c>
      <c r="P3503" s="12">
        <f>ROUND(E3503/D3503*100,0)</f>
        <v>101</v>
      </c>
      <c r="Q3503" s="15">
        <f t="shared" si="54"/>
        <v>35.950000000000003</v>
      </c>
      <c r="R3503" s="10">
        <f>(((I3503/60)/60)/24)+DATE(1970,1,1)</f>
        <v>42258.763831018514</v>
      </c>
      <c r="S3503" s="21">
        <f>(((J3503/60)/60)/24)+DATE(1970,1,1)</f>
        <v>42233.763831018514</v>
      </c>
      <c r="T3503" s="17" t="s">
        <v>8318</v>
      </c>
      <c r="U3503" t="s">
        <v>8319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YEAR(S3504)</f>
        <v>2016</v>
      </c>
      <c r="P3504" s="12">
        <f>ROUND(E3504/D3504*100,0)</f>
        <v>105</v>
      </c>
      <c r="Q3504" s="15">
        <f t="shared" si="54"/>
        <v>136</v>
      </c>
      <c r="R3504" s="10">
        <f>(((I3504/60)/60)/24)+DATE(1970,1,1)</f>
        <v>42445.165972222225</v>
      </c>
      <c r="S3504" s="21">
        <f>(((J3504/60)/60)/24)+DATE(1970,1,1)</f>
        <v>42430.839398148149</v>
      </c>
      <c r="T3504" s="17" t="s">
        <v>8318</v>
      </c>
      <c r="U3504" t="s">
        <v>8319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YEAR(S3505)</f>
        <v>2016</v>
      </c>
      <c r="P3505" s="12">
        <f>ROUND(E3505/D3505*100,0)</f>
        <v>108</v>
      </c>
      <c r="Q3505" s="15">
        <f t="shared" si="54"/>
        <v>70.760000000000005</v>
      </c>
      <c r="R3505" s="10">
        <f>(((I3505/60)/60)/24)+DATE(1970,1,1)</f>
        <v>42575.478333333333</v>
      </c>
      <c r="S3505" s="21">
        <f>(((J3505/60)/60)/24)+DATE(1970,1,1)</f>
        <v>42545.478333333333</v>
      </c>
      <c r="T3505" s="17" t="s">
        <v>8318</v>
      </c>
      <c r="U3505" t="s">
        <v>8319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YEAR(S3506)</f>
        <v>2015</v>
      </c>
      <c r="P3506" s="12">
        <f>ROUND(E3506/D3506*100,0)</f>
        <v>100</v>
      </c>
      <c r="Q3506" s="15">
        <f t="shared" si="54"/>
        <v>125</v>
      </c>
      <c r="R3506" s="10">
        <f>(((I3506/60)/60)/24)+DATE(1970,1,1)</f>
        <v>42327.790405092594</v>
      </c>
      <c r="S3506" s="21">
        <f>(((J3506/60)/60)/24)+DATE(1970,1,1)</f>
        <v>42297.748738425929</v>
      </c>
      <c r="T3506" s="17" t="s">
        <v>8318</v>
      </c>
      <c r="U3506" t="s">
        <v>8319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YEAR(S3507)</f>
        <v>2014</v>
      </c>
      <c r="P3507" s="12">
        <f>ROUND(E3507/D3507*100,0)</f>
        <v>104</v>
      </c>
      <c r="Q3507" s="15">
        <f t="shared" si="54"/>
        <v>66.510000000000005</v>
      </c>
      <c r="R3507" s="10">
        <f>(((I3507/60)/60)/24)+DATE(1970,1,1)</f>
        <v>41772.166666666664</v>
      </c>
      <c r="S3507" s="21">
        <f>(((J3507/60)/60)/24)+DATE(1970,1,1)</f>
        <v>41760.935706018521</v>
      </c>
      <c r="T3507" s="17" t="s">
        <v>8318</v>
      </c>
      <c r="U3507" t="s">
        <v>8319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YEAR(S3508)</f>
        <v>2014</v>
      </c>
      <c r="P3508" s="12">
        <f>ROUND(E3508/D3508*100,0)</f>
        <v>102</v>
      </c>
      <c r="Q3508" s="15">
        <f t="shared" si="54"/>
        <v>105</v>
      </c>
      <c r="R3508" s="10">
        <f>(((I3508/60)/60)/24)+DATE(1970,1,1)</f>
        <v>41874.734259259261</v>
      </c>
      <c r="S3508" s="21">
        <f>(((J3508/60)/60)/24)+DATE(1970,1,1)</f>
        <v>41829.734259259261</v>
      </c>
      <c r="T3508" s="17" t="s">
        <v>8318</v>
      </c>
      <c r="U3508" t="s">
        <v>8319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YEAR(S3509)</f>
        <v>2016</v>
      </c>
      <c r="P3509" s="12">
        <f>ROUND(E3509/D3509*100,0)</f>
        <v>104</v>
      </c>
      <c r="Q3509" s="15">
        <f t="shared" si="54"/>
        <v>145</v>
      </c>
      <c r="R3509" s="10">
        <f>(((I3509/60)/60)/24)+DATE(1970,1,1)</f>
        <v>42521.92288194444</v>
      </c>
      <c r="S3509" s="21">
        <f>(((J3509/60)/60)/24)+DATE(1970,1,1)</f>
        <v>42491.92288194444</v>
      </c>
      <c r="T3509" s="17" t="s">
        <v>8318</v>
      </c>
      <c r="U3509" t="s">
        <v>8319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YEAR(S3510)</f>
        <v>2016</v>
      </c>
      <c r="P3510" s="12">
        <f>ROUND(E3510/D3510*100,0)</f>
        <v>180</v>
      </c>
      <c r="Q3510" s="15">
        <f t="shared" si="54"/>
        <v>12</v>
      </c>
      <c r="R3510" s="10">
        <f>(((I3510/60)/60)/24)+DATE(1970,1,1)</f>
        <v>42500.875</v>
      </c>
      <c r="S3510" s="21">
        <f>(((J3510/60)/60)/24)+DATE(1970,1,1)</f>
        <v>42477.729780092588</v>
      </c>
      <c r="T3510" s="17" t="s">
        <v>8318</v>
      </c>
      <c r="U3510" t="s">
        <v>8319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YEAR(S3511)</f>
        <v>2014</v>
      </c>
      <c r="P3511" s="12">
        <f>ROUND(E3511/D3511*100,0)</f>
        <v>106</v>
      </c>
      <c r="Q3511" s="15">
        <f t="shared" si="54"/>
        <v>96.67</v>
      </c>
      <c r="R3511" s="10">
        <f>(((I3511/60)/60)/24)+DATE(1970,1,1)</f>
        <v>41964.204861111109</v>
      </c>
      <c r="S3511" s="21">
        <f>(((J3511/60)/60)/24)+DATE(1970,1,1)</f>
        <v>41950.859560185185</v>
      </c>
      <c r="T3511" s="17" t="s">
        <v>8318</v>
      </c>
      <c r="U3511" t="s">
        <v>8319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YEAR(S3512)</f>
        <v>2014</v>
      </c>
      <c r="P3512" s="12">
        <f>ROUND(E3512/D3512*100,0)</f>
        <v>101</v>
      </c>
      <c r="Q3512" s="15">
        <f t="shared" si="54"/>
        <v>60.33</v>
      </c>
      <c r="R3512" s="10">
        <f>(((I3512/60)/60)/24)+DATE(1970,1,1)</f>
        <v>41822.62090277778</v>
      </c>
      <c r="S3512" s="21">
        <f>(((J3512/60)/60)/24)+DATE(1970,1,1)</f>
        <v>41802.62090277778</v>
      </c>
      <c r="T3512" s="17" t="s">
        <v>8318</v>
      </c>
      <c r="U3512" t="s">
        <v>8319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YEAR(S3513)</f>
        <v>2014</v>
      </c>
      <c r="P3513" s="12">
        <f>ROUND(E3513/D3513*100,0)</f>
        <v>101</v>
      </c>
      <c r="Q3513" s="15">
        <f t="shared" si="54"/>
        <v>79.89</v>
      </c>
      <c r="R3513" s="10">
        <f>(((I3513/60)/60)/24)+DATE(1970,1,1)</f>
        <v>41950.770833333336</v>
      </c>
      <c r="S3513" s="21">
        <f>(((J3513/60)/60)/24)+DATE(1970,1,1)</f>
        <v>41927.873784722222</v>
      </c>
      <c r="T3513" s="17" t="s">
        <v>8318</v>
      </c>
      <c r="U3513" t="s">
        <v>8319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YEAR(S3514)</f>
        <v>2015</v>
      </c>
      <c r="P3514" s="12">
        <f>ROUND(E3514/D3514*100,0)</f>
        <v>100</v>
      </c>
      <c r="Q3514" s="15">
        <f t="shared" si="54"/>
        <v>58.82</v>
      </c>
      <c r="R3514" s="10">
        <f>(((I3514/60)/60)/24)+DATE(1970,1,1)</f>
        <v>42117.49527777778</v>
      </c>
      <c r="S3514" s="21">
        <f>(((J3514/60)/60)/24)+DATE(1970,1,1)</f>
        <v>42057.536944444444</v>
      </c>
      <c r="T3514" s="17" t="s">
        <v>8318</v>
      </c>
      <c r="U3514" t="s">
        <v>8319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YEAR(S3515)</f>
        <v>2014</v>
      </c>
      <c r="P3515" s="12">
        <f>ROUND(E3515/D3515*100,0)</f>
        <v>118</v>
      </c>
      <c r="Q3515" s="15">
        <f t="shared" si="54"/>
        <v>75.34</v>
      </c>
      <c r="R3515" s="10">
        <f>(((I3515/60)/60)/24)+DATE(1970,1,1)</f>
        <v>41794.207638888889</v>
      </c>
      <c r="S3515" s="21">
        <f>(((J3515/60)/60)/24)+DATE(1970,1,1)</f>
        <v>41781.096203703702</v>
      </c>
      <c r="T3515" s="17" t="s">
        <v>8318</v>
      </c>
      <c r="U3515" t="s">
        <v>8319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YEAR(S3516)</f>
        <v>2015</v>
      </c>
      <c r="P3516" s="12">
        <f>ROUND(E3516/D3516*100,0)</f>
        <v>110</v>
      </c>
      <c r="Q3516" s="15">
        <f t="shared" si="54"/>
        <v>55</v>
      </c>
      <c r="R3516" s="10">
        <f>(((I3516/60)/60)/24)+DATE(1970,1,1)</f>
        <v>42037.207638888889</v>
      </c>
      <c r="S3516" s="21">
        <f>(((J3516/60)/60)/24)+DATE(1970,1,1)</f>
        <v>42020.846666666665</v>
      </c>
      <c r="T3516" s="17" t="s">
        <v>8318</v>
      </c>
      <c r="U3516" t="s">
        <v>8319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YEAR(S3517)</f>
        <v>2015</v>
      </c>
      <c r="P3517" s="12">
        <f>ROUND(E3517/D3517*100,0)</f>
        <v>103</v>
      </c>
      <c r="Q3517" s="15">
        <f t="shared" si="54"/>
        <v>66.959999999999994</v>
      </c>
      <c r="R3517" s="10">
        <f>(((I3517/60)/60)/24)+DATE(1970,1,1)</f>
        <v>42155.772812499999</v>
      </c>
      <c r="S3517" s="21">
        <f>(((J3517/60)/60)/24)+DATE(1970,1,1)</f>
        <v>42125.772812499999</v>
      </c>
      <c r="T3517" s="17" t="s">
        <v>8318</v>
      </c>
      <c r="U3517" t="s">
        <v>8319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YEAR(S3518)</f>
        <v>2014</v>
      </c>
      <c r="P3518" s="12">
        <f>ROUND(E3518/D3518*100,0)</f>
        <v>100</v>
      </c>
      <c r="Q3518" s="15">
        <f t="shared" si="54"/>
        <v>227.27</v>
      </c>
      <c r="R3518" s="10">
        <f>(((I3518/60)/60)/24)+DATE(1970,1,1)</f>
        <v>41890.125</v>
      </c>
      <c r="S3518" s="21">
        <f>(((J3518/60)/60)/24)+DATE(1970,1,1)</f>
        <v>41856.010069444441</v>
      </c>
      <c r="T3518" s="17" t="s">
        <v>8318</v>
      </c>
      <c r="U3518" t="s">
        <v>8319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YEAR(S3519)</f>
        <v>2014</v>
      </c>
      <c r="P3519" s="12">
        <f>ROUND(E3519/D3519*100,0)</f>
        <v>100</v>
      </c>
      <c r="Q3519" s="15">
        <f t="shared" si="54"/>
        <v>307.69</v>
      </c>
      <c r="R3519" s="10">
        <f>(((I3519/60)/60)/24)+DATE(1970,1,1)</f>
        <v>41824.458333333336</v>
      </c>
      <c r="S3519" s="21">
        <f>(((J3519/60)/60)/24)+DATE(1970,1,1)</f>
        <v>41794.817523148151</v>
      </c>
      <c r="T3519" s="17" t="s">
        <v>8318</v>
      </c>
      <c r="U3519" t="s">
        <v>8319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YEAR(S3520)</f>
        <v>2014</v>
      </c>
      <c r="P3520" s="12">
        <f>ROUND(E3520/D3520*100,0)</f>
        <v>110</v>
      </c>
      <c r="Q3520" s="15">
        <f t="shared" si="54"/>
        <v>50.02</v>
      </c>
      <c r="R3520" s="10">
        <f>(((I3520/60)/60)/24)+DATE(1970,1,1)</f>
        <v>41914.597916666666</v>
      </c>
      <c r="S3520" s="21">
        <f>(((J3520/60)/60)/24)+DATE(1970,1,1)</f>
        <v>41893.783553240741</v>
      </c>
      <c r="T3520" s="17" t="s">
        <v>8318</v>
      </c>
      <c r="U3520" t="s">
        <v>8319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YEAR(S3521)</f>
        <v>2015</v>
      </c>
      <c r="P3521" s="12">
        <f>ROUND(E3521/D3521*100,0)</f>
        <v>101</v>
      </c>
      <c r="Q3521" s="15">
        <f t="shared" si="54"/>
        <v>72.39</v>
      </c>
      <c r="R3521" s="10">
        <f>(((I3521/60)/60)/24)+DATE(1970,1,1)</f>
        <v>42067.598958333328</v>
      </c>
      <c r="S3521" s="21">
        <f>(((J3521/60)/60)/24)+DATE(1970,1,1)</f>
        <v>42037.598958333328</v>
      </c>
      <c r="T3521" s="17" t="s">
        <v>8318</v>
      </c>
      <c r="U3521" t="s">
        <v>8319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YEAR(S3522)</f>
        <v>2015</v>
      </c>
      <c r="P3522" s="12">
        <f>ROUND(E3522/D3522*100,0)</f>
        <v>101</v>
      </c>
      <c r="Q3522" s="15">
        <f t="shared" si="54"/>
        <v>95.95</v>
      </c>
      <c r="R3522" s="10">
        <f>(((I3522/60)/60)/24)+DATE(1970,1,1)</f>
        <v>42253.57430555555</v>
      </c>
      <c r="S3522" s="21">
        <f>(((J3522/60)/60)/24)+DATE(1970,1,1)</f>
        <v>42227.824212962965</v>
      </c>
      <c r="T3522" s="17" t="s">
        <v>8318</v>
      </c>
      <c r="U3522" t="s">
        <v>8319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YEAR(S3523)</f>
        <v>2014</v>
      </c>
      <c r="P3523" s="12">
        <f>ROUND(E3523/D3523*100,0)</f>
        <v>169</v>
      </c>
      <c r="Q3523" s="15">
        <f t="shared" ref="Q3523:Q3586" si="55">IFERROR(ROUND(E3523/L3523,2),"N/A")</f>
        <v>45.62</v>
      </c>
      <c r="R3523" s="10">
        <f>(((I3523/60)/60)/24)+DATE(1970,1,1)</f>
        <v>41911.361342592594</v>
      </c>
      <c r="S3523" s="21">
        <f>(((J3523/60)/60)/24)+DATE(1970,1,1)</f>
        <v>41881.361342592594</v>
      </c>
      <c r="T3523" s="17" t="s">
        <v>8318</v>
      </c>
      <c r="U3523" t="s">
        <v>8319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YEAR(S3524)</f>
        <v>2015</v>
      </c>
      <c r="P3524" s="12">
        <f>ROUND(E3524/D3524*100,0)</f>
        <v>100</v>
      </c>
      <c r="Q3524" s="15">
        <f t="shared" si="55"/>
        <v>41.03</v>
      </c>
      <c r="R3524" s="10">
        <f>(((I3524/60)/60)/24)+DATE(1970,1,1)</f>
        <v>42262.420833333337</v>
      </c>
      <c r="S3524" s="21">
        <f>(((J3524/60)/60)/24)+DATE(1970,1,1)</f>
        <v>42234.789884259255</v>
      </c>
      <c r="T3524" s="17" t="s">
        <v>8318</v>
      </c>
      <c r="U3524" t="s">
        <v>8319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YEAR(S3525)</f>
        <v>2016</v>
      </c>
      <c r="P3525" s="12">
        <f>ROUND(E3525/D3525*100,0)</f>
        <v>114</v>
      </c>
      <c r="Q3525" s="15">
        <f t="shared" si="55"/>
        <v>56.83</v>
      </c>
      <c r="R3525" s="10">
        <f>(((I3525/60)/60)/24)+DATE(1970,1,1)</f>
        <v>42638.958333333328</v>
      </c>
      <c r="S3525" s="21">
        <f>(((J3525/60)/60)/24)+DATE(1970,1,1)</f>
        <v>42581.397546296299</v>
      </c>
      <c r="T3525" s="17" t="s">
        <v>8318</v>
      </c>
      <c r="U3525" t="s">
        <v>8319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YEAR(S3526)</f>
        <v>2014</v>
      </c>
      <c r="P3526" s="12">
        <f>ROUND(E3526/D3526*100,0)</f>
        <v>102</v>
      </c>
      <c r="Q3526" s="15">
        <f t="shared" si="55"/>
        <v>137.24</v>
      </c>
      <c r="R3526" s="10">
        <f>(((I3526/60)/60)/24)+DATE(1970,1,1)</f>
        <v>41895.166666666664</v>
      </c>
      <c r="S3526" s="21">
        <f>(((J3526/60)/60)/24)+DATE(1970,1,1)</f>
        <v>41880.76357638889</v>
      </c>
      <c r="T3526" s="17" t="s">
        <v>8318</v>
      </c>
      <c r="U3526" t="s">
        <v>8319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YEAR(S3527)</f>
        <v>2015</v>
      </c>
      <c r="P3527" s="12">
        <f>ROUND(E3527/D3527*100,0)</f>
        <v>106</v>
      </c>
      <c r="Q3527" s="15">
        <f t="shared" si="55"/>
        <v>75.709999999999994</v>
      </c>
      <c r="R3527" s="10">
        <f>(((I3527/60)/60)/24)+DATE(1970,1,1)</f>
        <v>42225.666666666672</v>
      </c>
      <c r="S3527" s="21">
        <f>(((J3527/60)/60)/24)+DATE(1970,1,1)</f>
        <v>42214.6956712963</v>
      </c>
      <c r="T3527" s="17" t="s">
        <v>8318</v>
      </c>
      <c r="U3527" t="s">
        <v>8319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YEAR(S3528)</f>
        <v>2016</v>
      </c>
      <c r="P3528" s="12">
        <f>ROUND(E3528/D3528*100,0)</f>
        <v>102</v>
      </c>
      <c r="Q3528" s="15">
        <f t="shared" si="55"/>
        <v>99</v>
      </c>
      <c r="R3528" s="10">
        <f>(((I3528/60)/60)/24)+DATE(1970,1,1)</f>
        <v>42488.249305555553</v>
      </c>
      <c r="S3528" s="21">
        <f>(((J3528/60)/60)/24)+DATE(1970,1,1)</f>
        <v>42460.335312499999</v>
      </c>
      <c r="T3528" s="17" t="s">
        <v>8318</v>
      </c>
      <c r="U3528" t="s">
        <v>8319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YEAR(S3529)</f>
        <v>2015</v>
      </c>
      <c r="P3529" s="12">
        <f>ROUND(E3529/D3529*100,0)</f>
        <v>117</v>
      </c>
      <c r="Q3529" s="15">
        <f t="shared" si="55"/>
        <v>81.569999999999993</v>
      </c>
      <c r="R3529" s="10">
        <f>(((I3529/60)/60)/24)+DATE(1970,1,1)</f>
        <v>42196.165972222225</v>
      </c>
      <c r="S3529" s="21">
        <f>(((J3529/60)/60)/24)+DATE(1970,1,1)</f>
        <v>42167.023206018523</v>
      </c>
      <c r="T3529" s="17" t="s">
        <v>8318</v>
      </c>
      <c r="U3529" t="s">
        <v>8319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YEAR(S3530)</f>
        <v>2016</v>
      </c>
      <c r="P3530" s="12">
        <f>ROUND(E3530/D3530*100,0)</f>
        <v>101</v>
      </c>
      <c r="Q3530" s="15">
        <f t="shared" si="55"/>
        <v>45.11</v>
      </c>
      <c r="R3530" s="10">
        <f>(((I3530/60)/60)/24)+DATE(1970,1,1)</f>
        <v>42753.50136574074</v>
      </c>
      <c r="S3530" s="21">
        <f>(((J3530/60)/60)/24)+DATE(1970,1,1)</f>
        <v>42733.50136574074</v>
      </c>
      <c r="T3530" s="17" t="s">
        <v>8318</v>
      </c>
      <c r="U3530" t="s">
        <v>8319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YEAR(S3531)</f>
        <v>2015</v>
      </c>
      <c r="P3531" s="12">
        <f>ROUND(E3531/D3531*100,0)</f>
        <v>132</v>
      </c>
      <c r="Q3531" s="15">
        <f t="shared" si="55"/>
        <v>36.67</v>
      </c>
      <c r="R3531" s="10">
        <f>(((I3531/60)/60)/24)+DATE(1970,1,1)</f>
        <v>42198.041666666672</v>
      </c>
      <c r="S3531" s="21">
        <f>(((J3531/60)/60)/24)+DATE(1970,1,1)</f>
        <v>42177.761782407411</v>
      </c>
      <c r="T3531" s="17" t="s">
        <v>8318</v>
      </c>
      <c r="U3531" t="s">
        <v>8319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YEAR(S3532)</f>
        <v>2016</v>
      </c>
      <c r="P3532" s="12">
        <f>ROUND(E3532/D3532*100,0)</f>
        <v>100</v>
      </c>
      <c r="Q3532" s="15">
        <f t="shared" si="55"/>
        <v>125</v>
      </c>
      <c r="R3532" s="10">
        <f>(((I3532/60)/60)/24)+DATE(1970,1,1)</f>
        <v>42470.833333333328</v>
      </c>
      <c r="S3532" s="21">
        <f>(((J3532/60)/60)/24)+DATE(1970,1,1)</f>
        <v>42442.623344907406</v>
      </c>
      <c r="T3532" s="17" t="s">
        <v>8318</v>
      </c>
      <c r="U3532" t="s">
        <v>8319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YEAR(S3533)</f>
        <v>2016</v>
      </c>
      <c r="P3533" s="12">
        <f>ROUND(E3533/D3533*100,0)</f>
        <v>128</v>
      </c>
      <c r="Q3533" s="15">
        <f t="shared" si="55"/>
        <v>49.23</v>
      </c>
      <c r="R3533" s="10">
        <f>(((I3533/60)/60)/24)+DATE(1970,1,1)</f>
        <v>42551.654328703706</v>
      </c>
      <c r="S3533" s="21">
        <f>(((J3533/60)/60)/24)+DATE(1970,1,1)</f>
        <v>42521.654328703706</v>
      </c>
      <c r="T3533" s="17" t="s">
        <v>8318</v>
      </c>
      <c r="U3533" t="s">
        <v>8319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YEAR(S3534)</f>
        <v>2014</v>
      </c>
      <c r="P3534" s="12">
        <f>ROUND(E3534/D3534*100,0)</f>
        <v>119</v>
      </c>
      <c r="Q3534" s="15">
        <f t="shared" si="55"/>
        <v>42.3</v>
      </c>
      <c r="R3534" s="10">
        <f>(((I3534/60)/60)/24)+DATE(1970,1,1)</f>
        <v>41900.165972222225</v>
      </c>
      <c r="S3534" s="21">
        <f>(((J3534/60)/60)/24)+DATE(1970,1,1)</f>
        <v>41884.599849537037</v>
      </c>
      <c r="T3534" s="17" t="s">
        <v>8318</v>
      </c>
      <c r="U3534" t="s">
        <v>8319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YEAR(S3535)</f>
        <v>2015</v>
      </c>
      <c r="P3535" s="12">
        <f>ROUND(E3535/D3535*100,0)</f>
        <v>126</v>
      </c>
      <c r="Q3535" s="15">
        <f t="shared" si="55"/>
        <v>78.88</v>
      </c>
      <c r="R3535" s="10">
        <f>(((I3535/60)/60)/24)+DATE(1970,1,1)</f>
        <v>42319.802858796291</v>
      </c>
      <c r="S3535" s="21">
        <f>(((J3535/60)/60)/24)+DATE(1970,1,1)</f>
        <v>42289.761192129634</v>
      </c>
      <c r="T3535" s="17" t="s">
        <v>8318</v>
      </c>
      <c r="U3535" t="s">
        <v>8319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YEAR(S3536)</f>
        <v>2015</v>
      </c>
      <c r="P3536" s="12">
        <f>ROUND(E3536/D3536*100,0)</f>
        <v>156</v>
      </c>
      <c r="Q3536" s="15">
        <f t="shared" si="55"/>
        <v>38.28</v>
      </c>
      <c r="R3536" s="10">
        <f>(((I3536/60)/60)/24)+DATE(1970,1,1)</f>
        <v>42278.6252662037</v>
      </c>
      <c r="S3536" s="21">
        <f>(((J3536/60)/60)/24)+DATE(1970,1,1)</f>
        <v>42243.6252662037</v>
      </c>
      <c r="T3536" s="17" t="s">
        <v>8318</v>
      </c>
      <c r="U3536" t="s">
        <v>8319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YEAR(S3537)</f>
        <v>2015</v>
      </c>
      <c r="P3537" s="12">
        <f>ROUND(E3537/D3537*100,0)</f>
        <v>103</v>
      </c>
      <c r="Q3537" s="15">
        <f t="shared" si="55"/>
        <v>44.85</v>
      </c>
      <c r="R3537" s="10">
        <f>(((I3537/60)/60)/24)+DATE(1970,1,1)</f>
        <v>42279.75</v>
      </c>
      <c r="S3537" s="21">
        <f>(((J3537/60)/60)/24)+DATE(1970,1,1)</f>
        <v>42248.640162037031</v>
      </c>
      <c r="T3537" s="17" t="s">
        <v>8318</v>
      </c>
      <c r="U3537" t="s">
        <v>8319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YEAR(S3538)</f>
        <v>2015</v>
      </c>
      <c r="P3538" s="12">
        <f>ROUND(E3538/D3538*100,0)</f>
        <v>153</v>
      </c>
      <c r="Q3538" s="15">
        <f t="shared" si="55"/>
        <v>13.53</v>
      </c>
      <c r="R3538" s="10">
        <f>(((I3538/60)/60)/24)+DATE(1970,1,1)</f>
        <v>42358.499305555553</v>
      </c>
      <c r="S3538" s="21">
        <f>(((J3538/60)/60)/24)+DATE(1970,1,1)</f>
        <v>42328.727141203708</v>
      </c>
      <c r="T3538" s="17" t="s">
        <v>8318</v>
      </c>
      <c r="U3538" t="s">
        <v>8319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YEAR(S3539)</f>
        <v>2014</v>
      </c>
      <c r="P3539" s="12">
        <f>ROUND(E3539/D3539*100,0)</f>
        <v>180</v>
      </c>
      <c r="Q3539" s="15">
        <f t="shared" si="55"/>
        <v>43.5</v>
      </c>
      <c r="R3539" s="10">
        <f>(((I3539/60)/60)/24)+DATE(1970,1,1)</f>
        <v>41960.332638888889</v>
      </c>
      <c r="S3539" s="21">
        <f>(((J3539/60)/60)/24)+DATE(1970,1,1)</f>
        <v>41923.354351851849</v>
      </c>
      <c r="T3539" s="17" t="s">
        <v>8318</v>
      </c>
      <c r="U3539" t="s">
        <v>8319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YEAR(S3540)</f>
        <v>2016</v>
      </c>
      <c r="P3540" s="12">
        <f>ROUND(E3540/D3540*100,0)</f>
        <v>128</v>
      </c>
      <c r="Q3540" s="15">
        <f t="shared" si="55"/>
        <v>30.95</v>
      </c>
      <c r="R3540" s="10">
        <f>(((I3540/60)/60)/24)+DATE(1970,1,1)</f>
        <v>42599.420601851853</v>
      </c>
      <c r="S3540" s="21">
        <f>(((J3540/60)/60)/24)+DATE(1970,1,1)</f>
        <v>42571.420601851853</v>
      </c>
      <c r="T3540" s="17" t="s">
        <v>8318</v>
      </c>
      <c r="U3540" t="s">
        <v>8319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YEAR(S3541)</f>
        <v>2016</v>
      </c>
      <c r="P3541" s="12">
        <f>ROUND(E3541/D3541*100,0)</f>
        <v>120</v>
      </c>
      <c r="Q3541" s="15">
        <f t="shared" si="55"/>
        <v>55.23</v>
      </c>
      <c r="R3541" s="10">
        <f>(((I3541/60)/60)/24)+DATE(1970,1,1)</f>
        <v>42621.756041666667</v>
      </c>
      <c r="S3541" s="21">
        <f>(((J3541/60)/60)/24)+DATE(1970,1,1)</f>
        <v>42600.756041666667</v>
      </c>
      <c r="T3541" s="17" t="s">
        <v>8318</v>
      </c>
      <c r="U3541" t="s">
        <v>8319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YEAR(S3542)</f>
        <v>2016</v>
      </c>
      <c r="P3542" s="12">
        <f>ROUND(E3542/D3542*100,0)</f>
        <v>123</v>
      </c>
      <c r="Q3542" s="15">
        <f t="shared" si="55"/>
        <v>46.13</v>
      </c>
      <c r="R3542" s="10">
        <f>(((I3542/60)/60)/24)+DATE(1970,1,1)</f>
        <v>42547.003368055557</v>
      </c>
      <c r="S3542" s="21">
        <f>(((J3542/60)/60)/24)+DATE(1970,1,1)</f>
        <v>42517.003368055557</v>
      </c>
      <c r="T3542" s="17" t="s">
        <v>8318</v>
      </c>
      <c r="U3542" t="s">
        <v>8319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YEAR(S3543)</f>
        <v>2015</v>
      </c>
      <c r="P3543" s="12">
        <f>ROUND(E3543/D3543*100,0)</f>
        <v>105</v>
      </c>
      <c r="Q3543" s="15">
        <f t="shared" si="55"/>
        <v>39.380000000000003</v>
      </c>
      <c r="R3543" s="10">
        <f>(((I3543/60)/60)/24)+DATE(1970,1,1)</f>
        <v>42247.730034722219</v>
      </c>
      <c r="S3543" s="21">
        <f>(((J3543/60)/60)/24)+DATE(1970,1,1)</f>
        <v>42222.730034722219</v>
      </c>
      <c r="T3543" s="17" t="s">
        <v>8318</v>
      </c>
      <c r="U3543" t="s">
        <v>8319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YEAR(S3544)</f>
        <v>2014</v>
      </c>
      <c r="P3544" s="12">
        <f>ROUND(E3544/D3544*100,0)</f>
        <v>102</v>
      </c>
      <c r="Q3544" s="15">
        <f t="shared" si="55"/>
        <v>66.150000000000006</v>
      </c>
      <c r="R3544" s="10">
        <f>(((I3544/60)/60)/24)+DATE(1970,1,1)</f>
        <v>41889.599791666667</v>
      </c>
      <c r="S3544" s="21">
        <f>(((J3544/60)/60)/24)+DATE(1970,1,1)</f>
        <v>41829.599791666667</v>
      </c>
      <c r="T3544" s="17" t="s">
        <v>8318</v>
      </c>
      <c r="U3544" t="s">
        <v>8319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YEAR(S3545)</f>
        <v>2015</v>
      </c>
      <c r="P3545" s="12">
        <f>ROUND(E3545/D3545*100,0)</f>
        <v>105</v>
      </c>
      <c r="Q3545" s="15">
        <f t="shared" si="55"/>
        <v>54.14</v>
      </c>
      <c r="R3545" s="10">
        <f>(((I3545/60)/60)/24)+DATE(1970,1,1)</f>
        <v>42180.755312499998</v>
      </c>
      <c r="S3545" s="21">
        <f>(((J3545/60)/60)/24)+DATE(1970,1,1)</f>
        <v>42150.755312499998</v>
      </c>
      <c r="T3545" s="17" t="s">
        <v>8318</v>
      </c>
      <c r="U3545" t="s">
        <v>8319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YEAR(S3546)</f>
        <v>2015</v>
      </c>
      <c r="P3546" s="12">
        <f>ROUND(E3546/D3546*100,0)</f>
        <v>100</v>
      </c>
      <c r="Q3546" s="15">
        <f t="shared" si="55"/>
        <v>104.17</v>
      </c>
      <c r="R3546" s="10">
        <f>(((I3546/60)/60)/24)+DATE(1970,1,1)</f>
        <v>42070.831678240742</v>
      </c>
      <c r="S3546" s="21">
        <f>(((J3546/60)/60)/24)+DATE(1970,1,1)</f>
        <v>42040.831678240742</v>
      </c>
      <c r="T3546" s="17" t="s">
        <v>8318</v>
      </c>
      <c r="U3546" t="s">
        <v>8319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YEAR(S3547)</f>
        <v>2015</v>
      </c>
      <c r="P3547" s="12">
        <f>ROUND(E3547/D3547*100,0)</f>
        <v>100</v>
      </c>
      <c r="Q3547" s="15">
        <f t="shared" si="55"/>
        <v>31.38</v>
      </c>
      <c r="R3547" s="10">
        <f>(((I3547/60)/60)/24)+DATE(1970,1,1)</f>
        <v>42105.807395833333</v>
      </c>
      <c r="S3547" s="21">
        <f>(((J3547/60)/60)/24)+DATE(1970,1,1)</f>
        <v>42075.807395833333</v>
      </c>
      <c r="T3547" s="17" t="s">
        <v>8318</v>
      </c>
      <c r="U3547" t="s">
        <v>8319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YEAR(S3548)</f>
        <v>2015</v>
      </c>
      <c r="P3548" s="12">
        <f>ROUND(E3548/D3548*100,0)</f>
        <v>102</v>
      </c>
      <c r="Q3548" s="15">
        <f t="shared" si="55"/>
        <v>59.21</v>
      </c>
      <c r="R3548" s="10">
        <f>(((I3548/60)/60)/24)+DATE(1970,1,1)</f>
        <v>42095.165972222225</v>
      </c>
      <c r="S3548" s="21">
        <f>(((J3548/60)/60)/24)+DATE(1970,1,1)</f>
        <v>42073.660694444443</v>
      </c>
      <c r="T3548" s="17" t="s">
        <v>8318</v>
      </c>
      <c r="U3548" t="s">
        <v>8319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YEAR(S3549)</f>
        <v>2016</v>
      </c>
      <c r="P3549" s="12">
        <f>ROUND(E3549/D3549*100,0)</f>
        <v>114</v>
      </c>
      <c r="Q3549" s="15">
        <f t="shared" si="55"/>
        <v>119.18</v>
      </c>
      <c r="R3549" s="10">
        <f>(((I3549/60)/60)/24)+DATE(1970,1,1)</f>
        <v>42504.165972222225</v>
      </c>
      <c r="S3549" s="21">
        <f>(((J3549/60)/60)/24)+DATE(1970,1,1)</f>
        <v>42480.078715277778</v>
      </c>
      <c r="T3549" s="17" t="s">
        <v>8318</v>
      </c>
      <c r="U3549" t="s">
        <v>8319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YEAR(S3550)</f>
        <v>2016</v>
      </c>
      <c r="P3550" s="12">
        <f>ROUND(E3550/D3550*100,0)</f>
        <v>102</v>
      </c>
      <c r="Q3550" s="15">
        <f t="shared" si="55"/>
        <v>164.62</v>
      </c>
      <c r="R3550" s="10">
        <f>(((I3550/60)/60)/24)+DATE(1970,1,1)</f>
        <v>42434.041666666672</v>
      </c>
      <c r="S3550" s="21">
        <f>(((J3550/60)/60)/24)+DATE(1970,1,1)</f>
        <v>42411.942291666666</v>
      </c>
      <c r="T3550" s="17" t="s">
        <v>8318</v>
      </c>
      <c r="U3550" t="s">
        <v>8319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YEAR(S3551)</f>
        <v>2015</v>
      </c>
      <c r="P3551" s="12">
        <f>ROUND(E3551/D3551*100,0)</f>
        <v>102</v>
      </c>
      <c r="Q3551" s="15">
        <f t="shared" si="55"/>
        <v>24.29</v>
      </c>
      <c r="R3551" s="10">
        <f>(((I3551/60)/60)/24)+DATE(1970,1,1)</f>
        <v>42251.394363425927</v>
      </c>
      <c r="S3551" s="21">
        <f>(((J3551/60)/60)/24)+DATE(1970,1,1)</f>
        <v>42223.394363425927</v>
      </c>
      <c r="T3551" s="17" t="s">
        <v>8318</v>
      </c>
      <c r="U3551" t="s">
        <v>8319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YEAR(S3552)</f>
        <v>2016</v>
      </c>
      <c r="P3552" s="12">
        <f>ROUND(E3552/D3552*100,0)</f>
        <v>105</v>
      </c>
      <c r="Q3552" s="15">
        <f t="shared" si="55"/>
        <v>40.94</v>
      </c>
      <c r="R3552" s="10">
        <f>(((I3552/60)/60)/24)+DATE(1970,1,1)</f>
        <v>42492.893495370372</v>
      </c>
      <c r="S3552" s="21">
        <f>(((J3552/60)/60)/24)+DATE(1970,1,1)</f>
        <v>42462.893495370372</v>
      </c>
      <c r="T3552" s="17" t="s">
        <v>8318</v>
      </c>
      <c r="U3552" t="s">
        <v>8319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YEAR(S3553)</f>
        <v>2014</v>
      </c>
      <c r="P3553" s="12">
        <f>ROUND(E3553/D3553*100,0)</f>
        <v>102</v>
      </c>
      <c r="Q3553" s="15">
        <f t="shared" si="55"/>
        <v>61.1</v>
      </c>
      <c r="R3553" s="10">
        <f>(((I3553/60)/60)/24)+DATE(1970,1,1)</f>
        <v>41781.921527777777</v>
      </c>
      <c r="S3553" s="21">
        <f>(((J3553/60)/60)/24)+DATE(1970,1,1)</f>
        <v>41753.515856481477</v>
      </c>
      <c r="T3553" s="17" t="s">
        <v>8318</v>
      </c>
      <c r="U3553" t="s">
        <v>8319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YEAR(S3554)</f>
        <v>2014</v>
      </c>
      <c r="P3554" s="12">
        <f>ROUND(E3554/D3554*100,0)</f>
        <v>100</v>
      </c>
      <c r="Q3554" s="15">
        <f t="shared" si="55"/>
        <v>38.65</v>
      </c>
      <c r="R3554" s="10">
        <f>(((I3554/60)/60)/24)+DATE(1970,1,1)</f>
        <v>41818.587083333332</v>
      </c>
      <c r="S3554" s="21">
        <f>(((J3554/60)/60)/24)+DATE(1970,1,1)</f>
        <v>41788.587083333332</v>
      </c>
      <c r="T3554" s="17" t="s">
        <v>8318</v>
      </c>
      <c r="U3554" t="s">
        <v>8319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YEAR(S3555)</f>
        <v>2015</v>
      </c>
      <c r="P3555" s="12">
        <f>ROUND(E3555/D3555*100,0)</f>
        <v>106</v>
      </c>
      <c r="Q3555" s="15">
        <f t="shared" si="55"/>
        <v>56.2</v>
      </c>
      <c r="R3555" s="10">
        <f>(((I3555/60)/60)/24)+DATE(1970,1,1)</f>
        <v>42228</v>
      </c>
      <c r="S3555" s="21">
        <f>(((J3555/60)/60)/24)+DATE(1970,1,1)</f>
        <v>42196.028703703705</v>
      </c>
      <c r="T3555" s="17" t="s">
        <v>8318</v>
      </c>
      <c r="U3555" t="s">
        <v>8319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YEAR(S3556)</f>
        <v>2015</v>
      </c>
      <c r="P3556" s="12">
        <f>ROUND(E3556/D3556*100,0)</f>
        <v>113</v>
      </c>
      <c r="Q3556" s="15">
        <f t="shared" si="55"/>
        <v>107</v>
      </c>
      <c r="R3556" s="10">
        <f>(((I3556/60)/60)/24)+DATE(1970,1,1)</f>
        <v>42046.708333333328</v>
      </c>
      <c r="S3556" s="21">
        <f>(((J3556/60)/60)/24)+DATE(1970,1,1)</f>
        <v>42016.050451388888</v>
      </c>
      <c r="T3556" s="17" t="s">
        <v>8318</v>
      </c>
      <c r="U3556" t="s">
        <v>8319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YEAR(S3557)</f>
        <v>2016</v>
      </c>
      <c r="P3557" s="12">
        <f>ROUND(E3557/D3557*100,0)</f>
        <v>100</v>
      </c>
      <c r="Q3557" s="15">
        <f t="shared" si="55"/>
        <v>171.43</v>
      </c>
      <c r="R3557" s="10">
        <f>(((I3557/60)/60)/24)+DATE(1970,1,1)</f>
        <v>42691.483726851846</v>
      </c>
      <c r="S3557" s="21">
        <f>(((J3557/60)/60)/24)+DATE(1970,1,1)</f>
        <v>42661.442060185189</v>
      </c>
      <c r="T3557" s="17" t="s">
        <v>8318</v>
      </c>
      <c r="U3557" t="s">
        <v>8319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YEAR(S3558)</f>
        <v>2014</v>
      </c>
      <c r="P3558" s="12">
        <f>ROUND(E3558/D3558*100,0)</f>
        <v>100</v>
      </c>
      <c r="Q3558" s="15">
        <f t="shared" si="55"/>
        <v>110.5</v>
      </c>
      <c r="R3558" s="10">
        <f>(((I3558/60)/60)/24)+DATE(1970,1,1)</f>
        <v>41868.649583333332</v>
      </c>
      <c r="S3558" s="21">
        <f>(((J3558/60)/60)/24)+DATE(1970,1,1)</f>
        <v>41808.649583333332</v>
      </c>
      <c r="T3558" s="17" t="s">
        <v>8318</v>
      </c>
      <c r="U3558" t="s">
        <v>8319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YEAR(S3559)</f>
        <v>2014</v>
      </c>
      <c r="P3559" s="12">
        <f>ROUND(E3559/D3559*100,0)</f>
        <v>100</v>
      </c>
      <c r="Q3559" s="15">
        <f t="shared" si="55"/>
        <v>179.28</v>
      </c>
      <c r="R3559" s="10">
        <f>(((I3559/60)/60)/24)+DATE(1970,1,1)</f>
        <v>41764.276747685188</v>
      </c>
      <c r="S3559" s="21">
        <f>(((J3559/60)/60)/24)+DATE(1970,1,1)</f>
        <v>41730.276747685188</v>
      </c>
      <c r="T3559" s="17" t="s">
        <v>8318</v>
      </c>
      <c r="U3559" t="s">
        <v>8319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YEAR(S3560)</f>
        <v>2015</v>
      </c>
      <c r="P3560" s="12">
        <f>ROUND(E3560/D3560*100,0)</f>
        <v>144</v>
      </c>
      <c r="Q3560" s="15">
        <f t="shared" si="55"/>
        <v>22.91</v>
      </c>
      <c r="R3560" s="10">
        <f>(((I3560/60)/60)/24)+DATE(1970,1,1)</f>
        <v>42181.875</v>
      </c>
      <c r="S3560" s="21">
        <f>(((J3560/60)/60)/24)+DATE(1970,1,1)</f>
        <v>42139.816840277781</v>
      </c>
      <c r="T3560" s="17" t="s">
        <v>8318</v>
      </c>
      <c r="U3560" t="s">
        <v>8319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YEAR(S3561)</f>
        <v>2015</v>
      </c>
      <c r="P3561" s="12">
        <f>ROUND(E3561/D3561*100,0)</f>
        <v>104</v>
      </c>
      <c r="Q3561" s="15">
        <f t="shared" si="55"/>
        <v>43.13</v>
      </c>
      <c r="R3561" s="10">
        <f>(((I3561/60)/60)/24)+DATE(1970,1,1)</f>
        <v>42216.373611111107</v>
      </c>
      <c r="S3561" s="21">
        <f>(((J3561/60)/60)/24)+DATE(1970,1,1)</f>
        <v>42194.096157407403</v>
      </c>
      <c r="T3561" s="17" t="s">
        <v>8318</v>
      </c>
      <c r="U3561" t="s">
        <v>8319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YEAR(S3562)</f>
        <v>2015</v>
      </c>
      <c r="P3562" s="12">
        <f>ROUND(E3562/D3562*100,0)</f>
        <v>108</v>
      </c>
      <c r="Q3562" s="15">
        <f t="shared" si="55"/>
        <v>46.89</v>
      </c>
      <c r="R3562" s="10">
        <f>(((I3562/60)/60)/24)+DATE(1970,1,1)</f>
        <v>42151.114583333328</v>
      </c>
      <c r="S3562" s="21">
        <f>(((J3562/60)/60)/24)+DATE(1970,1,1)</f>
        <v>42115.889652777783</v>
      </c>
      <c r="T3562" s="17" t="s">
        <v>8318</v>
      </c>
      <c r="U3562" t="s">
        <v>8319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YEAR(S3563)</f>
        <v>2015</v>
      </c>
      <c r="P3563" s="12">
        <f>ROUND(E3563/D3563*100,0)</f>
        <v>102</v>
      </c>
      <c r="Q3563" s="15">
        <f t="shared" si="55"/>
        <v>47.41</v>
      </c>
      <c r="R3563" s="10">
        <f>(((I3563/60)/60)/24)+DATE(1970,1,1)</f>
        <v>42221.774999999994</v>
      </c>
      <c r="S3563" s="21">
        <f>(((J3563/60)/60)/24)+DATE(1970,1,1)</f>
        <v>42203.680300925931</v>
      </c>
      <c r="T3563" s="17" t="s">
        <v>8318</v>
      </c>
      <c r="U3563" t="s">
        <v>8319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YEAR(S3564)</f>
        <v>2016</v>
      </c>
      <c r="P3564" s="12">
        <f>ROUND(E3564/D3564*100,0)</f>
        <v>149</v>
      </c>
      <c r="Q3564" s="15">
        <f t="shared" si="55"/>
        <v>15.13</v>
      </c>
      <c r="R3564" s="10">
        <f>(((I3564/60)/60)/24)+DATE(1970,1,1)</f>
        <v>42442.916666666672</v>
      </c>
      <c r="S3564" s="21">
        <f>(((J3564/60)/60)/24)+DATE(1970,1,1)</f>
        <v>42433.761886574073</v>
      </c>
      <c r="T3564" s="17" t="s">
        <v>8318</v>
      </c>
      <c r="U3564" t="s">
        <v>8319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YEAR(S3565)</f>
        <v>2016</v>
      </c>
      <c r="P3565" s="12">
        <f>ROUND(E3565/D3565*100,0)</f>
        <v>105</v>
      </c>
      <c r="Q3565" s="15">
        <f t="shared" si="55"/>
        <v>21.1</v>
      </c>
      <c r="R3565" s="10">
        <f>(((I3565/60)/60)/24)+DATE(1970,1,1)</f>
        <v>42583.791666666672</v>
      </c>
      <c r="S3565" s="21">
        <f>(((J3565/60)/60)/24)+DATE(1970,1,1)</f>
        <v>42555.671944444446</v>
      </c>
      <c r="T3565" s="17" t="s">
        <v>8318</v>
      </c>
      <c r="U3565" t="s">
        <v>8319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YEAR(S3566)</f>
        <v>2015</v>
      </c>
      <c r="P3566" s="12">
        <f>ROUND(E3566/D3566*100,0)</f>
        <v>101</v>
      </c>
      <c r="Q3566" s="15">
        <f t="shared" si="55"/>
        <v>59.12</v>
      </c>
      <c r="R3566" s="10">
        <f>(((I3566/60)/60)/24)+DATE(1970,1,1)</f>
        <v>42282.666666666672</v>
      </c>
      <c r="S3566" s="21">
        <f>(((J3566/60)/60)/24)+DATE(1970,1,1)</f>
        <v>42236.623252314821</v>
      </c>
      <c r="T3566" s="17" t="s">
        <v>8318</v>
      </c>
      <c r="U3566" t="s">
        <v>8319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YEAR(S3567)</f>
        <v>2014</v>
      </c>
      <c r="P3567" s="12">
        <f>ROUND(E3567/D3567*100,0)</f>
        <v>131</v>
      </c>
      <c r="Q3567" s="15">
        <f t="shared" si="55"/>
        <v>97.92</v>
      </c>
      <c r="R3567" s="10">
        <f>(((I3567/60)/60)/24)+DATE(1970,1,1)</f>
        <v>42004.743148148147</v>
      </c>
      <c r="S3567" s="21">
        <f>(((J3567/60)/60)/24)+DATE(1970,1,1)</f>
        <v>41974.743148148147</v>
      </c>
      <c r="T3567" s="17" t="s">
        <v>8318</v>
      </c>
      <c r="U3567" t="s">
        <v>8319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YEAR(S3568)</f>
        <v>2014</v>
      </c>
      <c r="P3568" s="12">
        <f>ROUND(E3568/D3568*100,0)</f>
        <v>105</v>
      </c>
      <c r="Q3568" s="15">
        <f t="shared" si="55"/>
        <v>55.13</v>
      </c>
      <c r="R3568" s="10">
        <f>(((I3568/60)/60)/24)+DATE(1970,1,1)</f>
        <v>42027.507905092592</v>
      </c>
      <c r="S3568" s="21">
        <f>(((J3568/60)/60)/24)+DATE(1970,1,1)</f>
        <v>41997.507905092592</v>
      </c>
      <c r="T3568" s="17" t="s">
        <v>8318</v>
      </c>
      <c r="U3568" t="s">
        <v>8319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YEAR(S3569)</f>
        <v>2015</v>
      </c>
      <c r="P3569" s="12">
        <f>ROUND(E3569/D3569*100,0)</f>
        <v>109</v>
      </c>
      <c r="Q3569" s="15">
        <f t="shared" si="55"/>
        <v>26.54</v>
      </c>
      <c r="R3569" s="10">
        <f>(((I3569/60)/60)/24)+DATE(1970,1,1)</f>
        <v>42165.810694444444</v>
      </c>
      <c r="S3569" s="21">
        <f>(((J3569/60)/60)/24)+DATE(1970,1,1)</f>
        <v>42135.810694444444</v>
      </c>
      <c r="T3569" s="17" t="s">
        <v>8318</v>
      </c>
      <c r="U3569" t="s">
        <v>8319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YEAR(S3570)</f>
        <v>2014</v>
      </c>
      <c r="P3570" s="12">
        <f>ROUND(E3570/D3570*100,0)</f>
        <v>111</v>
      </c>
      <c r="Q3570" s="15">
        <f t="shared" si="55"/>
        <v>58.42</v>
      </c>
      <c r="R3570" s="10">
        <f>(((I3570/60)/60)/24)+DATE(1970,1,1)</f>
        <v>41899.740671296298</v>
      </c>
      <c r="S3570" s="21">
        <f>(((J3570/60)/60)/24)+DATE(1970,1,1)</f>
        <v>41869.740671296298</v>
      </c>
      <c r="T3570" s="17" t="s">
        <v>8318</v>
      </c>
      <c r="U3570" t="s">
        <v>8319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YEAR(S3571)</f>
        <v>2014</v>
      </c>
      <c r="P3571" s="12">
        <f>ROUND(E3571/D3571*100,0)</f>
        <v>100</v>
      </c>
      <c r="Q3571" s="15">
        <f t="shared" si="55"/>
        <v>122.54</v>
      </c>
      <c r="R3571" s="10">
        <f>(((I3571/60)/60)/24)+DATE(1970,1,1)</f>
        <v>42012.688611111109</v>
      </c>
      <c r="S3571" s="21">
        <f>(((J3571/60)/60)/24)+DATE(1970,1,1)</f>
        <v>41982.688611111109</v>
      </c>
      <c r="T3571" s="17" t="s">
        <v>8318</v>
      </c>
      <c r="U3571" t="s">
        <v>8319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YEAR(S3572)</f>
        <v>2014</v>
      </c>
      <c r="P3572" s="12">
        <f>ROUND(E3572/D3572*100,0)</f>
        <v>114</v>
      </c>
      <c r="Q3572" s="15">
        <f t="shared" si="55"/>
        <v>87.96</v>
      </c>
      <c r="R3572" s="10">
        <f>(((I3572/60)/60)/24)+DATE(1970,1,1)</f>
        <v>42004.291666666672</v>
      </c>
      <c r="S3572" s="21">
        <f>(((J3572/60)/60)/24)+DATE(1970,1,1)</f>
        <v>41976.331979166673</v>
      </c>
      <c r="T3572" s="17" t="s">
        <v>8318</v>
      </c>
      <c r="U3572" t="s">
        <v>8319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YEAR(S3573)</f>
        <v>2014</v>
      </c>
      <c r="P3573" s="12">
        <f>ROUND(E3573/D3573*100,0)</f>
        <v>122</v>
      </c>
      <c r="Q3573" s="15">
        <f t="shared" si="55"/>
        <v>73.239999999999995</v>
      </c>
      <c r="R3573" s="10">
        <f>(((I3573/60)/60)/24)+DATE(1970,1,1)</f>
        <v>41942.858946759261</v>
      </c>
      <c r="S3573" s="21">
        <f>(((J3573/60)/60)/24)+DATE(1970,1,1)</f>
        <v>41912.858946759261</v>
      </c>
      <c r="T3573" s="17" t="s">
        <v>8318</v>
      </c>
      <c r="U3573" t="s">
        <v>8319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YEAR(S3574)</f>
        <v>2015</v>
      </c>
      <c r="P3574" s="12">
        <f>ROUND(E3574/D3574*100,0)</f>
        <v>100</v>
      </c>
      <c r="Q3574" s="15">
        <f t="shared" si="55"/>
        <v>55.56</v>
      </c>
      <c r="R3574" s="10">
        <f>(((I3574/60)/60)/24)+DATE(1970,1,1)</f>
        <v>42176.570393518516</v>
      </c>
      <c r="S3574" s="21">
        <f>(((J3574/60)/60)/24)+DATE(1970,1,1)</f>
        <v>42146.570393518516</v>
      </c>
      <c r="T3574" s="17" t="s">
        <v>8318</v>
      </c>
      <c r="U3574" t="s">
        <v>8319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YEAR(S3575)</f>
        <v>2014</v>
      </c>
      <c r="P3575" s="12">
        <f>ROUND(E3575/D3575*100,0)</f>
        <v>103</v>
      </c>
      <c r="Q3575" s="15">
        <f t="shared" si="55"/>
        <v>39.54</v>
      </c>
      <c r="R3575" s="10">
        <f>(((I3575/60)/60)/24)+DATE(1970,1,1)</f>
        <v>41951.417199074072</v>
      </c>
      <c r="S3575" s="21">
        <f>(((J3575/60)/60)/24)+DATE(1970,1,1)</f>
        <v>41921.375532407408</v>
      </c>
      <c r="T3575" s="17" t="s">
        <v>8318</v>
      </c>
      <c r="U3575" t="s">
        <v>8319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YEAR(S3576)</f>
        <v>2014</v>
      </c>
      <c r="P3576" s="12">
        <f>ROUND(E3576/D3576*100,0)</f>
        <v>106</v>
      </c>
      <c r="Q3576" s="15">
        <f t="shared" si="55"/>
        <v>136.78</v>
      </c>
      <c r="R3576" s="10">
        <f>(((I3576/60)/60)/24)+DATE(1970,1,1)</f>
        <v>41956.984351851846</v>
      </c>
      <c r="S3576" s="21">
        <f>(((J3576/60)/60)/24)+DATE(1970,1,1)</f>
        <v>41926.942685185182</v>
      </c>
      <c r="T3576" s="17" t="s">
        <v>8318</v>
      </c>
      <c r="U3576" t="s">
        <v>8319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YEAR(S3577)</f>
        <v>2016</v>
      </c>
      <c r="P3577" s="12">
        <f>ROUND(E3577/D3577*100,0)</f>
        <v>101</v>
      </c>
      <c r="Q3577" s="15">
        <f t="shared" si="55"/>
        <v>99.34</v>
      </c>
      <c r="R3577" s="10">
        <f>(((I3577/60)/60)/24)+DATE(1970,1,1)</f>
        <v>42593.165972222225</v>
      </c>
      <c r="S3577" s="21">
        <f>(((J3577/60)/60)/24)+DATE(1970,1,1)</f>
        <v>42561.783877314811</v>
      </c>
      <c r="T3577" s="17" t="s">
        <v>8318</v>
      </c>
      <c r="U3577" t="s">
        <v>8319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YEAR(S3578)</f>
        <v>2016</v>
      </c>
      <c r="P3578" s="12">
        <f>ROUND(E3578/D3578*100,0)</f>
        <v>100</v>
      </c>
      <c r="Q3578" s="15">
        <f t="shared" si="55"/>
        <v>20</v>
      </c>
      <c r="R3578" s="10">
        <f>(((I3578/60)/60)/24)+DATE(1970,1,1)</f>
        <v>42709.590902777782</v>
      </c>
      <c r="S3578" s="21">
        <f>(((J3578/60)/60)/24)+DATE(1970,1,1)</f>
        <v>42649.54923611111</v>
      </c>
      <c r="T3578" s="17" t="s">
        <v>8318</v>
      </c>
      <c r="U3578" t="s">
        <v>8319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YEAR(S3579)</f>
        <v>2015</v>
      </c>
      <c r="P3579" s="12">
        <f>ROUND(E3579/D3579*100,0)</f>
        <v>130</v>
      </c>
      <c r="Q3579" s="15">
        <f t="shared" si="55"/>
        <v>28.89</v>
      </c>
      <c r="R3579" s="10">
        <f>(((I3579/60)/60)/24)+DATE(1970,1,1)</f>
        <v>42120.26944444445</v>
      </c>
      <c r="S3579" s="21">
        <f>(((J3579/60)/60)/24)+DATE(1970,1,1)</f>
        <v>42093.786840277782</v>
      </c>
      <c r="T3579" s="17" t="s">
        <v>8318</v>
      </c>
      <c r="U3579" t="s">
        <v>8319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YEAR(S3580)</f>
        <v>2016</v>
      </c>
      <c r="P3580" s="12">
        <f>ROUND(E3580/D3580*100,0)</f>
        <v>100</v>
      </c>
      <c r="Q3580" s="15">
        <f t="shared" si="55"/>
        <v>40.549999999999997</v>
      </c>
      <c r="R3580" s="10">
        <f>(((I3580/60)/60)/24)+DATE(1970,1,1)</f>
        <v>42490.733530092592</v>
      </c>
      <c r="S3580" s="21">
        <f>(((J3580/60)/60)/24)+DATE(1970,1,1)</f>
        <v>42460.733530092592</v>
      </c>
      <c r="T3580" s="17" t="s">
        <v>8318</v>
      </c>
      <c r="U3580" t="s">
        <v>8319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YEAR(S3581)</f>
        <v>2016</v>
      </c>
      <c r="P3581" s="12">
        <f>ROUND(E3581/D3581*100,0)</f>
        <v>100</v>
      </c>
      <c r="Q3581" s="15">
        <f t="shared" si="55"/>
        <v>35.71</v>
      </c>
      <c r="R3581" s="10">
        <f>(((I3581/60)/60)/24)+DATE(1970,1,1)</f>
        <v>42460.720555555556</v>
      </c>
      <c r="S3581" s="21">
        <f>(((J3581/60)/60)/24)+DATE(1970,1,1)</f>
        <v>42430.762222222227</v>
      </c>
      <c r="T3581" s="17" t="s">
        <v>8318</v>
      </c>
      <c r="U3581" t="s">
        <v>8319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YEAR(S3582)</f>
        <v>2015</v>
      </c>
      <c r="P3582" s="12">
        <f>ROUND(E3582/D3582*100,0)</f>
        <v>114</v>
      </c>
      <c r="Q3582" s="15">
        <f t="shared" si="55"/>
        <v>37.96</v>
      </c>
      <c r="R3582" s="10">
        <f>(((I3582/60)/60)/24)+DATE(1970,1,1)</f>
        <v>42064.207638888889</v>
      </c>
      <c r="S3582" s="21">
        <f>(((J3582/60)/60)/24)+DATE(1970,1,1)</f>
        <v>42026.176180555558</v>
      </c>
      <c r="T3582" s="17" t="s">
        <v>8318</v>
      </c>
      <c r="U3582" t="s">
        <v>8319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YEAR(S3583)</f>
        <v>2014</v>
      </c>
      <c r="P3583" s="12">
        <f>ROUND(E3583/D3583*100,0)</f>
        <v>100</v>
      </c>
      <c r="Q3583" s="15">
        <f t="shared" si="55"/>
        <v>33.33</v>
      </c>
      <c r="R3583" s="10">
        <f>(((I3583/60)/60)/24)+DATE(1970,1,1)</f>
        <v>41850.471180555556</v>
      </c>
      <c r="S3583" s="21">
        <f>(((J3583/60)/60)/24)+DATE(1970,1,1)</f>
        <v>41836.471180555556</v>
      </c>
      <c r="T3583" s="17" t="s">
        <v>8318</v>
      </c>
      <c r="U3583" t="s">
        <v>8319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YEAR(S3584)</f>
        <v>2016</v>
      </c>
      <c r="P3584" s="12">
        <f>ROUND(E3584/D3584*100,0)</f>
        <v>287</v>
      </c>
      <c r="Q3584" s="15">
        <f t="shared" si="55"/>
        <v>58.57</v>
      </c>
      <c r="R3584" s="10">
        <f>(((I3584/60)/60)/24)+DATE(1970,1,1)</f>
        <v>42465.095856481479</v>
      </c>
      <c r="S3584" s="21">
        <f>(((J3584/60)/60)/24)+DATE(1970,1,1)</f>
        <v>42451.095856481479</v>
      </c>
      <c r="T3584" s="17" t="s">
        <v>8318</v>
      </c>
      <c r="U3584" t="s">
        <v>8319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YEAR(S3585)</f>
        <v>2016</v>
      </c>
      <c r="P3585" s="12">
        <f>ROUND(E3585/D3585*100,0)</f>
        <v>109</v>
      </c>
      <c r="Q3585" s="15">
        <f t="shared" si="55"/>
        <v>135.63</v>
      </c>
      <c r="R3585" s="10">
        <f>(((I3585/60)/60)/24)+DATE(1970,1,1)</f>
        <v>42478.384317129632</v>
      </c>
      <c r="S3585" s="21">
        <f>(((J3585/60)/60)/24)+DATE(1970,1,1)</f>
        <v>42418.425983796296</v>
      </c>
      <c r="T3585" s="17" t="s">
        <v>8318</v>
      </c>
      <c r="U3585" t="s">
        <v>8319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YEAR(S3586)</f>
        <v>2015</v>
      </c>
      <c r="P3586" s="12">
        <f>ROUND(E3586/D3586*100,0)</f>
        <v>116</v>
      </c>
      <c r="Q3586" s="15">
        <f t="shared" si="55"/>
        <v>30.94</v>
      </c>
      <c r="R3586" s="10">
        <f>(((I3586/60)/60)/24)+DATE(1970,1,1)</f>
        <v>42198.316481481481</v>
      </c>
      <c r="S3586" s="21">
        <f>(((J3586/60)/60)/24)+DATE(1970,1,1)</f>
        <v>42168.316481481481</v>
      </c>
      <c r="T3586" s="17" t="s">
        <v>8318</v>
      </c>
      <c r="U3586" t="s">
        <v>8319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YEAR(S3587)</f>
        <v>2014</v>
      </c>
      <c r="P3587" s="12">
        <f>ROUND(E3587/D3587*100,0)</f>
        <v>119</v>
      </c>
      <c r="Q3587" s="15">
        <f t="shared" ref="Q3587:Q3650" si="56">IFERROR(ROUND(E3587/L3587,2),"N/A")</f>
        <v>176.09</v>
      </c>
      <c r="R3587" s="10">
        <f>(((I3587/60)/60)/24)+DATE(1970,1,1)</f>
        <v>41994.716319444444</v>
      </c>
      <c r="S3587" s="21">
        <f>(((J3587/60)/60)/24)+DATE(1970,1,1)</f>
        <v>41964.716319444444</v>
      </c>
      <c r="T3587" s="17" t="s">
        <v>8318</v>
      </c>
      <c r="U3587" t="s">
        <v>8319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YEAR(S3588)</f>
        <v>2016</v>
      </c>
      <c r="P3588" s="12">
        <f>ROUND(E3588/D3588*100,0)</f>
        <v>109</v>
      </c>
      <c r="Q3588" s="15">
        <f t="shared" si="56"/>
        <v>151.97999999999999</v>
      </c>
      <c r="R3588" s="10">
        <f>(((I3588/60)/60)/24)+DATE(1970,1,1)</f>
        <v>42636.697569444441</v>
      </c>
      <c r="S3588" s="21">
        <f>(((J3588/60)/60)/24)+DATE(1970,1,1)</f>
        <v>42576.697569444441</v>
      </c>
      <c r="T3588" s="17" t="s">
        <v>8318</v>
      </c>
      <c r="U3588" t="s">
        <v>8319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YEAR(S3589)</f>
        <v>2016</v>
      </c>
      <c r="P3589" s="12">
        <f>ROUND(E3589/D3589*100,0)</f>
        <v>127</v>
      </c>
      <c r="Q3589" s="15">
        <f t="shared" si="56"/>
        <v>22.61</v>
      </c>
      <c r="R3589" s="10">
        <f>(((I3589/60)/60)/24)+DATE(1970,1,1)</f>
        <v>42548.791666666672</v>
      </c>
      <c r="S3589" s="21">
        <f>(((J3589/60)/60)/24)+DATE(1970,1,1)</f>
        <v>42503.539976851855</v>
      </c>
      <c r="T3589" s="17" t="s">
        <v>8318</v>
      </c>
      <c r="U3589" t="s">
        <v>8319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YEAR(S3590)</f>
        <v>2015</v>
      </c>
      <c r="P3590" s="12">
        <f>ROUND(E3590/D3590*100,0)</f>
        <v>101</v>
      </c>
      <c r="Q3590" s="15">
        <f t="shared" si="56"/>
        <v>18.27</v>
      </c>
      <c r="R3590" s="10">
        <f>(((I3590/60)/60)/24)+DATE(1970,1,1)</f>
        <v>42123.958333333328</v>
      </c>
      <c r="S3590" s="21">
        <f>(((J3590/60)/60)/24)+DATE(1970,1,1)</f>
        <v>42101.828819444447</v>
      </c>
      <c r="T3590" s="17" t="s">
        <v>8318</v>
      </c>
      <c r="U3590" t="s">
        <v>8319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YEAR(S3591)</f>
        <v>2015</v>
      </c>
      <c r="P3591" s="12">
        <f>ROUND(E3591/D3591*100,0)</f>
        <v>128</v>
      </c>
      <c r="Q3591" s="15">
        <f t="shared" si="56"/>
        <v>82.26</v>
      </c>
      <c r="R3591" s="10">
        <f>(((I3591/60)/60)/24)+DATE(1970,1,1)</f>
        <v>42150.647534722222</v>
      </c>
      <c r="S3591" s="21">
        <f>(((J3591/60)/60)/24)+DATE(1970,1,1)</f>
        <v>42125.647534722222</v>
      </c>
      <c r="T3591" s="17" t="s">
        <v>8318</v>
      </c>
      <c r="U3591" t="s">
        <v>8319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YEAR(S3592)</f>
        <v>2014</v>
      </c>
      <c r="P3592" s="12">
        <f>ROUND(E3592/D3592*100,0)</f>
        <v>100</v>
      </c>
      <c r="Q3592" s="15">
        <f t="shared" si="56"/>
        <v>68.53</v>
      </c>
      <c r="R3592" s="10">
        <f>(((I3592/60)/60)/24)+DATE(1970,1,1)</f>
        <v>41932.333726851852</v>
      </c>
      <c r="S3592" s="21">
        <f>(((J3592/60)/60)/24)+DATE(1970,1,1)</f>
        <v>41902.333726851852</v>
      </c>
      <c r="T3592" s="17" t="s">
        <v>8318</v>
      </c>
      <c r="U3592" t="s">
        <v>8319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YEAR(S3593)</f>
        <v>2014</v>
      </c>
      <c r="P3593" s="12">
        <f>ROUND(E3593/D3593*100,0)</f>
        <v>175</v>
      </c>
      <c r="Q3593" s="15">
        <f t="shared" si="56"/>
        <v>68.06</v>
      </c>
      <c r="R3593" s="10">
        <f>(((I3593/60)/60)/24)+DATE(1970,1,1)</f>
        <v>42028.207638888889</v>
      </c>
      <c r="S3593" s="21">
        <f>(((J3593/60)/60)/24)+DATE(1970,1,1)</f>
        <v>42003.948425925926</v>
      </c>
      <c r="T3593" s="17" t="s">
        <v>8318</v>
      </c>
      <c r="U3593" t="s">
        <v>8319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YEAR(S3594)</f>
        <v>2014</v>
      </c>
      <c r="P3594" s="12">
        <f>ROUND(E3594/D3594*100,0)</f>
        <v>127</v>
      </c>
      <c r="Q3594" s="15">
        <f t="shared" si="56"/>
        <v>72.709999999999994</v>
      </c>
      <c r="R3594" s="10">
        <f>(((I3594/60)/60)/24)+DATE(1970,1,1)</f>
        <v>42046.207638888889</v>
      </c>
      <c r="S3594" s="21">
        <f>(((J3594/60)/60)/24)+DATE(1970,1,1)</f>
        <v>41988.829942129625</v>
      </c>
      <c r="T3594" s="17" t="s">
        <v>8318</v>
      </c>
      <c r="U3594" t="s">
        <v>8319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YEAR(S3595)</f>
        <v>2014</v>
      </c>
      <c r="P3595" s="12">
        <f>ROUND(E3595/D3595*100,0)</f>
        <v>111</v>
      </c>
      <c r="Q3595" s="15">
        <f t="shared" si="56"/>
        <v>77.19</v>
      </c>
      <c r="R3595" s="10">
        <f>(((I3595/60)/60)/24)+DATE(1970,1,1)</f>
        <v>42009.851388888885</v>
      </c>
      <c r="S3595" s="21">
        <f>(((J3595/60)/60)/24)+DATE(1970,1,1)</f>
        <v>41974.898599537039</v>
      </c>
      <c r="T3595" s="17" t="s">
        <v>8318</v>
      </c>
      <c r="U3595" t="s">
        <v>8319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YEAR(S3596)</f>
        <v>2016</v>
      </c>
      <c r="P3596" s="12">
        <f>ROUND(E3596/D3596*100,0)</f>
        <v>126</v>
      </c>
      <c r="Q3596" s="15">
        <f t="shared" si="56"/>
        <v>55.97</v>
      </c>
      <c r="R3596" s="10">
        <f>(((I3596/60)/60)/24)+DATE(1970,1,1)</f>
        <v>42617.066921296297</v>
      </c>
      <c r="S3596" s="21">
        <f>(((J3596/60)/60)/24)+DATE(1970,1,1)</f>
        <v>42592.066921296297</v>
      </c>
      <c r="T3596" s="17" t="s">
        <v>8318</v>
      </c>
      <c r="U3596" t="s">
        <v>8319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YEAR(S3597)</f>
        <v>2015</v>
      </c>
      <c r="P3597" s="12">
        <f>ROUND(E3597/D3597*100,0)</f>
        <v>119</v>
      </c>
      <c r="Q3597" s="15">
        <f t="shared" si="56"/>
        <v>49.69</v>
      </c>
      <c r="R3597" s="10">
        <f>(((I3597/60)/60)/24)+DATE(1970,1,1)</f>
        <v>42076.290972222225</v>
      </c>
      <c r="S3597" s="21">
        <f>(((J3597/60)/60)/24)+DATE(1970,1,1)</f>
        <v>42050.008368055554</v>
      </c>
      <c r="T3597" s="17" t="s">
        <v>8318</v>
      </c>
      <c r="U3597" t="s">
        <v>8319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YEAR(S3598)</f>
        <v>2014</v>
      </c>
      <c r="P3598" s="12">
        <f>ROUND(E3598/D3598*100,0)</f>
        <v>108</v>
      </c>
      <c r="Q3598" s="15">
        <f t="shared" si="56"/>
        <v>79</v>
      </c>
      <c r="R3598" s="10">
        <f>(((I3598/60)/60)/24)+DATE(1970,1,1)</f>
        <v>41877.715069444443</v>
      </c>
      <c r="S3598" s="21">
        <f>(((J3598/60)/60)/24)+DATE(1970,1,1)</f>
        <v>41856.715069444443</v>
      </c>
      <c r="T3598" s="17" t="s">
        <v>8318</v>
      </c>
      <c r="U3598" t="s">
        <v>8319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YEAR(S3599)</f>
        <v>2016</v>
      </c>
      <c r="P3599" s="12">
        <f>ROUND(E3599/D3599*100,0)</f>
        <v>103</v>
      </c>
      <c r="Q3599" s="15">
        <f t="shared" si="56"/>
        <v>77.73</v>
      </c>
      <c r="R3599" s="10">
        <f>(((I3599/60)/60)/24)+DATE(1970,1,1)</f>
        <v>42432.249305555553</v>
      </c>
      <c r="S3599" s="21">
        <f>(((J3599/60)/60)/24)+DATE(1970,1,1)</f>
        <v>42417.585532407407</v>
      </c>
      <c r="T3599" s="17" t="s">
        <v>8318</v>
      </c>
      <c r="U3599" t="s">
        <v>8319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YEAR(S3600)</f>
        <v>2014</v>
      </c>
      <c r="P3600" s="12">
        <f>ROUND(E3600/D3600*100,0)</f>
        <v>110</v>
      </c>
      <c r="Q3600" s="15">
        <f t="shared" si="56"/>
        <v>40.78</v>
      </c>
      <c r="R3600" s="10">
        <f>(((I3600/60)/60)/24)+DATE(1970,1,1)</f>
        <v>41885.207638888889</v>
      </c>
      <c r="S3600" s="21">
        <f>(((J3600/60)/60)/24)+DATE(1970,1,1)</f>
        <v>41866.79886574074</v>
      </c>
      <c r="T3600" s="17" t="s">
        <v>8318</v>
      </c>
      <c r="U3600" t="s">
        <v>8319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YEAR(S3601)</f>
        <v>2015</v>
      </c>
      <c r="P3601" s="12">
        <f>ROUND(E3601/D3601*100,0)</f>
        <v>202</v>
      </c>
      <c r="Q3601" s="15">
        <f t="shared" si="56"/>
        <v>59.41</v>
      </c>
      <c r="R3601" s="10">
        <f>(((I3601/60)/60)/24)+DATE(1970,1,1)</f>
        <v>42246</v>
      </c>
      <c r="S3601" s="21">
        <f>(((J3601/60)/60)/24)+DATE(1970,1,1)</f>
        <v>42220.79487268519</v>
      </c>
      <c r="T3601" s="17" t="s">
        <v>8318</v>
      </c>
      <c r="U3601" t="s">
        <v>8319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YEAR(S3602)</f>
        <v>2016</v>
      </c>
      <c r="P3602" s="12">
        <f>ROUND(E3602/D3602*100,0)</f>
        <v>130</v>
      </c>
      <c r="Q3602" s="15">
        <f t="shared" si="56"/>
        <v>3.25</v>
      </c>
      <c r="R3602" s="10">
        <f>(((I3602/60)/60)/24)+DATE(1970,1,1)</f>
        <v>42656.849120370374</v>
      </c>
      <c r="S3602" s="21">
        <f>(((J3602/60)/60)/24)+DATE(1970,1,1)</f>
        <v>42628.849120370374</v>
      </c>
      <c r="T3602" s="17" t="s">
        <v>8318</v>
      </c>
      <c r="U3602" t="s">
        <v>8319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YEAR(S3603)</f>
        <v>2014</v>
      </c>
      <c r="P3603" s="12">
        <f>ROUND(E3603/D3603*100,0)</f>
        <v>104</v>
      </c>
      <c r="Q3603" s="15">
        <f t="shared" si="56"/>
        <v>39.380000000000003</v>
      </c>
      <c r="R3603" s="10">
        <f>(((I3603/60)/60)/24)+DATE(1970,1,1)</f>
        <v>42020.99863425926</v>
      </c>
      <c r="S3603" s="21">
        <f>(((J3603/60)/60)/24)+DATE(1970,1,1)</f>
        <v>41990.99863425926</v>
      </c>
      <c r="T3603" s="17" t="s">
        <v>8318</v>
      </c>
      <c r="U3603" t="s">
        <v>8319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YEAR(S3604)</f>
        <v>2016</v>
      </c>
      <c r="P3604" s="12">
        <f>ROUND(E3604/D3604*100,0)</f>
        <v>100</v>
      </c>
      <c r="Q3604" s="15">
        <f t="shared" si="56"/>
        <v>81.67</v>
      </c>
      <c r="R3604" s="10">
        <f>(((I3604/60)/60)/24)+DATE(1970,1,1)</f>
        <v>42507.894432870366</v>
      </c>
      <c r="S3604" s="21">
        <f>(((J3604/60)/60)/24)+DATE(1970,1,1)</f>
        <v>42447.894432870366</v>
      </c>
      <c r="T3604" s="17" t="s">
        <v>8318</v>
      </c>
      <c r="U3604" t="s">
        <v>8319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YEAR(S3605)</f>
        <v>2015</v>
      </c>
      <c r="P3605" s="12">
        <f>ROUND(E3605/D3605*100,0)</f>
        <v>171</v>
      </c>
      <c r="Q3605" s="15">
        <f t="shared" si="56"/>
        <v>44.91</v>
      </c>
      <c r="R3605" s="10">
        <f>(((I3605/60)/60)/24)+DATE(1970,1,1)</f>
        <v>42313.906018518523</v>
      </c>
      <c r="S3605" s="21">
        <f>(((J3605/60)/60)/24)+DATE(1970,1,1)</f>
        <v>42283.864351851851</v>
      </c>
      <c r="T3605" s="17" t="s">
        <v>8318</v>
      </c>
      <c r="U3605" t="s">
        <v>8319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YEAR(S3606)</f>
        <v>2016</v>
      </c>
      <c r="P3606" s="12">
        <f>ROUND(E3606/D3606*100,0)</f>
        <v>113</v>
      </c>
      <c r="Q3606" s="15">
        <f t="shared" si="56"/>
        <v>49.06</v>
      </c>
      <c r="R3606" s="10">
        <f>(((I3606/60)/60)/24)+DATE(1970,1,1)</f>
        <v>42489.290972222225</v>
      </c>
      <c r="S3606" s="21">
        <f>(((J3606/60)/60)/24)+DATE(1970,1,1)</f>
        <v>42483.015694444446</v>
      </c>
      <c r="T3606" s="17" t="s">
        <v>8318</v>
      </c>
      <c r="U3606" t="s">
        <v>8319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YEAR(S3607)</f>
        <v>2016</v>
      </c>
      <c r="P3607" s="12">
        <f>ROUND(E3607/D3607*100,0)</f>
        <v>184</v>
      </c>
      <c r="Q3607" s="15">
        <f t="shared" si="56"/>
        <v>30.67</v>
      </c>
      <c r="R3607" s="10">
        <f>(((I3607/60)/60)/24)+DATE(1970,1,1)</f>
        <v>42413.793124999997</v>
      </c>
      <c r="S3607" s="21">
        <f>(((J3607/60)/60)/24)+DATE(1970,1,1)</f>
        <v>42383.793124999997</v>
      </c>
      <c r="T3607" s="17" t="s">
        <v>8318</v>
      </c>
      <c r="U3607" t="s">
        <v>8319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YEAR(S3608)</f>
        <v>2016</v>
      </c>
      <c r="P3608" s="12">
        <f>ROUND(E3608/D3608*100,0)</f>
        <v>130</v>
      </c>
      <c r="Q3608" s="15">
        <f t="shared" si="56"/>
        <v>61.06</v>
      </c>
      <c r="R3608" s="10">
        <f>(((I3608/60)/60)/24)+DATE(1970,1,1)</f>
        <v>42596.604826388888</v>
      </c>
      <c r="S3608" s="21">
        <f>(((J3608/60)/60)/24)+DATE(1970,1,1)</f>
        <v>42566.604826388888</v>
      </c>
      <c r="T3608" s="17" t="s">
        <v>8318</v>
      </c>
      <c r="U3608" t="s">
        <v>8319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YEAR(S3609)</f>
        <v>2015</v>
      </c>
      <c r="P3609" s="12">
        <f>ROUND(E3609/D3609*100,0)</f>
        <v>105</v>
      </c>
      <c r="Q3609" s="15">
        <f t="shared" si="56"/>
        <v>29</v>
      </c>
      <c r="R3609" s="10">
        <f>(((I3609/60)/60)/24)+DATE(1970,1,1)</f>
        <v>42353</v>
      </c>
      <c r="S3609" s="21">
        <f>(((J3609/60)/60)/24)+DATE(1970,1,1)</f>
        <v>42338.963912037041</v>
      </c>
      <c r="T3609" s="17" t="s">
        <v>8318</v>
      </c>
      <c r="U3609" t="s">
        <v>8319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YEAR(S3610)</f>
        <v>2016</v>
      </c>
      <c r="P3610" s="12">
        <f>ROUND(E3610/D3610*100,0)</f>
        <v>100</v>
      </c>
      <c r="Q3610" s="15">
        <f t="shared" si="56"/>
        <v>29.63</v>
      </c>
      <c r="R3610" s="10">
        <f>(((I3610/60)/60)/24)+DATE(1970,1,1)</f>
        <v>42538.583333333328</v>
      </c>
      <c r="S3610" s="21">
        <f>(((J3610/60)/60)/24)+DATE(1970,1,1)</f>
        <v>42506.709375000006</v>
      </c>
      <c r="T3610" s="17" t="s">
        <v>8318</v>
      </c>
      <c r="U3610" t="s">
        <v>8319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YEAR(S3611)</f>
        <v>2016</v>
      </c>
      <c r="P3611" s="12">
        <f>ROUND(E3611/D3611*100,0)</f>
        <v>153</v>
      </c>
      <c r="Q3611" s="15">
        <f t="shared" si="56"/>
        <v>143.1</v>
      </c>
      <c r="R3611" s="10">
        <f>(((I3611/60)/60)/24)+DATE(1970,1,1)</f>
        <v>42459.950057870374</v>
      </c>
      <c r="S3611" s="21">
        <f>(((J3611/60)/60)/24)+DATE(1970,1,1)</f>
        <v>42429.991724537031</v>
      </c>
      <c r="T3611" s="17" t="s">
        <v>8318</v>
      </c>
      <c r="U3611" t="s">
        <v>8319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YEAR(S3612)</f>
        <v>2015</v>
      </c>
      <c r="P3612" s="12">
        <f>ROUND(E3612/D3612*100,0)</f>
        <v>162</v>
      </c>
      <c r="Q3612" s="15">
        <f t="shared" si="56"/>
        <v>52.35</v>
      </c>
      <c r="R3612" s="10">
        <f>(((I3612/60)/60)/24)+DATE(1970,1,1)</f>
        <v>42233.432129629626</v>
      </c>
      <c r="S3612" s="21">
        <f>(((J3612/60)/60)/24)+DATE(1970,1,1)</f>
        <v>42203.432129629626</v>
      </c>
      <c r="T3612" s="17" t="s">
        <v>8318</v>
      </c>
      <c r="U3612" t="s">
        <v>8319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YEAR(S3613)</f>
        <v>2015</v>
      </c>
      <c r="P3613" s="12">
        <f>ROUND(E3613/D3613*100,0)</f>
        <v>136</v>
      </c>
      <c r="Q3613" s="15">
        <f t="shared" si="56"/>
        <v>66.67</v>
      </c>
      <c r="R3613" s="10">
        <f>(((I3613/60)/60)/24)+DATE(1970,1,1)</f>
        <v>42102.370381944449</v>
      </c>
      <c r="S3613" s="21">
        <f>(((J3613/60)/60)/24)+DATE(1970,1,1)</f>
        <v>42072.370381944449</v>
      </c>
      <c r="T3613" s="17" t="s">
        <v>8318</v>
      </c>
      <c r="U3613" t="s">
        <v>8319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YEAR(S3614)</f>
        <v>2014</v>
      </c>
      <c r="P3614" s="12">
        <f>ROUND(E3614/D3614*100,0)</f>
        <v>144</v>
      </c>
      <c r="Q3614" s="15">
        <f t="shared" si="56"/>
        <v>126.67</v>
      </c>
      <c r="R3614" s="10">
        <f>(((I3614/60)/60)/24)+DATE(1970,1,1)</f>
        <v>41799.726979166669</v>
      </c>
      <c r="S3614" s="21">
        <f>(((J3614/60)/60)/24)+DATE(1970,1,1)</f>
        <v>41789.726979166669</v>
      </c>
      <c r="T3614" s="17" t="s">
        <v>8318</v>
      </c>
      <c r="U3614" t="s">
        <v>8319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YEAR(S3615)</f>
        <v>2014</v>
      </c>
      <c r="P3615" s="12">
        <f>ROUND(E3615/D3615*100,0)</f>
        <v>100</v>
      </c>
      <c r="Q3615" s="15">
        <f t="shared" si="56"/>
        <v>62.5</v>
      </c>
      <c r="R3615" s="10">
        <f>(((I3615/60)/60)/24)+DATE(1970,1,1)</f>
        <v>41818.58997685185</v>
      </c>
      <c r="S3615" s="21">
        <f>(((J3615/60)/60)/24)+DATE(1970,1,1)</f>
        <v>41788.58997685185</v>
      </c>
      <c r="T3615" s="17" t="s">
        <v>8318</v>
      </c>
      <c r="U3615" t="s">
        <v>8319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YEAR(S3616)</f>
        <v>2015</v>
      </c>
      <c r="P3616" s="12">
        <f>ROUND(E3616/D3616*100,0)</f>
        <v>101</v>
      </c>
      <c r="Q3616" s="15">
        <f t="shared" si="56"/>
        <v>35.49</v>
      </c>
      <c r="R3616" s="10">
        <f>(((I3616/60)/60)/24)+DATE(1970,1,1)</f>
        <v>42174.041851851856</v>
      </c>
      <c r="S3616" s="21">
        <f>(((J3616/60)/60)/24)+DATE(1970,1,1)</f>
        <v>42144.041851851856</v>
      </c>
      <c r="T3616" s="17" t="s">
        <v>8318</v>
      </c>
      <c r="U3616" t="s">
        <v>8319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YEAR(S3617)</f>
        <v>2015</v>
      </c>
      <c r="P3617" s="12">
        <f>ROUND(E3617/D3617*100,0)</f>
        <v>107</v>
      </c>
      <c r="Q3617" s="15">
        <f t="shared" si="56"/>
        <v>37.08</v>
      </c>
      <c r="R3617" s="10">
        <f>(((I3617/60)/60)/24)+DATE(1970,1,1)</f>
        <v>42348.593703703707</v>
      </c>
      <c r="S3617" s="21">
        <f>(((J3617/60)/60)/24)+DATE(1970,1,1)</f>
        <v>42318.593703703707</v>
      </c>
      <c r="T3617" s="17" t="s">
        <v>8318</v>
      </c>
      <c r="U3617" t="s">
        <v>8319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YEAR(S3618)</f>
        <v>2015</v>
      </c>
      <c r="P3618" s="12">
        <f>ROUND(E3618/D3618*100,0)</f>
        <v>125</v>
      </c>
      <c r="Q3618" s="15">
        <f t="shared" si="56"/>
        <v>69.33</v>
      </c>
      <c r="R3618" s="10">
        <f>(((I3618/60)/60)/24)+DATE(1970,1,1)</f>
        <v>42082.908148148148</v>
      </c>
      <c r="S3618" s="21">
        <f>(((J3618/60)/60)/24)+DATE(1970,1,1)</f>
        <v>42052.949814814812</v>
      </c>
      <c r="T3618" s="17" t="s">
        <v>8318</v>
      </c>
      <c r="U3618" t="s">
        <v>8319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YEAR(S3619)</f>
        <v>2017</v>
      </c>
      <c r="P3619" s="12">
        <f>ROUND(E3619/D3619*100,0)</f>
        <v>119</v>
      </c>
      <c r="Q3619" s="15">
        <f t="shared" si="56"/>
        <v>17.25</v>
      </c>
      <c r="R3619" s="10">
        <f>(((I3619/60)/60)/24)+DATE(1970,1,1)</f>
        <v>42794</v>
      </c>
      <c r="S3619" s="21">
        <f>(((J3619/60)/60)/24)+DATE(1970,1,1)</f>
        <v>42779.610289351855</v>
      </c>
      <c r="T3619" s="17" t="s">
        <v>8318</v>
      </c>
      <c r="U3619" t="s">
        <v>8319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YEAR(S3620)</f>
        <v>2015</v>
      </c>
      <c r="P3620" s="12">
        <f>ROUND(E3620/D3620*100,0)</f>
        <v>101</v>
      </c>
      <c r="Q3620" s="15">
        <f t="shared" si="56"/>
        <v>36.07</v>
      </c>
      <c r="R3620" s="10">
        <f>(((I3620/60)/60)/24)+DATE(1970,1,1)</f>
        <v>42158.627893518518</v>
      </c>
      <c r="S3620" s="21">
        <f>(((J3620/60)/60)/24)+DATE(1970,1,1)</f>
        <v>42128.627893518518</v>
      </c>
      <c r="T3620" s="17" t="s">
        <v>8318</v>
      </c>
      <c r="U3620" t="s">
        <v>8319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YEAR(S3621)</f>
        <v>2016</v>
      </c>
      <c r="P3621" s="12">
        <f>ROUND(E3621/D3621*100,0)</f>
        <v>113</v>
      </c>
      <c r="Q3621" s="15">
        <f t="shared" si="56"/>
        <v>66.47</v>
      </c>
      <c r="R3621" s="10">
        <f>(((I3621/60)/60)/24)+DATE(1970,1,1)</f>
        <v>42693.916666666672</v>
      </c>
      <c r="S3621" s="21">
        <f>(((J3621/60)/60)/24)+DATE(1970,1,1)</f>
        <v>42661.132245370376</v>
      </c>
      <c r="T3621" s="17" t="s">
        <v>8318</v>
      </c>
      <c r="U3621" t="s">
        <v>8319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YEAR(S3622)</f>
        <v>2015</v>
      </c>
      <c r="P3622" s="12">
        <f>ROUND(E3622/D3622*100,0)</f>
        <v>105</v>
      </c>
      <c r="Q3622" s="15">
        <f t="shared" si="56"/>
        <v>56.07</v>
      </c>
      <c r="R3622" s="10">
        <f>(((I3622/60)/60)/24)+DATE(1970,1,1)</f>
        <v>42068.166666666672</v>
      </c>
      <c r="S3622" s="21">
        <f>(((J3622/60)/60)/24)+DATE(1970,1,1)</f>
        <v>42037.938206018516</v>
      </c>
      <c r="T3622" s="17" t="s">
        <v>8318</v>
      </c>
      <c r="U3622" t="s">
        <v>8319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YEAR(S3623)</f>
        <v>2016</v>
      </c>
      <c r="P3623" s="12">
        <f>ROUND(E3623/D3623*100,0)</f>
        <v>110</v>
      </c>
      <c r="Q3623" s="15">
        <f t="shared" si="56"/>
        <v>47.03</v>
      </c>
      <c r="R3623" s="10">
        <f>(((I3623/60)/60)/24)+DATE(1970,1,1)</f>
        <v>42643.875</v>
      </c>
      <c r="S3623" s="21">
        <f>(((J3623/60)/60)/24)+DATE(1970,1,1)</f>
        <v>42619.935694444444</v>
      </c>
      <c r="T3623" s="17" t="s">
        <v>8318</v>
      </c>
      <c r="U3623" t="s">
        <v>8319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YEAR(S3624)</f>
        <v>2014</v>
      </c>
      <c r="P3624" s="12">
        <f>ROUND(E3624/D3624*100,0)</f>
        <v>100</v>
      </c>
      <c r="Q3624" s="15">
        <f t="shared" si="56"/>
        <v>47.67</v>
      </c>
      <c r="R3624" s="10">
        <f>(((I3624/60)/60)/24)+DATE(1970,1,1)</f>
        <v>41910.140972222223</v>
      </c>
      <c r="S3624" s="21">
        <f>(((J3624/60)/60)/24)+DATE(1970,1,1)</f>
        <v>41877.221886574072</v>
      </c>
      <c r="T3624" s="17" t="s">
        <v>8318</v>
      </c>
      <c r="U3624" t="s">
        <v>8319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YEAR(S3625)</f>
        <v>2014</v>
      </c>
      <c r="P3625" s="12">
        <f>ROUND(E3625/D3625*100,0)</f>
        <v>120</v>
      </c>
      <c r="Q3625" s="15">
        <f t="shared" si="56"/>
        <v>88.24</v>
      </c>
      <c r="R3625" s="10">
        <f>(((I3625/60)/60)/24)+DATE(1970,1,1)</f>
        <v>41846.291666666664</v>
      </c>
      <c r="S3625" s="21">
        <f>(((J3625/60)/60)/24)+DATE(1970,1,1)</f>
        <v>41828.736921296295</v>
      </c>
      <c r="T3625" s="17" t="s">
        <v>8318</v>
      </c>
      <c r="U3625" t="s">
        <v>8319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YEAR(S3626)</f>
        <v>2016</v>
      </c>
      <c r="P3626" s="12">
        <f>ROUND(E3626/D3626*100,0)</f>
        <v>105</v>
      </c>
      <c r="Q3626" s="15">
        <f t="shared" si="56"/>
        <v>80.72</v>
      </c>
      <c r="R3626" s="10">
        <f>(((I3626/60)/60)/24)+DATE(1970,1,1)</f>
        <v>42605.774189814809</v>
      </c>
      <c r="S3626" s="21">
        <f>(((J3626/60)/60)/24)+DATE(1970,1,1)</f>
        <v>42545.774189814809</v>
      </c>
      <c r="T3626" s="17" t="s">
        <v>8318</v>
      </c>
      <c r="U3626" t="s">
        <v>8319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YEAR(S3627)</f>
        <v>2015</v>
      </c>
      <c r="P3627" s="12">
        <f>ROUND(E3627/D3627*100,0)</f>
        <v>103</v>
      </c>
      <c r="Q3627" s="15">
        <f t="shared" si="56"/>
        <v>39.49</v>
      </c>
      <c r="R3627" s="10">
        <f>(((I3627/60)/60)/24)+DATE(1970,1,1)</f>
        <v>42187.652511574073</v>
      </c>
      <c r="S3627" s="21">
        <f>(((J3627/60)/60)/24)+DATE(1970,1,1)</f>
        <v>42157.652511574073</v>
      </c>
      <c r="T3627" s="17" t="s">
        <v>8318</v>
      </c>
      <c r="U3627" t="s">
        <v>8319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YEAR(S3628)</f>
        <v>2014</v>
      </c>
      <c r="P3628" s="12">
        <f>ROUND(E3628/D3628*100,0)</f>
        <v>102</v>
      </c>
      <c r="Q3628" s="15">
        <f t="shared" si="56"/>
        <v>84.85</v>
      </c>
      <c r="R3628" s="10">
        <f>(((I3628/60)/60)/24)+DATE(1970,1,1)</f>
        <v>41867.667326388888</v>
      </c>
      <c r="S3628" s="21">
        <f>(((J3628/60)/60)/24)+DATE(1970,1,1)</f>
        <v>41846.667326388888</v>
      </c>
      <c r="T3628" s="17" t="s">
        <v>8318</v>
      </c>
      <c r="U3628" t="s">
        <v>8319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YEAR(S3629)</f>
        <v>2016</v>
      </c>
      <c r="P3629" s="12">
        <f>ROUND(E3629/D3629*100,0)</f>
        <v>100</v>
      </c>
      <c r="Q3629" s="15">
        <f t="shared" si="56"/>
        <v>68.97</v>
      </c>
      <c r="R3629" s="10">
        <f>(((I3629/60)/60)/24)+DATE(1970,1,1)</f>
        <v>42511.165972222225</v>
      </c>
      <c r="S3629" s="21">
        <f>(((J3629/60)/60)/24)+DATE(1970,1,1)</f>
        <v>42460.741747685184</v>
      </c>
      <c r="T3629" s="17" t="s">
        <v>8318</v>
      </c>
      <c r="U3629" t="s">
        <v>8319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YEAR(S3630)</f>
        <v>2015</v>
      </c>
      <c r="P3630" s="12">
        <f>ROUND(E3630/D3630*100,0)</f>
        <v>0</v>
      </c>
      <c r="Q3630" s="15" t="str">
        <f t="shared" si="56"/>
        <v>N/A</v>
      </c>
      <c r="R3630" s="10">
        <f>(((I3630/60)/60)/24)+DATE(1970,1,1)</f>
        <v>42351.874953703707</v>
      </c>
      <c r="S3630" s="21">
        <f>(((J3630/60)/60)/24)+DATE(1970,1,1)</f>
        <v>42291.833287037036</v>
      </c>
      <c r="T3630" s="17" t="s">
        <v>8318</v>
      </c>
      <c r="U3630" t="s">
        <v>8360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YEAR(S3631)</f>
        <v>2016</v>
      </c>
      <c r="P3631" s="12">
        <f>ROUND(E3631/D3631*100,0)</f>
        <v>0</v>
      </c>
      <c r="Q3631" s="15">
        <f t="shared" si="56"/>
        <v>1</v>
      </c>
      <c r="R3631" s="10">
        <f>(((I3631/60)/60)/24)+DATE(1970,1,1)</f>
        <v>42495.708333333328</v>
      </c>
      <c r="S3631" s="21">
        <f>(((J3631/60)/60)/24)+DATE(1970,1,1)</f>
        <v>42437.094490740739</v>
      </c>
      <c r="T3631" s="17" t="s">
        <v>8318</v>
      </c>
      <c r="U3631" t="s">
        <v>8360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YEAR(S3632)</f>
        <v>2014</v>
      </c>
      <c r="P3632" s="12">
        <f>ROUND(E3632/D3632*100,0)</f>
        <v>0</v>
      </c>
      <c r="Q3632" s="15">
        <f t="shared" si="56"/>
        <v>1</v>
      </c>
      <c r="R3632" s="10">
        <f>(((I3632/60)/60)/24)+DATE(1970,1,1)</f>
        <v>41972.888773148152</v>
      </c>
      <c r="S3632" s="21">
        <f>(((J3632/60)/60)/24)+DATE(1970,1,1)</f>
        <v>41942.84710648148</v>
      </c>
      <c r="T3632" s="17" t="s">
        <v>8318</v>
      </c>
      <c r="U3632" t="s">
        <v>8360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YEAR(S3633)</f>
        <v>2014</v>
      </c>
      <c r="P3633" s="12">
        <f>ROUND(E3633/D3633*100,0)</f>
        <v>51</v>
      </c>
      <c r="Q3633" s="15">
        <f t="shared" si="56"/>
        <v>147.88</v>
      </c>
      <c r="R3633" s="10">
        <f>(((I3633/60)/60)/24)+DATE(1970,1,1)</f>
        <v>41905.165972222225</v>
      </c>
      <c r="S3633" s="21">
        <f>(((J3633/60)/60)/24)+DATE(1970,1,1)</f>
        <v>41880.753437499996</v>
      </c>
      <c r="T3633" s="17" t="s">
        <v>8318</v>
      </c>
      <c r="U3633" t="s">
        <v>8360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YEAR(S3634)</f>
        <v>2014</v>
      </c>
      <c r="P3634" s="12">
        <f>ROUND(E3634/D3634*100,0)</f>
        <v>20</v>
      </c>
      <c r="Q3634" s="15">
        <f t="shared" si="56"/>
        <v>100</v>
      </c>
      <c r="R3634" s="10">
        <f>(((I3634/60)/60)/24)+DATE(1970,1,1)</f>
        <v>41966.936909722222</v>
      </c>
      <c r="S3634" s="21">
        <f>(((J3634/60)/60)/24)+DATE(1970,1,1)</f>
        <v>41946.936909722222</v>
      </c>
      <c r="T3634" s="17" t="s">
        <v>8318</v>
      </c>
      <c r="U3634" t="s">
        <v>8360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YEAR(S3635)</f>
        <v>2016</v>
      </c>
      <c r="P3635" s="12">
        <f>ROUND(E3635/D3635*100,0)</f>
        <v>35</v>
      </c>
      <c r="Q3635" s="15">
        <f t="shared" si="56"/>
        <v>56.84</v>
      </c>
      <c r="R3635" s="10">
        <f>(((I3635/60)/60)/24)+DATE(1970,1,1)</f>
        <v>42693.041666666672</v>
      </c>
      <c r="S3635" s="21">
        <f>(((J3635/60)/60)/24)+DATE(1970,1,1)</f>
        <v>42649.623460648145</v>
      </c>
      <c r="T3635" s="17" t="s">
        <v>8318</v>
      </c>
      <c r="U3635" t="s">
        <v>8360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YEAR(S3636)</f>
        <v>2016</v>
      </c>
      <c r="P3636" s="12">
        <f>ROUND(E3636/D3636*100,0)</f>
        <v>4</v>
      </c>
      <c r="Q3636" s="15">
        <f t="shared" si="56"/>
        <v>176.94</v>
      </c>
      <c r="R3636" s="10">
        <f>(((I3636/60)/60)/24)+DATE(1970,1,1)</f>
        <v>42749.165972222225</v>
      </c>
      <c r="S3636" s="21">
        <f>(((J3636/60)/60)/24)+DATE(1970,1,1)</f>
        <v>42701.166365740741</v>
      </c>
      <c r="T3636" s="17" t="s">
        <v>8318</v>
      </c>
      <c r="U3636" t="s">
        <v>8360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YEAR(S3637)</f>
        <v>2016</v>
      </c>
      <c r="P3637" s="12">
        <f>ROUND(E3637/D3637*100,0)</f>
        <v>36</v>
      </c>
      <c r="Q3637" s="15">
        <f t="shared" si="56"/>
        <v>127.6</v>
      </c>
      <c r="R3637" s="10">
        <f>(((I3637/60)/60)/24)+DATE(1970,1,1)</f>
        <v>42480.88282407407</v>
      </c>
      <c r="S3637" s="21">
        <f>(((J3637/60)/60)/24)+DATE(1970,1,1)</f>
        <v>42450.88282407407</v>
      </c>
      <c r="T3637" s="17" t="s">
        <v>8318</v>
      </c>
      <c r="U3637" t="s">
        <v>8360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YEAR(S3638)</f>
        <v>2015</v>
      </c>
      <c r="P3638" s="12">
        <f>ROUND(E3638/D3638*100,0)</f>
        <v>0</v>
      </c>
      <c r="Q3638" s="15" t="str">
        <f t="shared" si="56"/>
        <v>N/A</v>
      </c>
      <c r="R3638" s="10">
        <f>(((I3638/60)/60)/24)+DATE(1970,1,1)</f>
        <v>42261.694780092599</v>
      </c>
      <c r="S3638" s="21">
        <f>(((J3638/60)/60)/24)+DATE(1970,1,1)</f>
        <v>42226.694780092599</v>
      </c>
      <c r="T3638" s="17" t="s">
        <v>8318</v>
      </c>
      <c r="U3638" t="s">
        <v>8360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YEAR(S3639)</f>
        <v>2014</v>
      </c>
      <c r="P3639" s="12">
        <f>ROUND(E3639/D3639*100,0)</f>
        <v>31</v>
      </c>
      <c r="Q3639" s="15">
        <f t="shared" si="56"/>
        <v>66.14</v>
      </c>
      <c r="R3639" s="10">
        <f>(((I3639/60)/60)/24)+DATE(1970,1,1)</f>
        <v>42005.700636574074</v>
      </c>
      <c r="S3639" s="21">
        <f>(((J3639/60)/60)/24)+DATE(1970,1,1)</f>
        <v>41975.700636574074</v>
      </c>
      <c r="T3639" s="17" t="s">
        <v>8318</v>
      </c>
      <c r="U3639" t="s">
        <v>8360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YEAR(S3640)</f>
        <v>2015</v>
      </c>
      <c r="P3640" s="12">
        <f>ROUND(E3640/D3640*100,0)</f>
        <v>7</v>
      </c>
      <c r="Q3640" s="15">
        <f t="shared" si="56"/>
        <v>108</v>
      </c>
      <c r="R3640" s="10">
        <f>(((I3640/60)/60)/24)+DATE(1970,1,1)</f>
        <v>42113.631157407406</v>
      </c>
      <c r="S3640" s="21">
        <f>(((J3640/60)/60)/24)+DATE(1970,1,1)</f>
        <v>42053.672824074078</v>
      </c>
      <c r="T3640" s="17" t="s">
        <v>8318</v>
      </c>
      <c r="U3640" t="s">
        <v>8360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YEAR(S3641)</f>
        <v>2016</v>
      </c>
      <c r="P3641" s="12">
        <f>ROUND(E3641/D3641*100,0)</f>
        <v>0</v>
      </c>
      <c r="Q3641" s="15">
        <f t="shared" si="56"/>
        <v>1</v>
      </c>
      <c r="R3641" s="10">
        <f>(((I3641/60)/60)/24)+DATE(1970,1,1)</f>
        <v>42650.632638888885</v>
      </c>
      <c r="S3641" s="21">
        <f>(((J3641/60)/60)/24)+DATE(1970,1,1)</f>
        <v>42590.677152777775</v>
      </c>
      <c r="T3641" s="17" t="s">
        <v>8318</v>
      </c>
      <c r="U3641" t="s">
        <v>8360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YEAR(S3642)</f>
        <v>2015</v>
      </c>
      <c r="P3642" s="12">
        <f>ROUND(E3642/D3642*100,0)</f>
        <v>6</v>
      </c>
      <c r="Q3642" s="15">
        <f t="shared" si="56"/>
        <v>18.329999999999998</v>
      </c>
      <c r="R3642" s="10">
        <f>(((I3642/60)/60)/24)+DATE(1970,1,1)</f>
        <v>42134.781597222223</v>
      </c>
      <c r="S3642" s="21">
        <f>(((J3642/60)/60)/24)+DATE(1970,1,1)</f>
        <v>42104.781597222223</v>
      </c>
      <c r="T3642" s="17" t="s">
        <v>8318</v>
      </c>
      <c r="U3642" t="s">
        <v>8360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YEAR(S3643)</f>
        <v>2014</v>
      </c>
      <c r="P3643" s="12">
        <f>ROUND(E3643/D3643*100,0)</f>
        <v>0</v>
      </c>
      <c r="Q3643" s="15" t="str">
        <f t="shared" si="56"/>
        <v>N/A</v>
      </c>
      <c r="R3643" s="10">
        <f>(((I3643/60)/60)/24)+DATE(1970,1,1)</f>
        <v>41917.208333333336</v>
      </c>
      <c r="S3643" s="21">
        <f>(((J3643/60)/60)/24)+DATE(1970,1,1)</f>
        <v>41899.627071759263</v>
      </c>
      <c r="T3643" s="17" t="s">
        <v>8318</v>
      </c>
      <c r="U3643" t="s">
        <v>8360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YEAR(S3644)</f>
        <v>2015</v>
      </c>
      <c r="P3644" s="12">
        <f>ROUND(E3644/D3644*100,0)</f>
        <v>2</v>
      </c>
      <c r="Q3644" s="15">
        <f t="shared" si="56"/>
        <v>7.5</v>
      </c>
      <c r="R3644" s="10">
        <f>(((I3644/60)/60)/24)+DATE(1970,1,1)</f>
        <v>42338.708333333328</v>
      </c>
      <c r="S3644" s="21">
        <f>(((J3644/60)/60)/24)+DATE(1970,1,1)</f>
        <v>42297.816284722227</v>
      </c>
      <c r="T3644" s="17" t="s">
        <v>8318</v>
      </c>
      <c r="U3644" t="s">
        <v>8360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YEAR(S3645)</f>
        <v>2015</v>
      </c>
      <c r="P3645" s="12">
        <f>ROUND(E3645/D3645*100,0)</f>
        <v>0</v>
      </c>
      <c r="Q3645" s="15" t="str">
        <f t="shared" si="56"/>
        <v>N/A</v>
      </c>
      <c r="R3645" s="10">
        <f>(((I3645/60)/60)/24)+DATE(1970,1,1)</f>
        <v>42325.185636574075</v>
      </c>
      <c r="S3645" s="21">
        <f>(((J3645/60)/60)/24)+DATE(1970,1,1)</f>
        <v>42285.143969907411</v>
      </c>
      <c r="T3645" s="17" t="s">
        <v>8318</v>
      </c>
      <c r="U3645" t="s">
        <v>8360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YEAR(S3646)</f>
        <v>2016</v>
      </c>
      <c r="P3646" s="12">
        <f>ROUND(E3646/D3646*100,0)</f>
        <v>16</v>
      </c>
      <c r="Q3646" s="15">
        <f t="shared" si="56"/>
        <v>68.42</v>
      </c>
      <c r="R3646" s="10">
        <f>(((I3646/60)/60)/24)+DATE(1970,1,1)</f>
        <v>42437.207638888889</v>
      </c>
      <c r="S3646" s="21">
        <f>(((J3646/60)/60)/24)+DATE(1970,1,1)</f>
        <v>42409.241747685184</v>
      </c>
      <c r="T3646" s="17" t="s">
        <v>8318</v>
      </c>
      <c r="U3646" t="s">
        <v>8360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YEAR(S3647)</f>
        <v>2016</v>
      </c>
      <c r="P3647" s="12">
        <f>ROUND(E3647/D3647*100,0)</f>
        <v>0</v>
      </c>
      <c r="Q3647" s="15">
        <f t="shared" si="56"/>
        <v>1</v>
      </c>
      <c r="R3647" s="10">
        <f>(((I3647/60)/60)/24)+DATE(1970,1,1)</f>
        <v>42696.012013888889</v>
      </c>
      <c r="S3647" s="21">
        <f>(((J3647/60)/60)/24)+DATE(1970,1,1)</f>
        <v>42665.970347222217</v>
      </c>
      <c r="T3647" s="17" t="s">
        <v>8318</v>
      </c>
      <c r="U3647" t="s">
        <v>8360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YEAR(S3648)</f>
        <v>2015</v>
      </c>
      <c r="P3648" s="12">
        <f>ROUND(E3648/D3648*100,0)</f>
        <v>5</v>
      </c>
      <c r="Q3648" s="15">
        <f t="shared" si="56"/>
        <v>60.13</v>
      </c>
      <c r="R3648" s="10">
        <f>(((I3648/60)/60)/24)+DATE(1970,1,1)</f>
        <v>42171.979166666672</v>
      </c>
      <c r="S3648" s="21">
        <f>(((J3648/60)/60)/24)+DATE(1970,1,1)</f>
        <v>42140.421319444446</v>
      </c>
      <c r="T3648" s="17" t="s">
        <v>8318</v>
      </c>
      <c r="U3648" t="s">
        <v>8360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YEAR(S3649)</f>
        <v>2016</v>
      </c>
      <c r="P3649" s="12">
        <f>ROUND(E3649/D3649*100,0)</f>
        <v>6</v>
      </c>
      <c r="Q3649" s="15">
        <f t="shared" si="56"/>
        <v>15</v>
      </c>
      <c r="R3649" s="10">
        <f>(((I3649/60)/60)/24)+DATE(1970,1,1)</f>
        <v>42643.749155092592</v>
      </c>
      <c r="S3649" s="21">
        <f>(((J3649/60)/60)/24)+DATE(1970,1,1)</f>
        <v>42598.749155092592</v>
      </c>
      <c r="T3649" s="17" t="s">
        <v>8318</v>
      </c>
      <c r="U3649" t="s">
        <v>8360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YEAR(S3650)</f>
        <v>2014</v>
      </c>
      <c r="P3650" s="12">
        <f>ROUND(E3650/D3650*100,0)</f>
        <v>100</v>
      </c>
      <c r="Q3650" s="15">
        <f t="shared" si="56"/>
        <v>550.04</v>
      </c>
      <c r="R3650" s="10">
        <f>(((I3650/60)/60)/24)+DATE(1970,1,1)</f>
        <v>41917.292187500003</v>
      </c>
      <c r="S3650" s="21">
        <f>(((J3650/60)/60)/24)+DATE(1970,1,1)</f>
        <v>41887.292187500003</v>
      </c>
      <c r="T3650" s="17" t="s">
        <v>8318</v>
      </c>
      <c r="U3650" t="s">
        <v>8319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YEAR(S3651)</f>
        <v>2014</v>
      </c>
      <c r="P3651" s="12">
        <f>ROUND(E3651/D3651*100,0)</f>
        <v>104</v>
      </c>
      <c r="Q3651" s="15">
        <f t="shared" ref="Q3651:Q3714" si="57">IFERROR(ROUND(E3651/L3651,2),"N/A")</f>
        <v>97.5</v>
      </c>
      <c r="R3651" s="10">
        <f>(((I3651/60)/60)/24)+DATE(1970,1,1)</f>
        <v>41806.712893518517</v>
      </c>
      <c r="S3651" s="21">
        <f>(((J3651/60)/60)/24)+DATE(1970,1,1)</f>
        <v>41780.712893518517</v>
      </c>
      <c r="T3651" s="17" t="s">
        <v>8318</v>
      </c>
      <c r="U3651" t="s">
        <v>8319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YEAR(S3652)</f>
        <v>2016</v>
      </c>
      <c r="P3652" s="12">
        <f>ROUND(E3652/D3652*100,0)</f>
        <v>100</v>
      </c>
      <c r="Q3652" s="15">
        <f t="shared" si="57"/>
        <v>29.41</v>
      </c>
      <c r="R3652" s="10">
        <f>(((I3652/60)/60)/24)+DATE(1970,1,1)</f>
        <v>42402.478981481487</v>
      </c>
      <c r="S3652" s="21">
        <f>(((J3652/60)/60)/24)+DATE(1970,1,1)</f>
        <v>42381.478981481487</v>
      </c>
      <c r="T3652" s="17" t="s">
        <v>8318</v>
      </c>
      <c r="U3652" t="s">
        <v>8319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YEAR(S3653)</f>
        <v>2014</v>
      </c>
      <c r="P3653" s="12">
        <f>ROUND(E3653/D3653*100,0)</f>
        <v>104</v>
      </c>
      <c r="Q3653" s="15">
        <f t="shared" si="57"/>
        <v>57.78</v>
      </c>
      <c r="R3653" s="10">
        <f>(((I3653/60)/60)/24)+DATE(1970,1,1)</f>
        <v>41861.665972222225</v>
      </c>
      <c r="S3653" s="21">
        <f>(((J3653/60)/60)/24)+DATE(1970,1,1)</f>
        <v>41828.646319444444</v>
      </c>
      <c r="T3653" s="17" t="s">
        <v>8318</v>
      </c>
      <c r="U3653" t="s">
        <v>8319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YEAR(S3654)</f>
        <v>2016</v>
      </c>
      <c r="P3654" s="12">
        <f>ROUND(E3654/D3654*100,0)</f>
        <v>251</v>
      </c>
      <c r="Q3654" s="15">
        <f t="shared" si="57"/>
        <v>44.24</v>
      </c>
      <c r="R3654" s="10">
        <f>(((I3654/60)/60)/24)+DATE(1970,1,1)</f>
        <v>42607.165972222225</v>
      </c>
      <c r="S3654" s="21">
        <f>(((J3654/60)/60)/24)+DATE(1970,1,1)</f>
        <v>42596.644699074073</v>
      </c>
      <c r="T3654" s="17" t="s">
        <v>8318</v>
      </c>
      <c r="U3654" t="s">
        <v>8319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YEAR(S3655)</f>
        <v>2015</v>
      </c>
      <c r="P3655" s="12">
        <f>ROUND(E3655/D3655*100,0)</f>
        <v>101</v>
      </c>
      <c r="Q3655" s="15">
        <f t="shared" si="57"/>
        <v>60.91</v>
      </c>
      <c r="R3655" s="10">
        <f>(((I3655/60)/60)/24)+DATE(1970,1,1)</f>
        <v>42221.363506944443</v>
      </c>
      <c r="S3655" s="21">
        <f>(((J3655/60)/60)/24)+DATE(1970,1,1)</f>
        <v>42191.363506944443</v>
      </c>
      <c r="T3655" s="17" t="s">
        <v>8318</v>
      </c>
      <c r="U3655" t="s">
        <v>8319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YEAR(S3656)</f>
        <v>2016</v>
      </c>
      <c r="P3656" s="12">
        <f>ROUND(E3656/D3656*100,0)</f>
        <v>174</v>
      </c>
      <c r="Q3656" s="15">
        <f t="shared" si="57"/>
        <v>68.84</v>
      </c>
      <c r="R3656" s="10">
        <f>(((I3656/60)/60)/24)+DATE(1970,1,1)</f>
        <v>42463.708333333328</v>
      </c>
      <c r="S3656" s="21">
        <f>(((J3656/60)/60)/24)+DATE(1970,1,1)</f>
        <v>42440.416504629626</v>
      </c>
      <c r="T3656" s="17" t="s">
        <v>8318</v>
      </c>
      <c r="U3656" t="s">
        <v>8319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YEAR(S3657)</f>
        <v>2015</v>
      </c>
      <c r="P3657" s="12">
        <f>ROUND(E3657/D3657*100,0)</f>
        <v>116</v>
      </c>
      <c r="Q3657" s="15">
        <f t="shared" si="57"/>
        <v>73.58</v>
      </c>
      <c r="R3657" s="10">
        <f>(((I3657/60)/60)/24)+DATE(1970,1,1)</f>
        <v>42203.290972222225</v>
      </c>
      <c r="S3657" s="21">
        <f>(((J3657/60)/60)/24)+DATE(1970,1,1)</f>
        <v>42173.803217592591</v>
      </c>
      <c r="T3657" s="17" t="s">
        <v>8318</v>
      </c>
      <c r="U3657" t="s">
        <v>8319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YEAR(S3658)</f>
        <v>2017</v>
      </c>
      <c r="P3658" s="12">
        <f>ROUND(E3658/D3658*100,0)</f>
        <v>106</v>
      </c>
      <c r="Q3658" s="15">
        <f t="shared" si="57"/>
        <v>115.02</v>
      </c>
      <c r="R3658" s="10">
        <f>(((I3658/60)/60)/24)+DATE(1970,1,1)</f>
        <v>42767.957638888889</v>
      </c>
      <c r="S3658" s="21">
        <f>(((J3658/60)/60)/24)+DATE(1970,1,1)</f>
        <v>42737.910138888896</v>
      </c>
      <c r="T3658" s="17" t="s">
        <v>8318</v>
      </c>
      <c r="U3658" t="s">
        <v>8319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YEAR(S3659)</f>
        <v>2016</v>
      </c>
      <c r="P3659" s="12">
        <f>ROUND(E3659/D3659*100,0)</f>
        <v>111</v>
      </c>
      <c r="Q3659" s="15">
        <f t="shared" si="57"/>
        <v>110.75</v>
      </c>
      <c r="R3659" s="10">
        <f>(((I3659/60)/60)/24)+DATE(1970,1,1)</f>
        <v>42522.904166666667</v>
      </c>
      <c r="S3659" s="21">
        <f>(((J3659/60)/60)/24)+DATE(1970,1,1)</f>
        <v>42499.629849537043</v>
      </c>
      <c r="T3659" s="17" t="s">
        <v>8318</v>
      </c>
      <c r="U3659" t="s">
        <v>8319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YEAR(S3660)</f>
        <v>2014</v>
      </c>
      <c r="P3660" s="12">
        <f>ROUND(E3660/D3660*100,0)</f>
        <v>101</v>
      </c>
      <c r="Q3660" s="15">
        <f t="shared" si="57"/>
        <v>75.5</v>
      </c>
      <c r="R3660" s="10">
        <f>(((I3660/60)/60)/24)+DATE(1970,1,1)</f>
        <v>41822.165972222225</v>
      </c>
      <c r="S3660" s="21">
        <f>(((J3660/60)/60)/24)+DATE(1970,1,1)</f>
        <v>41775.858564814815</v>
      </c>
      <c r="T3660" s="17" t="s">
        <v>8318</v>
      </c>
      <c r="U3660" t="s">
        <v>8319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YEAR(S3661)</f>
        <v>2015</v>
      </c>
      <c r="P3661" s="12">
        <f>ROUND(E3661/D3661*100,0)</f>
        <v>102</v>
      </c>
      <c r="Q3661" s="15">
        <f t="shared" si="57"/>
        <v>235.46</v>
      </c>
      <c r="R3661" s="10">
        <f>(((I3661/60)/60)/24)+DATE(1970,1,1)</f>
        <v>42082.610416666663</v>
      </c>
      <c r="S3661" s="21">
        <f>(((J3661/60)/60)/24)+DATE(1970,1,1)</f>
        <v>42055.277199074073</v>
      </c>
      <c r="T3661" s="17" t="s">
        <v>8318</v>
      </c>
      <c r="U3661" t="s">
        <v>8319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YEAR(S3662)</f>
        <v>2014</v>
      </c>
      <c r="P3662" s="12">
        <f>ROUND(E3662/D3662*100,0)</f>
        <v>100</v>
      </c>
      <c r="Q3662" s="15">
        <f t="shared" si="57"/>
        <v>11.36</v>
      </c>
      <c r="R3662" s="10">
        <f>(((I3662/60)/60)/24)+DATE(1970,1,1)</f>
        <v>41996.881076388891</v>
      </c>
      <c r="S3662" s="21">
        <f>(((J3662/60)/60)/24)+DATE(1970,1,1)</f>
        <v>41971.881076388891</v>
      </c>
      <c r="T3662" s="17" t="s">
        <v>8318</v>
      </c>
      <c r="U3662" t="s">
        <v>8319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YEAR(S3663)</f>
        <v>2016</v>
      </c>
      <c r="P3663" s="12">
        <f>ROUND(E3663/D3663*100,0)</f>
        <v>111</v>
      </c>
      <c r="Q3663" s="15">
        <f t="shared" si="57"/>
        <v>92.5</v>
      </c>
      <c r="R3663" s="10">
        <f>(((I3663/60)/60)/24)+DATE(1970,1,1)</f>
        <v>42470.166666666672</v>
      </c>
      <c r="S3663" s="21">
        <f>(((J3663/60)/60)/24)+DATE(1970,1,1)</f>
        <v>42447.896666666667</v>
      </c>
      <c r="T3663" s="17" t="s">
        <v>8318</v>
      </c>
      <c r="U3663" t="s">
        <v>8319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YEAR(S3664)</f>
        <v>2015</v>
      </c>
      <c r="P3664" s="12">
        <f>ROUND(E3664/D3664*100,0)</f>
        <v>101</v>
      </c>
      <c r="Q3664" s="15">
        <f t="shared" si="57"/>
        <v>202.85</v>
      </c>
      <c r="R3664" s="10">
        <f>(((I3664/60)/60)/24)+DATE(1970,1,1)</f>
        <v>42094.178402777776</v>
      </c>
      <c r="S3664" s="21">
        <f>(((J3664/60)/60)/24)+DATE(1970,1,1)</f>
        <v>42064.220069444447</v>
      </c>
      <c r="T3664" s="17" t="s">
        <v>8318</v>
      </c>
      <c r="U3664" t="s">
        <v>8319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YEAR(S3665)</f>
        <v>2016</v>
      </c>
      <c r="P3665" s="12">
        <f>ROUND(E3665/D3665*100,0)</f>
        <v>104</v>
      </c>
      <c r="Q3665" s="15">
        <f t="shared" si="57"/>
        <v>26</v>
      </c>
      <c r="R3665" s="10">
        <f>(((I3665/60)/60)/24)+DATE(1970,1,1)</f>
        <v>42725.493402777778</v>
      </c>
      <c r="S3665" s="21">
        <f>(((J3665/60)/60)/24)+DATE(1970,1,1)</f>
        <v>42665.451736111107</v>
      </c>
      <c r="T3665" s="17" t="s">
        <v>8318</v>
      </c>
      <c r="U3665" t="s">
        <v>8319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YEAR(S3666)</f>
        <v>2016</v>
      </c>
      <c r="P3666" s="12">
        <f>ROUND(E3666/D3666*100,0)</f>
        <v>109</v>
      </c>
      <c r="Q3666" s="15">
        <f t="shared" si="57"/>
        <v>46.05</v>
      </c>
      <c r="R3666" s="10">
        <f>(((I3666/60)/60)/24)+DATE(1970,1,1)</f>
        <v>42537.248715277776</v>
      </c>
      <c r="S3666" s="21">
        <f>(((J3666/60)/60)/24)+DATE(1970,1,1)</f>
        <v>42523.248715277776</v>
      </c>
      <c r="T3666" s="17" t="s">
        <v>8318</v>
      </c>
      <c r="U3666" t="s">
        <v>8319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YEAR(S3667)</f>
        <v>2015</v>
      </c>
      <c r="P3667" s="12">
        <f>ROUND(E3667/D3667*100,0)</f>
        <v>115</v>
      </c>
      <c r="Q3667" s="15">
        <f t="shared" si="57"/>
        <v>51</v>
      </c>
      <c r="R3667" s="10">
        <f>(((I3667/60)/60)/24)+DATE(1970,1,1)</f>
        <v>42305.829166666663</v>
      </c>
      <c r="S3667" s="21">
        <f>(((J3667/60)/60)/24)+DATE(1970,1,1)</f>
        <v>42294.808124999996</v>
      </c>
      <c r="T3667" s="17" t="s">
        <v>8318</v>
      </c>
      <c r="U3667" t="s">
        <v>8319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YEAR(S3668)</f>
        <v>2014</v>
      </c>
      <c r="P3668" s="12">
        <f>ROUND(E3668/D3668*100,0)</f>
        <v>100</v>
      </c>
      <c r="Q3668" s="15">
        <f t="shared" si="57"/>
        <v>31.58</v>
      </c>
      <c r="R3668" s="10">
        <f>(((I3668/60)/60)/24)+DATE(1970,1,1)</f>
        <v>41844.291666666664</v>
      </c>
      <c r="S3668" s="21">
        <f>(((J3668/60)/60)/24)+DATE(1970,1,1)</f>
        <v>41822.90488425926</v>
      </c>
      <c r="T3668" s="17" t="s">
        <v>8318</v>
      </c>
      <c r="U3668" t="s">
        <v>8319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YEAR(S3669)</f>
        <v>2015</v>
      </c>
      <c r="P3669" s="12">
        <f>ROUND(E3669/D3669*100,0)</f>
        <v>103</v>
      </c>
      <c r="Q3669" s="15">
        <f t="shared" si="57"/>
        <v>53.36</v>
      </c>
      <c r="R3669" s="10">
        <f>(((I3669/60)/60)/24)+DATE(1970,1,1)</f>
        <v>42203.970127314817</v>
      </c>
      <c r="S3669" s="21">
        <f>(((J3669/60)/60)/24)+DATE(1970,1,1)</f>
        <v>42173.970127314817</v>
      </c>
      <c r="T3669" s="17" t="s">
        <v>8318</v>
      </c>
      <c r="U3669" t="s">
        <v>8319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YEAR(S3670)</f>
        <v>2015</v>
      </c>
      <c r="P3670" s="12">
        <f>ROUND(E3670/D3670*100,0)</f>
        <v>104</v>
      </c>
      <c r="Q3670" s="15">
        <f t="shared" si="57"/>
        <v>36.96</v>
      </c>
      <c r="R3670" s="10">
        <f>(((I3670/60)/60)/24)+DATE(1970,1,1)</f>
        <v>42208.772916666669</v>
      </c>
      <c r="S3670" s="21">
        <f>(((J3670/60)/60)/24)+DATE(1970,1,1)</f>
        <v>42185.556157407409</v>
      </c>
      <c r="T3670" s="17" t="s">
        <v>8318</v>
      </c>
      <c r="U3670" t="s">
        <v>8319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YEAR(S3671)</f>
        <v>2015</v>
      </c>
      <c r="P3671" s="12">
        <f>ROUND(E3671/D3671*100,0)</f>
        <v>138</v>
      </c>
      <c r="Q3671" s="15">
        <f t="shared" si="57"/>
        <v>81.290000000000006</v>
      </c>
      <c r="R3671" s="10">
        <f>(((I3671/60)/60)/24)+DATE(1970,1,1)</f>
        <v>42166.675196759257</v>
      </c>
      <c r="S3671" s="21">
        <f>(((J3671/60)/60)/24)+DATE(1970,1,1)</f>
        <v>42136.675196759257</v>
      </c>
      <c r="T3671" s="17" t="s">
        <v>8318</v>
      </c>
      <c r="U3671" t="s">
        <v>8319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YEAR(S3672)</f>
        <v>2015</v>
      </c>
      <c r="P3672" s="12">
        <f>ROUND(E3672/D3672*100,0)</f>
        <v>110</v>
      </c>
      <c r="Q3672" s="15">
        <f t="shared" si="57"/>
        <v>20.079999999999998</v>
      </c>
      <c r="R3672" s="10">
        <f>(((I3672/60)/60)/24)+DATE(1970,1,1)</f>
        <v>42155.958333333328</v>
      </c>
      <c r="S3672" s="21">
        <f>(((J3672/60)/60)/24)+DATE(1970,1,1)</f>
        <v>42142.514016203699</v>
      </c>
      <c r="T3672" s="17" t="s">
        <v>8318</v>
      </c>
      <c r="U3672" t="s">
        <v>8319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YEAR(S3673)</f>
        <v>2014</v>
      </c>
      <c r="P3673" s="12">
        <f>ROUND(E3673/D3673*100,0)</f>
        <v>101</v>
      </c>
      <c r="Q3673" s="15">
        <f t="shared" si="57"/>
        <v>88.25</v>
      </c>
      <c r="R3673" s="10">
        <f>(((I3673/60)/60)/24)+DATE(1970,1,1)</f>
        <v>41841.165972222225</v>
      </c>
      <c r="S3673" s="21">
        <f>(((J3673/60)/60)/24)+DATE(1970,1,1)</f>
        <v>41820.62809027778</v>
      </c>
      <c r="T3673" s="17" t="s">
        <v>8318</v>
      </c>
      <c r="U3673" t="s">
        <v>8319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YEAR(S3674)</f>
        <v>2014</v>
      </c>
      <c r="P3674" s="12">
        <f>ROUND(E3674/D3674*100,0)</f>
        <v>102</v>
      </c>
      <c r="Q3674" s="15">
        <f t="shared" si="57"/>
        <v>53.44</v>
      </c>
      <c r="R3674" s="10">
        <f>(((I3674/60)/60)/24)+DATE(1970,1,1)</f>
        <v>41908.946574074071</v>
      </c>
      <c r="S3674" s="21">
        <f>(((J3674/60)/60)/24)+DATE(1970,1,1)</f>
        <v>41878.946574074071</v>
      </c>
      <c r="T3674" s="17" t="s">
        <v>8318</v>
      </c>
      <c r="U3674" t="s">
        <v>8319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YEAR(S3675)</f>
        <v>2014</v>
      </c>
      <c r="P3675" s="12">
        <f>ROUND(E3675/D3675*100,0)</f>
        <v>114</v>
      </c>
      <c r="Q3675" s="15">
        <f t="shared" si="57"/>
        <v>39.869999999999997</v>
      </c>
      <c r="R3675" s="10">
        <f>(((I3675/60)/60)/24)+DATE(1970,1,1)</f>
        <v>41948.536111111112</v>
      </c>
      <c r="S3675" s="21">
        <f>(((J3675/60)/60)/24)+DATE(1970,1,1)</f>
        <v>41914.295104166667</v>
      </c>
      <c r="T3675" s="17" t="s">
        <v>8318</v>
      </c>
      <c r="U3675" t="s">
        <v>8319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YEAR(S3676)</f>
        <v>2016</v>
      </c>
      <c r="P3676" s="12">
        <f>ROUND(E3676/D3676*100,0)</f>
        <v>100</v>
      </c>
      <c r="Q3676" s="15">
        <f t="shared" si="57"/>
        <v>145.16</v>
      </c>
      <c r="R3676" s="10">
        <f>(((I3676/60)/60)/24)+DATE(1970,1,1)</f>
        <v>42616.873020833329</v>
      </c>
      <c r="S3676" s="21">
        <f>(((J3676/60)/60)/24)+DATE(1970,1,1)</f>
        <v>42556.873020833329</v>
      </c>
      <c r="T3676" s="17" t="s">
        <v>8318</v>
      </c>
      <c r="U3676" t="s">
        <v>8319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YEAR(S3677)</f>
        <v>2016</v>
      </c>
      <c r="P3677" s="12">
        <f>ROUND(E3677/D3677*100,0)</f>
        <v>140</v>
      </c>
      <c r="Q3677" s="15">
        <f t="shared" si="57"/>
        <v>23.33</v>
      </c>
      <c r="R3677" s="10">
        <f>(((I3677/60)/60)/24)+DATE(1970,1,1)</f>
        <v>42505.958333333328</v>
      </c>
      <c r="S3677" s="21">
        <f>(((J3677/60)/60)/24)+DATE(1970,1,1)</f>
        <v>42493.597013888888</v>
      </c>
      <c r="T3677" s="17" t="s">
        <v>8318</v>
      </c>
      <c r="U3677" t="s">
        <v>8319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YEAR(S3678)</f>
        <v>2014</v>
      </c>
      <c r="P3678" s="12">
        <f>ROUND(E3678/D3678*100,0)</f>
        <v>129</v>
      </c>
      <c r="Q3678" s="15">
        <f t="shared" si="57"/>
        <v>64.38</v>
      </c>
      <c r="R3678" s="10">
        <f>(((I3678/60)/60)/24)+DATE(1970,1,1)</f>
        <v>41894.815787037034</v>
      </c>
      <c r="S3678" s="21">
        <f>(((J3678/60)/60)/24)+DATE(1970,1,1)</f>
        <v>41876.815787037034</v>
      </c>
      <c r="T3678" s="17" t="s">
        <v>8318</v>
      </c>
      <c r="U3678" t="s">
        <v>8319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YEAR(S3679)</f>
        <v>2014</v>
      </c>
      <c r="P3679" s="12">
        <f>ROUND(E3679/D3679*100,0)</f>
        <v>103</v>
      </c>
      <c r="Q3679" s="15">
        <f t="shared" si="57"/>
        <v>62.05</v>
      </c>
      <c r="R3679" s="10">
        <f>(((I3679/60)/60)/24)+DATE(1970,1,1)</f>
        <v>41823.165972222225</v>
      </c>
      <c r="S3679" s="21">
        <f>(((J3679/60)/60)/24)+DATE(1970,1,1)</f>
        <v>41802.574282407404</v>
      </c>
      <c r="T3679" s="17" t="s">
        <v>8318</v>
      </c>
      <c r="U3679" t="s">
        <v>8319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YEAR(S3680)</f>
        <v>2015</v>
      </c>
      <c r="P3680" s="12">
        <f>ROUND(E3680/D3680*100,0)</f>
        <v>103</v>
      </c>
      <c r="Q3680" s="15">
        <f t="shared" si="57"/>
        <v>66.13</v>
      </c>
      <c r="R3680" s="10">
        <f>(((I3680/60)/60)/24)+DATE(1970,1,1)</f>
        <v>42155.531226851846</v>
      </c>
      <c r="S3680" s="21">
        <f>(((J3680/60)/60)/24)+DATE(1970,1,1)</f>
        <v>42120.531226851846</v>
      </c>
      <c r="T3680" s="17" t="s">
        <v>8318</v>
      </c>
      <c r="U3680" t="s">
        <v>8319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YEAR(S3681)</f>
        <v>2014</v>
      </c>
      <c r="P3681" s="12">
        <f>ROUND(E3681/D3681*100,0)</f>
        <v>110</v>
      </c>
      <c r="Q3681" s="15">
        <f t="shared" si="57"/>
        <v>73.400000000000006</v>
      </c>
      <c r="R3681" s="10">
        <f>(((I3681/60)/60)/24)+DATE(1970,1,1)</f>
        <v>41821.207638888889</v>
      </c>
      <c r="S3681" s="21">
        <f>(((J3681/60)/60)/24)+DATE(1970,1,1)</f>
        <v>41786.761354166665</v>
      </c>
      <c r="T3681" s="17" t="s">
        <v>8318</v>
      </c>
      <c r="U3681" t="s">
        <v>8319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YEAR(S3682)</f>
        <v>2016</v>
      </c>
      <c r="P3682" s="12">
        <f>ROUND(E3682/D3682*100,0)</f>
        <v>113</v>
      </c>
      <c r="Q3682" s="15">
        <f t="shared" si="57"/>
        <v>99.5</v>
      </c>
      <c r="R3682" s="10">
        <f>(((I3682/60)/60)/24)+DATE(1970,1,1)</f>
        <v>42648.454097222217</v>
      </c>
      <c r="S3682" s="21">
        <f>(((J3682/60)/60)/24)+DATE(1970,1,1)</f>
        <v>42627.454097222217</v>
      </c>
      <c r="T3682" s="17" t="s">
        <v>8318</v>
      </c>
      <c r="U3682" t="s">
        <v>8319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YEAR(S3683)</f>
        <v>2016</v>
      </c>
      <c r="P3683" s="12">
        <f>ROUND(E3683/D3683*100,0)</f>
        <v>112</v>
      </c>
      <c r="Q3683" s="15">
        <f t="shared" si="57"/>
        <v>62.17</v>
      </c>
      <c r="R3683" s="10">
        <f>(((I3683/60)/60)/24)+DATE(1970,1,1)</f>
        <v>42384.651504629626</v>
      </c>
      <c r="S3683" s="21">
        <f>(((J3683/60)/60)/24)+DATE(1970,1,1)</f>
        <v>42374.651504629626</v>
      </c>
      <c r="T3683" s="17" t="s">
        <v>8318</v>
      </c>
      <c r="U3683" t="s">
        <v>8319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YEAR(S3684)</f>
        <v>2014</v>
      </c>
      <c r="P3684" s="12">
        <f>ROUND(E3684/D3684*100,0)</f>
        <v>139</v>
      </c>
      <c r="Q3684" s="15">
        <f t="shared" si="57"/>
        <v>62.33</v>
      </c>
      <c r="R3684" s="10">
        <f>(((I3684/60)/60)/24)+DATE(1970,1,1)</f>
        <v>41806.290972222225</v>
      </c>
      <c r="S3684" s="21">
        <f>(((J3684/60)/60)/24)+DATE(1970,1,1)</f>
        <v>41772.685393518521</v>
      </c>
      <c r="T3684" s="17" t="s">
        <v>8318</v>
      </c>
      <c r="U3684" t="s">
        <v>8319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YEAR(S3685)</f>
        <v>2016</v>
      </c>
      <c r="P3685" s="12">
        <f>ROUND(E3685/D3685*100,0)</f>
        <v>111</v>
      </c>
      <c r="Q3685" s="15">
        <f t="shared" si="57"/>
        <v>58.79</v>
      </c>
      <c r="R3685" s="10">
        <f>(((I3685/60)/60)/24)+DATE(1970,1,1)</f>
        <v>42663.116851851853</v>
      </c>
      <c r="S3685" s="21">
        <f>(((J3685/60)/60)/24)+DATE(1970,1,1)</f>
        <v>42633.116851851853</v>
      </c>
      <c r="T3685" s="17" t="s">
        <v>8318</v>
      </c>
      <c r="U3685" t="s">
        <v>8319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YEAR(S3686)</f>
        <v>2015</v>
      </c>
      <c r="P3686" s="12">
        <f>ROUND(E3686/D3686*100,0)</f>
        <v>139</v>
      </c>
      <c r="Q3686" s="15">
        <f t="shared" si="57"/>
        <v>45.35</v>
      </c>
      <c r="R3686" s="10">
        <f>(((I3686/60)/60)/24)+DATE(1970,1,1)</f>
        <v>42249.180393518516</v>
      </c>
      <c r="S3686" s="21">
        <f>(((J3686/60)/60)/24)+DATE(1970,1,1)</f>
        <v>42219.180393518516</v>
      </c>
      <c r="T3686" s="17" t="s">
        <v>8318</v>
      </c>
      <c r="U3686" t="s">
        <v>8319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YEAR(S3687)</f>
        <v>2014</v>
      </c>
      <c r="P3687" s="12">
        <f>ROUND(E3687/D3687*100,0)</f>
        <v>106</v>
      </c>
      <c r="Q3687" s="15">
        <f t="shared" si="57"/>
        <v>41.94</v>
      </c>
      <c r="R3687" s="10">
        <f>(((I3687/60)/60)/24)+DATE(1970,1,1)</f>
        <v>41778.875</v>
      </c>
      <c r="S3687" s="21">
        <f>(((J3687/60)/60)/24)+DATE(1970,1,1)</f>
        <v>41753.593275462961</v>
      </c>
      <c r="T3687" s="17" t="s">
        <v>8318</v>
      </c>
      <c r="U3687" t="s">
        <v>8319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YEAR(S3688)</f>
        <v>2015</v>
      </c>
      <c r="P3688" s="12">
        <f>ROUND(E3688/D3688*100,0)</f>
        <v>101</v>
      </c>
      <c r="Q3688" s="15">
        <f t="shared" si="57"/>
        <v>59.17</v>
      </c>
      <c r="R3688" s="10">
        <f>(((I3688/60)/60)/24)+DATE(1970,1,1)</f>
        <v>42245.165972222225</v>
      </c>
      <c r="S3688" s="21">
        <f>(((J3688/60)/60)/24)+DATE(1970,1,1)</f>
        <v>42230.662731481483</v>
      </c>
      <c r="T3688" s="17" t="s">
        <v>8318</v>
      </c>
      <c r="U3688" t="s">
        <v>8319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YEAR(S3689)</f>
        <v>2014</v>
      </c>
      <c r="P3689" s="12">
        <f>ROUND(E3689/D3689*100,0)</f>
        <v>100</v>
      </c>
      <c r="Q3689" s="15">
        <f t="shared" si="57"/>
        <v>200.49</v>
      </c>
      <c r="R3689" s="10">
        <f>(((I3689/60)/60)/24)+DATE(1970,1,1)</f>
        <v>41817.218229166669</v>
      </c>
      <c r="S3689" s="21">
        <f>(((J3689/60)/60)/24)+DATE(1970,1,1)</f>
        <v>41787.218229166669</v>
      </c>
      <c r="T3689" s="17" t="s">
        <v>8318</v>
      </c>
      <c r="U3689" t="s">
        <v>8319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YEAR(S3690)</f>
        <v>2014</v>
      </c>
      <c r="P3690" s="12">
        <f>ROUND(E3690/D3690*100,0)</f>
        <v>109</v>
      </c>
      <c r="Q3690" s="15">
        <f t="shared" si="57"/>
        <v>83.97</v>
      </c>
      <c r="R3690" s="10">
        <f>(((I3690/60)/60)/24)+DATE(1970,1,1)</f>
        <v>41859.787083333329</v>
      </c>
      <c r="S3690" s="21">
        <f>(((J3690/60)/60)/24)+DATE(1970,1,1)</f>
        <v>41829.787083333329</v>
      </c>
      <c r="T3690" s="17" t="s">
        <v>8318</v>
      </c>
      <c r="U3690" t="s">
        <v>8319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YEAR(S3691)</f>
        <v>2015</v>
      </c>
      <c r="P3691" s="12">
        <f>ROUND(E3691/D3691*100,0)</f>
        <v>118</v>
      </c>
      <c r="Q3691" s="15">
        <f t="shared" si="57"/>
        <v>57.26</v>
      </c>
      <c r="R3691" s="10">
        <f>(((I3691/60)/60)/24)+DATE(1970,1,1)</f>
        <v>42176.934027777781</v>
      </c>
      <c r="S3691" s="21">
        <f>(((J3691/60)/60)/24)+DATE(1970,1,1)</f>
        <v>42147.826840277776</v>
      </c>
      <c r="T3691" s="17" t="s">
        <v>8318</v>
      </c>
      <c r="U3691" t="s">
        <v>8319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YEAR(S3692)</f>
        <v>2014</v>
      </c>
      <c r="P3692" s="12">
        <f>ROUND(E3692/D3692*100,0)</f>
        <v>120</v>
      </c>
      <c r="Q3692" s="15">
        <f t="shared" si="57"/>
        <v>58.06</v>
      </c>
      <c r="R3692" s="10">
        <f>(((I3692/60)/60)/24)+DATE(1970,1,1)</f>
        <v>41970.639849537038</v>
      </c>
      <c r="S3692" s="21">
        <f>(((J3692/60)/60)/24)+DATE(1970,1,1)</f>
        <v>41940.598182870373</v>
      </c>
      <c r="T3692" s="17" t="s">
        <v>8318</v>
      </c>
      <c r="U3692" t="s">
        <v>8319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YEAR(S3693)</f>
        <v>2015</v>
      </c>
      <c r="P3693" s="12">
        <f>ROUND(E3693/D3693*100,0)</f>
        <v>128</v>
      </c>
      <c r="Q3693" s="15">
        <f t="shared" si="57"/>
        <v>186.8</v>
      </c>
      <c r="R3693" s="10">
        <f>(((I3693/60)/60)/24)+DATE(1970,1,1)</f>
        <v>42065.207638888889</v>
      </c>
      <c r="S3693" s="21">
        <f>(((J3693/60)/60)/24)+DATE(1970,1,1)</f>
        <v>42020.700567129628</v>
      </c>
      <c r="T3693" s="17" t="s">
        <v>8318</v>
      </c>
      <c r="U3693" t="s">
        <v>8319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YEAR(S3694)</f>
        <v>2014</v>
      </c>
      <c r="P3694" s="12">
        <f>ROUND(E3694/D3694*100,0)</f>
        <v>126</v>
      </c>
      <c r="Q3694" s="15">
        <f t="shared" si="57"/>
        <v>74.12</v>
      </c>
      <c r="R3694" s="10">
        <f>(((I3694/60)/60)/24)+DATE(1970,1,1)</f>
        <v>41901</v>
      </c>
      <c r="S3694" s="21">
        <f>(((J3694/60)/60)/24)+DATE(1970,1,1)</f>
        <v>41891.96503472222</v>
      </c>
      <c r="T3694" s="17" t="s">
        <v>8318</v>
      </c>
      <c r="U3694" t="s">
        <v>8319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YEAR(S3695)</f>
        <v>2015</v>
      </c>
      <c r="P3695" s="12">
        <f>ROUND(E3695/D3695*100,0)</f>
        <v>129</v>
      </c>
      <c r="Q3695" s="15">
        <f t="shared" si="57"/>
        <v>30.71</v>
      </c>
      <c r="R3695" s="10">
        <f>(((I3695/60)/60)/24)+DATE(1970,1,1)</f>
        <v>42338.9375</v>
      </c>
      <c r="S3695" s="21">
        <f>(((J3695/60)/60)/24)+DATE(1970,1,1)</f>
        <v>42309.191307870366</v>
      </c>
      <c r="T3695" s="17" t="s">
        <v>8318</v>
      </c>
      <c r="U3695" t="s">
        <v>8319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YEAR(S3696)</f>
        <v>2016</v>
      </c>
      <c r="P3696" s="12">
        <f>ROUND(E3696/D3696*100,0)</f>
        <v>107</v>
      </c>
      <c r="Q3696" s="15">
        <f t="shared" si="57"/>
        <v>62.67</v>
      </c>
      <c r="R3696" s="10">
        <f>(((I3696/60)/60)/24)+DATE(1970,1,1)</f>
        <v>42527.083333333328</v>
      </c>
      <c r="S3696" s="21">
        <f>(((J3696/60)/60)/24)+DATE(1970,1,1)</f>
        <v>42490.133877314816</v>
      </c>
      <c r="T3696" s="17" t="s">
        <v>8318</v>
      </c>
      <c r="U3696" t="s">
        <v>8319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YEAR(S3697)</f>
        <v>2014</v>
      </c>
      <c r="P3697" s="12">
        <f>ROUND(E3697/D3697*100,0)</f>
        <v>100</v>
      </c>
      <c r="Q3697" s="15">
        <f t="shared" si="57"/>
        <v>121.36</v>
      </c>
      <c r="R3697" s="10">
        <f>(((I3697/60)/60)/24)+DATE(1970,1,1)</f>
        <v>42015.870486111111</v>
      </c>
      <c r="S3697" s="21">
        <f>(((J3697/60)/60)/24)+DATE(1970,1,1)</f>
        <v>41995.870486111111</v>
      </c>
      <c r="T3697" s="17" t="s">
        <v>8318</v>
      </c>
      <c r="U3697" t="s">
        <v>8319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YEAR(S3698)</f>
        <v>2014</v>
      </c>
      <c r="P3698" s="12">
        <f>ROUND(E3698/D3698*100,0)</f>
        <v>155</v>
      </c>
      <c r="Q3698" s="15">
        <f t="shared" si="57"/>
        <v>39.74</v>
      </c>
      <c r="R3698" s="10">
        <f>(((I3698/60)/60)/24)+DATE(1970,1,1)</f>
        <v>42048.617083333331</v>
      </c>
      <c r="S3698" s="21">
        <f>(((J3698/60)/60)/24)+DATE(1970,1,1)</f>
        <v>41988.617083333331</v>
      </c>
      <c r="T3698" s="17" t="s">
        <v>8318</v>
      </c>
      <c r="U3698" t="s">
        <v>8319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YEAR(S3699)</f>
        <v>2016</v>
      </c>
      <c r="P3699" s="12">
        <f>ROUND(E3699/D3699*100,0)</f>
        <v>108</v>
      </c>
      <c r="Q3699" s="15">
        <f t="shared" si="57"/>
        <v>72</v>
      </c>
      <c r="R3699" s="10">
        <f>(((I3699/60)/60)/24)+DATE(1970,1,1)</f>
        <v>42500.465833333335</v>
      </c>
      <c r="S3699" s="21">
        <f>(((J3699/60)/60)/24)+DATE(1970,1,1)</f>
        <v>42479.465833333335</v>
      </c>
      <c r="T3699" s="17" t="s">
        <v>8318</v>
      </c>
      <c r="U3699" t="s">
        <v>8319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YEAR(S3700)</f>
        <v>2016</v>
      </c>
      <c r="P3700" s="12">
        <f>ROUND(E3700/D3700*100,0)</f>
        <v>111</v>
      </c>
      <c r="Q3700" s="15">
        <f t="shared" si="57"/>
        <v>40.630000000000003</v>
      </c>
      <c r="R3700" s="10">
        <f>(((I3700/60)/60)/24)+DATE(1970,1,1)</f>
        <v>42431.806562500002</v>
      </c>
      <c r="S3700" s="21">
        <f>(((J3700/60)/60)/24)+DATE(1970,1,1)</f>
        <v>42401.806562500002</v>
      </c>
      <c r="T3700" s="17" t="s">
        <v>8318</v>
      </c>
      <c r="U3700" t="s">
        <v>8319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YEAR(S3701)</f>
        <v>2014</v>
      </c>
      <c r="P3701" s="12">
        <f>ROUND(E3701/D3701*100,0)</f>
        <v>101</v>
      </c>
      <c r="Q3701" s="15">
        <f t="shared" si="57"/>
        <v>63</v>
      </c>
      <c r="R3701" s="10">
        <f>(((I3701/60)/60)/24)+DATE(1970,1,1)</f>
        <v>41927.602037037039</v>
      </c>
      <c r="S3701" s="21">
        <f>(((J3701/60)/60)/24)+DATE(1970,1,1)</f>
        <v>41897.602037037039</v>
      </c>
      <c r="T3701" s="17" t="s">
        <v>8318</v>
      </c>
      <c r="U3701" t="s">
        <v>8319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YEAR(S3702)</f>
        <v>2014</v>
      </c>
      <c r="P3702" s="12">
        <f>ROUND(E3702/D3702*100,0)</f>
        <v>121</v>
      </c>
      <c r="Q3702" s="15">
        <f t="shared" si="57"/>
        <v>33.67</v>
      </c>
      <c r="R3702" s="10">
        <f>(((I3702/60)/60)/24)+DATE(1970,1,1)</f>
        <v>41912.666666666664</v>
      </c>
      <c r="S3702" s="21">
        <f>(((J3702/60)/60)/24)+DATE(1970,1,1)</f>
        <v>41882.585648148146</v>
      </c>
      <c r="T3702" s="17" t="s">
        <v>8318</v>
      </c>
      <c r="U3702" t="s">
        <v>8319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YEAR(S3703)</f>
        <v>2015</v>
      </c>
      <c r="P3703" s="12">
        <f>ROUND(E3703/D3703*100,0)</f>
        <v>100</v>
      </c>
      <c r="Q3703" s="15">
        <f t="shared" si="57"/>
        <v>38.590000000000003</v>
      </c>
      <c r="R3703" s="10">
        <f>(((I3703/60)/60)/24)+DATE(1970,1,1)</f>
        <v>42159.541585648149</v>
      </c>
      <c r="S3703" s="21">
        <f>(((J3703/60)/60)/24)+DATE(1970,1,1)</f>
        <v>42129.541585648149</v>
      </c>
      <c r="T3703" s="17" t="s">
        <v>8318</v>
      </c>
      <c r="U3703" t="s">
        <v>8319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YEAR(S3704)</f>
        <v>2016</v>
      </c>
      <c r="P3704" s="12">
        <f>ROUND(E3704/D3704*100,0)</f>
        <v>109</v>
      </c>
      <c r="Q3704" s="15">
        <f t="shared" si="57"/>
        <v>155.94999999999999</v>
      </c>
      <c r="R3704" s="10">
        <f>(((I3704/60)/60)/24)+DATE(1970,1,1)</f>
        <v>42561.957638888889</v>
      </c>
      <c r="S3704" s="21">
        <f>(((J3704/60)/60)/24)+DATE(1970,1,1)</f>
        <v>42524.53800925926</v>
      </c>
      <c r="T3704" s="17" t="s">
        <v>8318</v>
      </c>
      <c r="U3704" t="s">
        <v>8319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YEAR(S3705)</f>
        <v>2016</v>
      </c>
      <c r="P3705" s="12">
        <f>ROUND(E3705/D3705*100,0)</f>
        <v>123</v>
      </c>
      <c r="Q3705" s="15">
        <f t="shared" si="57"/>
        <v>43.2</v>
      </c>
      <c r="R3705" s="10">
        <f>(((I3705/60)/60)/24)+DATE(1970,1,1)</f>
        <v>42595.290972222225</v>
      </c>
      <c r="S3705" s="21">
        <f>(((J3705/60)/60)/24)+DATE(1970,1,1)</f>
        <v>42556.504490740743</v>
      </c>
      <c r="T3705" s="17" t="s">
        <v>8318</v>
      </c>
      <c r="U3705" t="s">
        <v>8319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YEAR(S3706)</f>
        <v>2016</v>
      </c>
      <c r="P3706" s="12">
        <f>ROUND(E3706/D3706*100,0)</f>
        <v>136</v>
      </c>
      <c r="Q3706" s="15">
        <f t="shared" si="57"/>
        <v>15.15</v>
      </c>
      <c r="R3706" s="10">
        <f>(((I3706/60)/60)/24)+DATE(1970,1,1)</f>
        <v>42521.689745370371</v>
      </c>
      <c r="S3706" s="21">
        <f>(((J3706/60)/60)/24)+DATE(1970,1,1)</f>
        <v>42461.689745370371</v>
      </c>
      <c r="T3706" s="17" t="s">
        <v>8318</v>
      </c>
      <c r="U3706" t="s">
        <v>8319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YEAR(S3707)</f>
        <v>2014</v>
      </c>
      <c r="P3707" s="12">
        <f>ROUND(E3707/D3707*100,0)</f>
        <v>103</v>
      </c>
      <c r="Q3707" s="15">
        <f t="shared" si="57"/>
        <v>83.57</v>
      </c>
      <c r="R3707" s="10">
        <f>(((I3707/60)/60)/24)+DATE(1970,1,1)</f>
        <v>41813.75</v>
      </c>
      <c r="S3707" s="21">
        <f>(((J3707/60)/60)/24)+DATE(1970,1,1)</f>
        <v>41792.542986111112</v>
      </c>
      <c r="T3707" s="17" t="s">
        <v>8318</v>
      </c>
      <c r="U3707" t="s">
        <v>8319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YEAR(S3708)</f>
        <v>2014</v>
      </c>
      <c r="P3708" s="12">
        <f>ROUND(E3708/D3708*100,0)</f>
        <v>121</v>
      </c>
      <c r="Q3708" s="15">
        <f t="shared" si="57"/>
        <v>140</v>
      </c>
      <c r="R3708" s="10">
        <f>(((I3708/60)/60)/24)+DATE(1970,1,1)</f>
        <v>41894.913761574076</v>
      </c>
      <c r="S3708" s="21">
        <f>(((J3708/60)/60)/24)+DATE(1970,1,1)</f>
        <v>41879.913761574076</v>
      </c>
      <c r="T3708" s="17" t="s">
        <v>8318</v>
      </c>
      <c r="U3708" t="s">
        <v>8319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YEAR(S3709)</f>
        <v>2016</v>
      </c>
      <c r="P3709" s="12">
        <f>ROUND(E3709/D3709*100,0)</f>
        <v>186</v>
      </c>
      <c r="Q3709" s="15">
        <f t="shared" si="57"/>
        <v>80.87</v>
      </c>
      <c r="R3709" s="10">
        <f>(((I3709/60)/60)/24)+DATE(1970,1,1)</f>
        <v>42573.226388888885</v>
      </c>
      <c r="S3709" s="21">
        <f>(((J3709/60)/60)/24)+DATE(1970,1,1)</f>
        <v>42552.048356481479</v>
      </c>
      <c r="T3709" s="17" t="s">
        <v>8318</v>
      </c>
      <c r="U3709" t="s">
        <v>8319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YEAR(S3710)</f>
        <v>2014</v>
      </c>
      <c r="P3710" s="12">
        <f>ROUND(E3710/D3710*100,0)</f>
        <v>300</v>
      </c>
      <c r="Q3710" s="15">
        <f t="shared" si="57"/>
        <v>53.85</v>
      </c>
      <c r="R3710" s="10">
        <f>(((I3710/60)/60)/24)+DATE(1970,1,1)</f>
        <v>41824.142199074071</v>
      </c>
      <c r="S3710" s="21">
        <f>(((J3710/60)/60)/24)+DATE(1970,1,1)</f>
        <v>41810.142199074071</v>
      </c>
      <c r="T3710" s="17" t="s">
        <v>8318</v>
      </c>
      <c r="U3710" t="s">
        <v>8319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YEAR(S3711)</f>
        <v>2014</v>
      </c>
      <c r="P3711" s="12">
        <f>ROUND(E3711/D3711*100,0)</f>
        <v>108</v>
      </c>
      <c r="Q3711" s="15">
        <f t="shared" si="57"/>
        <v>30.93</v>
      </c>
      <c r="R3711" s="10">
        <f>(((I3711/60)/60)/24)+DATE(1970,1,1)</f>
        <v>41815.707708333335</v>
      </c>
      <c r="S3711" s="21">
        <f>(((J3711/60)/60)/24)+DATE(1970,1,1)</f>
        <v>41785.707708333335</v>
      </c>
      <c r="T3711" s="17" t="s">
        <v>8318</v>
      </c>
      <c r="U3711" t="s">
        <v>8319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YEAR(S3712)</f>
        <v>2015</v>
      </c>
      <c r="P3712" s="12">
        <f>ROUND(E3712/D3712*100,0)</f>
        <v>141</v>
      </c>
      <c r="Q3712" s="15">
        <f t="shared" si="57"/>
        <v>67.959999999999994</v>
      </c>
      <c r="R3712" s="10">
        <f>(((I3712/60)/60)/24)+DATE(1970,1,1)</f>
        <v>42097.576249999998</v>
      </c>
      <c r="S3712" s="21">
        <f>(((J3712/60)/60)/24)+DATE(1970,1,1)</f>
        <v>42072.576249999998</v>
      </c>
      <c r="T3712" s="17" t="s">
        <v>8318</v>
      </c>
      <c r="U3712" t="s">
        <v>8319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YEAR(S3713)</f>
        <v>2014</v>
      </c>
      <c r="P3713" s="12">
        <f>ROUND(E3713/D3713*100,0)</f>
        <v>114</v>
      </c>
      <c r="Q3713" s="15">
        <f t="shared" si="57"/>
        <v>27.14</v>
      </c>
      <c r="R3713" s="10">
        <f>(((I3713/60)/60)/24)+DATE(1970,1,1)</f>
        <v>41805.666666666664</v>
      </c>
      <c r="S3713" s="21">
        <f>(((J3713/60)/60)/24)+DATE(1970,1,1)</f>
        <v>41779.724224537036</v>
      </c>
      <c r="T3713" s="17" t="s">
        <v>8318</v>
      </c>
      <c r="U3713" t="s">
        <v>8319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YEAR(S3714)</f>
        <v>2015</v>
      </c>
      <c r="P3714" s="12">
        <f>ROUND(E3714/D3714*100,0)</f>
        <v>154</v>
      </c>
      <c r="Q3714" s="15">
        <f t="shared" si="57"/>
        <v>110.87</v>
      </c>
      <c r="R3714" s="10">
        <f>(((I3714/60)/60)/24)+DATE(1970,1,1)</f>
        <v>42155.290972222225</v>
      </c>
      <c r="S3714" s="21">
        <f>(((J3714/60)/60)/24)+DATE(1970,1,1)</f>
        <v>42134.172071759262</v>
      </c>
      <c r="T3714" s="17" t="s">
        <v>8318</v>
      </c>
      <c r="U3714" t="s">
        <v>8319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YEAR(S3715)</f>
        <v>2016</v>
      </c>
      <c r="P3715" s="12">
        <f>ROUND(E3715/D3715*100,0)</f>
        <v>102</v>
      </c>
      <c r="Q3715" s="15">
        <f t="shared" ref="Q3715:Q3778" si="58">IFERROR(ROUND(E3715/L3715,2),"N/A")</f>
        <v>106.84</v>
      </c>
      <c r="R3715" s="10">
        <f>(((I3715/60)/60)/24)+DATE(1970,1,1)</f>
        <v>42525.738032407404</v>
      </c>
      <c r="S3715" s="21">
        <f>(((J3715/60)/60)/24)+DATE(1970,1,1)</f>
        <v>42505.738032407404</v>
      </c>
      <c r="T3715" s="17" t="s">
        <v>8318</v>
      </c>
      <c r="U3715" t="s">
        <v>8319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YEAR(S3716)</f>
        <v>2015</v>
      </c>
      <c r="P3716" s="12">
        <f>ROUND(E3716/D3716*100,0)</f>
        <v>102</v>
      </c>
      <c r="Q3716" s="15">
        <f t="shared" si="58"/>
        <v>105.52</v>
      </c>
      <c r="R3716" s="10">
        <f>(((I3716/60)/60)/24)+DATE(1970,1,1)</f>
        <v>42150.165972222225</v>
      </c>
      <c r="S3716" s="21">
        <f>(((J3716/60)/60)/24)+DATE(1970,1,1)</f>
        <v>42118.556331018524</v>
      </c>
      <c r="T3716" s="17" t="s">
        <v>8318</v>
      </c>
      <c r="U3716" t="s">
        <v>8319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YEAR(S3717)</f>
        <v>2015</v>
      </c>
      <c r="P3717" s="12">
        <f>ROUND(E3717/D3717*100,0)</f>
        <v>103</v>
      </c>
      <c r="Q3717" s="15">
        <f t="shared" si="58"/>
        <v>132.96</v>
      </c>
      <c r="R3717" s="10">
        <f>(((I3717/60)/60)/24)+DATE(1970,1,1)</f>
        <v>42094.536111111112</v>
      </c>
      <c r="S3717" s="21">
        <f>(((J3717/60)/60)/24)+DATE(1970,1,1)</f>
        <v>42036.995590277773</v>
      </c>
      <c r="T3717" s="17" t="s">
        <v>8318</v>
      </c>
      <c r="U3717" t="s">
        <v>8319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YEAR(S3718)</f>
        <v>2015</v>
      </c>
      <c r="P3718" s="12">
        <f>ROUND(E3718/D3718*100,0)</f>
        <v>156</v>
      </c>
      <c r="Q3718" s="15">
        <f t="shared" si="58"/>
        <v>51.92</v>
      </c>
      <c r="R3718" s="10">
        <f>(((I3718/60)/60)/24)+DATE(1970,1,1)</f>
        <v>42390.887835648144</v>
      </c>
      <c r="S3718" s="21">
        <f>(((J3718/60)/60)/24)+DATE(1970,1,1)</f>
        <v>42360.887835648144</v>
      </c>
      <c r="T3718" s="17" t="s">
        <v>8318</v>
      </c>
      <c r="U3718" t="s">
        <v>8319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YEAR(S3719)</f>
        <v>2015</v>
      </c>
      <c r="P3719" s="12">
        <f>ROUND(E3719/D3719*100,0)</f>
        <v>101</v>
      </c>
      <c r="Q3719" s="15">
        <f t="shared" si="58"/>
        <v>310</v>
      </c>
      <c r="R3719" s="10">
        <f>(((I3719/60)/60)/24)+DATE(1970,1,1)</f>
        <v>42133.866307870368</v>
      </c>
      <c r="S3719" s="21">
        <f>(((J3719/60)/60)/24)+DATE(1970,1,1)</f>
        <v>42102.866307870368</v>
      </c>
      <c r="T3719" s="17" t="s">
        <v>8318</v>
      </c>
      <c r="U3719" t="s">
        <v>8319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YEAR(S3720)</f>
        <v>2015</v>
      </c>
      <c r="P3720" s="12">
        <f>ROUND(E3720/D3720*100,0)</f>
        <v>239</v>
      </c>
      <c r="Q3720" s="15">
        <f t="shared" si="58"/>
        <v>26.02</v>
      </c>
      <c r="R3720" s="10">
        <f>(((I3720/60)/60)/24)+DATE(1970,1,1)</f>
        <v>42062.716145833328</v>
      </c>
      <c r="S3720" s="21">
        <f>(((J3720/60)/60)/24)+DATE(1970,1,1)</f>
        <v>42032.716145833328</v>
      </c>
      <c r="T3720" s="17" t="s">
        <v>8318</v>
      </c>
      <c r="U3720" t="s">
        <v>8319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YEAR(S3721)</f>
        <v>2015</v>
      </c>
      <c r="P3721" s="12">
        <f>ROUND(E3721/D3721*100,0)</f>
        <v>210</v>
      </c>
      <c r="Q3721" s="15">
        <f t="shared" si="58"/>
        <v>105</v>
      </c>
      <c r="R3721" s="10">
        <f>(((I3721/60)/60)/24)+DATE(1970,1,1)</f>
        <v>42177.729930555557</v>
      </c>
      <c r="S3721" s="21">
        <f>(((J3721/60)/60)/24)+DATE(1970,1,1)</f>
        <v>42147.729930555557</v>
      </c>
      <c r="T3721" s="17" t="s">
        <v>8318</v>
      </c>
      <c r="U3721" t="s">
        <v>8319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YEAR(S3722)</f>
        <v>2015</v>
      </c>
      <c r="P3722" s="12">
        <f>ROUND(E3722/D3722*100,0)</f>
        <v>105</v>
      </c>
      <c r="Q3722" s="15">
        <f t="shared" si="58"/>
        <v>86.23</v>
      </c>
      <c r="R3722" s="10">
        <f>(((I3722/60)/60)/24)+DATE(1970,1,1)</f>
        <v>42187.993125000001</v>
      </c>
      <c r="S3722" s="21">
        <f>(((J3722/60)/60)/24)+DATE(1970,1,1)</f>
        <v>42165.993125000001</v>
      </c>
      <c r="T3722" s="17" t="s">
        <v>8318</v>
      </c>
      <c r="U3722" t="s">
        <v>8319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YEAR(S3723)</f>
        <v>2014</v>
      </c>
      <c r="P3723" s="12">
        <f>ROUND(E3723/D3723*100,0)</f>
        <v>101</v>
      </c>
      <c r="Q3723" s="15">
        <f t="shared" si="58"/>
        <v>114.55</v>
      </c>
      <c r="R3723" s="10">
        <f>(((I3723/60)/60)/24)+DATE(1970,1,1)</f>
        <v>41948.977824074071</v>
      </c>
      <c r="S3723" s="21">
        <f>(((J3723/60)/60)/24)+DATE(1970,1,1)</f>
        <v>41927.936157407406</v>
      </c>
      <c r="T3723" s="17" t="s">
        <v>8318</v>
      </c>
      <c r="U3723" t="s">
        <v>8319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YEAR(S3724)</f>
        <v>2016</v>
      </c>
      <c r="P3724" s="12">
        <f>ROUND(E3724/D3724*100,0)</f>
        <v>111</v>
      </c>
      <c r="Q3724" s="15">
        <f t="shared" si="58"/>
        <v>47.66</v>
      </c>
      <c r="R3724" s="10">
        <f>(((I3724/60)/60)/24)+DATE(1970,1,1)</f>
        <v>42411.957638888889</v>
      </c>
      <c r="S3724" s="21">
        <f>(((J3724/60)/60)/24)+DATE(1970,1,1)</f>
        <v>42381.671840277777</v>
      </c>
      <c r="T3724" s="17" t="s">
        <v>8318</v>
      </c>
      <c r="U3724" t="s">
        <v>8319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YEAR(S3725)</f>
        <v>2014</v>
      </c>
      <c r="P3725" s="12">
        <f>ROUND(E3725/D3725*100,0)</f>
        <v>102</v>
      </c>
      <c r="Q3725" s="15">
        <f t="shared" si="58"/>
        <v>72.89</v>
      </c>
      <c r="R3725" s="10">
        <f>(((I3725/60)/60)/24)+DATE(1970,1,1)</f>
        <v>41973.794699074075</v>
      </c>
      <c r="S3725" s="21">
        <f>(((J3725/60)/60)/24)+DATE(1970,1,1)</f>
        <v>41943.753032407411</v>
      </c>
      <c r="T3725" s="17" t="s">
        <v>8318</v>
      </c>
      <c r="U3725" t="s">
        <v>8319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YEAR(S3726)</f>
        <v>2016</v>
      </c>
      <c r="P3726" s="12">
        <f>ROUND(E3726/D3726*100,0)</f>
        <v>103</v>
      </c>
      <c r="Q3726" s="15">
        <f t="shared" si="58"/>
        <v>49.55</v>
      </c>
      <c r="R3726" s="10">
        <f>(((I3726/60)/60)/24)+DATE(1970,1,1)</f>
        <v>42494.958333333328</v>
      </c>
      <c r="S3726" s="21">
        <f>(((J3726/60)/60)/24)+DATE(1970,1,1)</f>
        <v>42465.491435185191</v>
      </c>
      <c r="T3726" s="17" t="s">
        <v>8318</v>
      </c>
      <c r="U3726" t="s">
        <v>8319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YEAR(S3727)</f>
        <v>2016</v>
      </c>
      <c r="P3727" s="12">
        <f>ROUND(E3727/D3727*100,0)</f>
        <v>127</v>
      </c>
      <c r="Q3727" s="15">
        <f t="shared" si="58"/>
        <v>25.4</v>
      </c>
      <c r="R3727" s="10">
        <f>(((I3727/60)/60)/24)+DATE(1970,1,1)</f>
        <v>42418.895833333328</v>
      </c>
      <c r="S3727" s="21">
        <f>(((J3727/60)/60)/24)+DATE(1970,1,1)</f>
        <v>42401.945219907408</v>
      </c>
      <c r="T3727" s="17" t="s">
        <v>8318</v>
      </c>
      <c r="U3727" t="s">
        <v>8319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YEAR(S3728)</f>
        <v>2016</v>
      </c>
      <c r="P3728" s="12">
        <f>ROUND(E3728/D3728*100,0)</f>
        <v>339</v>
      </c>
      <c r="Q3728" s="15">
        <f t="shared" si="58"/>
        <v>62.59</v>
      </c>
      <c r="R3728" s="10">
        <f>(((I3728/60)/60)/24)+DATE(1970,1,1)</f>
        <v>42489.875</v>
      </c>
      <c r="S3728" s="21">
        <f>(((J3728/60)/60)/24)+DATE(1970,1,1)</f>
        <v>42462.140868055561</v>
      </c>
      <c r="T3728" s="17" t="s">
        <v>8318</v>
      </c>
      <c r="U3728" t="s">
        <v>8319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YEAR(S3729)</f>
        <v>2016</v>
      </c>
      <c r="P3729" s="12">
        <f>ROUND(E3729/D3729*100,0)</f>
        <v>101</v>
      </c>
      <c r="Q3729" s="15">
        <f t="shared" si="58"/>
        <v>61.06</v>
      </c>
      <c r="R3729" s="10">
        <f>(((I3729/60)/60)/24)+DATE(1970,1,1)</f>
        <v>42663.204861111109</v>
      </c>
      <c r="S3729" s="21">
        <f>(((J3729/60)/60)/24)+DATE(1970,1,1)</f>
        <v>42632.348310185189</v>
      </c>
      <c r="T3729" s="17" t="s">
        <v>8318</v>
      </c>
      <c r="U3729" t="s">
        <v>8319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YEAR(S3730)</f>
        <v>2015</v>
      </c>
      <c r="P3730" s="12">
        <f>ROUND(E3730/D3730*100,0)</f>
        <v>9</v>
      </c>
      <c r="Q3730" s="15">
        <f t="shared" si="58"/>
        <v>60.06</v>
      </c>
      <c r="R3730" s="10">
        <f>(((I3730/60)/60)/24)+DATE(1970,1,1)</f>
        <v>42235.171018518522</v>
      </c>
      <c r="S3730" s="21">
        <f>(((J3730/60)/60)/24)+DATE(1970,1,1)</f>
        <v>42205.171018518522</v>
      </c>
      <c r="T3730" s="17" t="s">
        <v>8318</v>
      </c>
      <c r="U3730" t="s">
        <v>8319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YEAR(S3731)</f>
        <v>2015</v>
      </c>
      <c r="P3731" s="12">
        <f>ROUND(E3731/D3731*100,0)</f>
        <v>7</v>
      </c>
      <c r="Q3731" s="15">
        <f t="shared" si="58"/>
        <v>72.400000000000006</v>
      </c>
      <c r="R3731" s="10">
        <f>(((I3731/60)/60)/24)+DATE(1970,1,1)</f>
        <v>42086.16333333333</v>
      </c>
      <c r="S3731" s="21">
        <f>(((J3731/60)/60)/24)+DATE(1970,1,1)</f>
        <v>42041.205000000002</v>
      </c>
      <c r="T3731" s="17" t="s">
        <v>8318</v>
      </c>
      <c r="U3731" t="s">
        <v>8319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YEAR(S3732)</f>
        <v>2015</v>
      </c>
      <c r="P3732" s="12">
        <f>ROUND(E3732/D3732*100,0)</f>
        <v>10</v>
      </c>
      <c r="Q3732" s="15">
        <f t="shared" si="58"/>
        <v>100</v>
      </c>
      <c r="R3732" s="10">
        <f>(((I3732/60)/60)/24)+DATE(1970,1,1)</f>
        <v>42233.677766203706</v>
      </c>
      <c r="S3732" s="21">
        <f>(((J3732/60)/60)/24)+DATE(1970,1,1)</f>
        <v>42203.677766203706</v>
      </c>
      <c r="T3732" s="17" t="s">
        <v>8318</v>
      </c>
      <c r="U3732" t="s">
        <v>8319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YEAR(S3733)</f>
        <v>2014</v>
      </c>
      <c r="P3733" s="12">
        <f>ROUND(E3733/D3733*100,0)</f>
        <v>11</v>
      </c>
      <c r="Q3733" s="15">
        <f t="shared" si="58"/>
        <v>51.67</v>
      </c>
      <c r="R3733" s="10">
        <f>(((I3733/60)/60)/24)+DATE(1970,1,1)</f>
        <v>42014.140972222223</v>
      </c>
      <c r="S3733" s="21">
        <f>(((J3733/60)/60)/24)+DATE(1970,1,1)</f>
        <v>41983.752847222218</v>
      </c>
      <c r="T3733" s="17" t="s">
        <v>8318</v>
      </c>
      <c r="U3733" t="s">
        <v>8319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YEAR(S3734)</f>
        <v>2014</v>
      </c>
      <c r="P3734" s="12">
        <f>ROUND(E3734/D3734*100,0)</f>
        <v>15</v>
      </c>
      <c r="Q3734" s="15">
        <f t="shared" si="58"/>
        <v>32.75</v>
      </c>
      <c r="R3734" s="10">
        <f>(((I3734/60)/60)/24)+DATE(1970,1,1)</f>
        <v>42028.5</v>
      </c>
      <c r="S3734" s="21">
        <f>(((J3734/60)/60)/24)+DATE(1970,1,1)</f>
        <v>41968.677465277782</v>
      </c>
      <c r="T3734" s="17" t="s">
        <v>8318</v>
      </c>
      <c r="U3734" t="s">
        <v>8319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YEAR(S3735)</f>
        <v>2015</v>
      </c>
      <c r="P3735" s="12">
        <f>ROUND(E3735/D3735*100,0)</f>
        <v>0</v>
      </c>
      <c r="Q3735" s="15" t="str">
        <f t="shared" si="58"/>
        <v>N/A</v>
      </c>
      <c r="R3735" s="10">
        <f>(((I3735/60)/60)/24)+DATE(1970,1,1)</f>
        <v>42112.9375</v>
      </c>
      <c r="S3735" s="21">
        <f>(((J3735/60)/60)/24)+DATE(1970,1,1)</f>
        <v>42103.024398148147</v>
      </c>
      <c r="T3735" s="17" t="s">
        <v>8318</v>
      </c>
      <c r="U3735" t="s">
        <v>8319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YEAR(S3736)</f>
        <v>2015</v>
      </c>
      <c r="P3736" s="12">
        <f>ROUND(E3736/D3736*100,0)</f>
        <v>28</v>
      </c>
      <c r="Q3736" s="15">
        <f t="shared" si="58"/>
        <v>61</v>
      </c>
      <c r="R3736" s="10">
        <f>(((I3736/60)/60)/24)+DATE(1970,1,1)</f>
        <v>42149.901574074072</v>
      </c>
      <c r="S3736" s="21">
        <f>(((J3736/60)/60)/24)+DATE(1970,1,1)</f>
        <v>42089.901574074072</v>
      </c>
      <c r="T3736" s="17" t="s">
        <v>8318</v>
      </c>
      <c r="U3736" t="s">
        <v>8319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YEAR(S3737)</f>
        <v>2015</v>
      </c>
      <c r="P3737" s="12">
        <f>ROUND(E3737/D3737*100,0)</f>
        <v>13</v>
      </c>
      <c r="Q3737" s="15">
        <f t="shared" si="58"/>
        <v>10</v>
      </c>
      <c r="R3737" s="10">
        <f>(((I3737/60)/60)/24)+DATE(1970,1,1)</f>
        <v>42152.693159722221</v>
      </c>
      <c r="S3737" s="21">
        <f>(((J3737/60)/60)/24)+DATE(1970,1,1)</f>
        <v>42122.693159722221</v>
      </c>
      <c r="T3737" s="17" t="s">
        <v>8318</v>
      </c>
      <c r="U3737" t="s">
        <v>8319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YEAR(S3738)</f>
        <v>2015</v>
      </c>
      <c r="P3738" s="12">
        <f>ROUND(E3738/D3738*100,0)</f>
        <v>1</v>
      </c>
      <c r="Q3738" s="15">
        <f t="shared" si="58"/>
        <v>10</v>
      </c>
      <c r="R3738" s="10">
        <f>(((I3738/60)/60)/24)+DATE(1970,1,1)</f>
        <v>42086.75</v>
      </c>
      <c r="S3738" s="21">
        <f>(((J3738/60)/60)/24)+DATE(1970,1,1)</f>
        <v>42048.711724537032</v>
      </c>
      <c r="T3738" s="17" t="s">
        <v>8318</v>
      </c>
      <c r="U3738" t="s">
        <v>8319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YEAR(S3739)</f>
        <v>2015</v>
      </c>
      <c r="P3739" s="12">
        <f>ROUND(E3739/D3739*100,0)</f>
        <v>21</v>
      </c>
      <c r="Q3739" s="15">
        <f t="shared" si="58"/>
        <v>37.5</v>
      </c>
      <c r="R3739" s="10">
        <f>(((I3739/60)/60)/24)+DATE(1970,1,1)</f>
        <v>42320.290972222225</v>
      </c>
      <c r="S3739" s="21">
        <f>(((J3739/60)/60)/24)+DATE(1970,1,1)</f>
        <v>42297.691006944442</v>
      </c>
      <c r="T3739" s="17" t="s">
        <v>8318</v>
      </c>
      <c r="U3739" t="s">
        <v>8319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YEAR(S3740)</f>
        <v>2014</v>
      </c>
      <c r="P3740" s="12">
        <f>ROUND(E3740/D3740*100,0)</f>
        <v>18</v>
      </c>
      <c r="Q3740" s="15">
        <f t="shared" si="58"/>
        <v>45</v>
      </c>
      <c r="R3740" s="10">
        <f>(((I3740/60)/60)/24)+DATE(1970,1,1)</f>
        <v>41835.916666666664</v>
      </c>
      <c r="S3740" s="21">
        <f>(((J3740/60)/60)/24)+DATE(1970,1,1)</f>
        <v>41813.938715277778</v>
      </c>
      <c r="T3740" s="17" t="s">
        <v>8318</v>
      </c>
      <c r="U3740" t="s">
        <v>8319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YEAR(S3741)</f>
        <v>2016</v>
      </c>
      <c r="P3741" s="12">
        <f>ROUND(E3741/D3741*100,0)</f>
        <v>20</v>
      </c>
      <c r="Q3741" s="15">
        <f t="shared" si="58"/>
        <v>100.63</v>
      </c>
      <c r="R3741" s="10">
        <f>(((I3741/60)/60)/24)+DATE(1970,1,1)</f>
        <v>42568.449861111112</v>
      </c>
      <c r="S3741" s="21">
        <f>(((J3741/60)/60)/24)+DATE(1970,1,1)</f>
        <v>42548.449861111112</v>
      </c>
      <c r="T3741" s="17" t="s">
        <v>8318</v>
      </c>
      <c r="U3741" t="s">
        <v>8319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YEAR(S3742)</f>
        <v>2014</v>
      </c>
      <c r="P3742" s="12">
        <f>ROUND(E3742/D3742*100,0)</f>
        <v>18</v>
      </c>
      <c r="Q3742" s="15">
        <f t="shared" si="58"/>
        <v>25.57</v>
      </c>
      <c r="R3742" s="10">
        <f>(((I3742/60)/60)/24)+DATE(1970,1,1)</f>
        <v>41863.079143518517</v>
      </c>
      <c r="S3742" s="21">
        <f>(((J3742/60)/60)/24)+DATE(1970,1,1)</f>
        <v>41833.089756944442</v>
      </c>
      <c r="T3742" s="17" t="s">
        <v>8318</v>
      </c>
      <c r="U3742" t="s">
        <v>8319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YEAR(S3743)</f>
        <v>2015</v>
      </c>
      <c r="P3743" s="12">
        <f>ROUND(E3743/D3743*100,0)</f>
        <v>0</v>
      </c>
      <c r="Q3743" s="15" t="str">
        <f t="shared" si="58"/>
        <v>N/A</v>
      </c>
      <c r="R3743" s="10">
        <f>(((I3743/60)/60)/24)+DATE(1970,1,1)</f>
        <v>42355.920717592591</v>
      </c>
      <c r="S3743" s="21">
        <f>(((J3743/60)/60)/24)+DATE(1970,1,1)</f>
        <v>42325.920717592591</v>
      </c>
      <c r="T3743" s="17" t="s">
        <v>8318</v>
      </c>
      <c r="U3743" t="s">
        <v>8319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YEAR(S3744)</f>
        <v>2014</v>
      </c>
      <c r="P3744" s="12">
        <f>ROUND(E3744/D3744*100,0)</f>
        <v>2</v>
      </c>
      <c r="Q3744" s="15">
        <f t="shared" si="58"/>
        <v>25</v>
      </c>
      <c r="R3744" s="10">
        <f>(((I3744/60)/60)/24)+DATE(1970,1,1)</f>
        <v>41888.214629629627</v>
      </c>
      <c r="S3744" s="21">
        <f>(((J3744/60)/60)/24)+DATE(1970,1,1)</f>
        <v>41858.214629629627</v>
      </c>
      <c r="T3744" s="17" t="s">
        <v>8318</v>
      </c>
      <c r="U3744" t="s">
        <v>8319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YEAR(S3745)</f>
        <v>2014</v>
      </c>
      <c r="P3745" s="12">
        <f>ROUND(E3745/D3745*100,0)</f>
        <v>0</v>
      </c>
      <c r="Q3745" s="15" t="str">
        <f t="shared" si="58"/>
        <v>N/A</v>
      </c>
      <c r="R3745" s="10">
        <f>(((I3745/60)/60)/24)+DATE(1970,1,1)</f>
        <v>41823.710231481484</v>
      </c>
      <c r="S3745" s="21">
        <f>(((J3745/60)/60)/24)+DATE(1970,1,1)</f>
        <v>41793.710231481484</v>
      </c>
      <c r="T3745" s="17" t="s">
        <v>8318</v>
      </c>
      <c r="U3745" t="s">
        <v>8319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YEAR(S3746)</f>
        <v>2014</v>
      </c>
      <c r="P3746" s="12">
        <f>ROUND(E3746/D3746*100,0)</f>
        <v>0</v>
      </c>
      <c r="Q3746" s="15" t="str">
        <f t="shared" si="58"/>
        <v>N/A</v>
      </c>
      <c r="R3746" s="10">
        <f>(((I3746/60)/60)/24)+DATE(1970,1,1)</f>
        <v>41825.165972222225</v>
      </c>
      <c r="S3746" s="21">
        <f>(((J3746/60)/60)/24)+DATE(1970,1,1)</f>
        <v>41793.814259259263</v>
      </c>
      <c r="T3746" s="17" t="s">
        <v>8318</v>
      </c>
      <c r="U3746" t="s">
        <v>8319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YEAR(S3747)</f>
        <v>2014</v>
      </c>
      <c r="P3747" s="12">
        <f>ROUND(E3747/D3747*100,0)</f>
        <v>10</v>
      </c>
      <c r="Q3747" s="15">
        <f t="shared" si="58"/>
        <v>10</v>
      </c>
      <c r="R3747" s="10">
        <f>(((I3747/60)/60)/24)+DATE(1970,1,1)</f>
        <v>41861.697939814818</v>
      </c>
      <c r="S3747" s="21">
        <f>(((J3747/60)/60)/24)+DATE(1970,1,1)</f>
        <v>41831.697939814818</v>
      </c>
      <c r="T3747" s="17" t="s">
        <v>8318</v>
      </c>
      <c r="U3747" t="s">
        <v>8319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YEAR(S3748)</f>
        <v>2016</v>
      </c>
      <c r="P3748" s="12">
        <f>ROUND(E3748/D3748*100,0)</f>
        <v>2</v>
      </c>
      <c r="Q3748" s="15">
        <f t="shared" si="58"/>
        <v>202</v>
      </c>
      <c r="R3748" s="10">
        <f>(((I3748/60)/60)/24)+DATE(1970,1,1)</f>
        <v>42651.389340277776</v>
      </c>
      <c r="S3748" s="21">
        <f>(((J3748/60)/60)/24)+DATE(1970,1,1)</f>
        <v>42621.389340277776</v>
      </c>
      <c r="T3748" s="17" t="s">
        <v>8318</v>
      </c>
      <c r="U3748" t="s">
        <v>8319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YEAR(S3749)</f>
        <v>2015</v>
      </c>
      <c r="P3749" s="12">
        <f>ROUND(E3749/D3749*100,0)</f>
        <v>1</v>
      </c>
      <c r="Q3749" s="15">
        <f t="shared" si="58"/>
        <v>25</v>
      </c>
      <c r="R3749" s="10">
        <f>(((I3749/60)/60)/24)+DATE(1970,1,1)</f>
        <v>42190.957638888889</v>
      </c>
      <c r="S3749" s="21">
        <f>(((J3749/60)/60)/24)+DATE(1970,1,1)</f>
        <v>42164.299722222218</v>
      </c>
      <c r="T3749" s="17" t="s">
        <v>8318</v>
      </c>
      <c r="U3749" t="s">
        <v>8319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YEAR(S3750)</f>
        <v>2016</v>
      </c>
      <c r="P3750" s="12">
        <f>ROUND(E3750/D3750*100,0)</f>
        <v>104</v>
      </c>
      <c r="Q3750" s="15">
        <f t="shared" si="58"/>
        <v>99.54</v>
      </c>
      <c r="R3750" s="10">
        <f>(((I3750/60)/60)/24)+DATE(1970,1,1)</f>
        <v>42416.249305555553</v>
      </c>
      <c r="S3750" s="21">
        <f>(((J3750/60)/60)/24)+DATE(1970,1,1)</f>
        <v>42395.706435185188</v>
      </c>
      <c r="T3750" s="17" t="s">
        <v>8318</v>
      </c>
      <c r="U3750" t="s">
        <v>8360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YEAR(S3751)</f>
        <v>2016</v>
      </c>
      <c r="P3751" s="12">
        <f>ROUND(E3751/D3751*100,0)</f>
        <v>105</v>
      </c>
      <c r="Q3751" s="15">
        <f t="shared" si="58"/>
        <v>75</v>
      </c>
      <c r="R3751" s="10">
        <f>(((I3751/60)/60)/24)+DATE(1970,1,1)</f>
        <v>42489.165972222225</v>
      </c>
      <c r="S3751" s="21">
        <f>(((J3751/60)/60)/24)+DATE(1970,1,1)</f>
        <v>42458.127175925925</v>
      </c>
      <c r="T3751" s="17" t="s">
        <v>8318</v>
      </c>
      <c r="U3751" t="s">
        <v>8360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YEAR(S3752)</f>
        <v>2015</v>
      </c>
      <c r="P3752" s="12">
        <f>ROUND(E3752/D3752*100,0)</f>
        <v>100</v>
      </c>
      <c r="Q3752" s="15">
        <f t="shared" si="58"/>
        <v>215.25</v>
      </c>
      <c r="R3752" s="10">
        <f>(((I3752/60)/60)/24)+DATE(1970,1,1)</f>
        <v>42045.332638888889</v>
      </c>
      <c r="S3752" s="21">
        <f>(((J3752/60)/60)/24)+DATE(1970,1,1)</f>
        <v>42016.981574074074</v>
      </c>
      <c r="T3752" s="17" t="s">
        <v>8318</v>
      </c>
      <c r="U3752" t="s">
        <v>8360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YEAR(S3753)</f>
        <v>2016</v>
      </c>
      <c r="P3753" s="12">
        <f>ROUND(E3753/D3753*100,0)</f>
        <v>133</v>
      </c>
      <c r="Q3753" s="15">
        <f t="shared" si="58"/>
        <v>120.55</v>
      </c>
      <c r="R3753" s="10">
        <f>(((I3753/60)/60)/24)+DATE(1970,1,1)</f>
        <v>42462.993900462956</v>
      </c>
      <c r="S3753" s="21">
        <f>(((J3753/60)/60)/24)+DATE(1970,1,1)</f>
        <v>42403.035567129627</v>
      </c>
      <c r="T3753" s="17" t="s">
        <v>8318</v>
      </c>
      <c r="U3753" t="s">
        <v>8360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YEAR(S3754)</f>
        <v>2016</v>
      </c>
      <c r="P3754" s="12">
        <f>ROUND(E3754/D3754*100,0)</f>
        <v>113</v>
      </c>
      <c r="Q3754" s="15">
        <f t="shared" si="58"/>
        <v>37.67</v>
      </c>
      <c r="R3754" s="10">
        <f>(((I3754/60)/60)/24)+DATE(1970,1,1)</f>
        <v>42659.875</v>
      </c>
      <c r="S3754" s="21">
        <f>(((J3754/60)/60)/24)+DATE(1970,1,1)</f>
        <v>42619.802488425921</v>
      </c>
      <c r="T3754" s="17" t="s">
        <v>8318</v>
      </c>
      <c r="U3754" t="s">
        <v>8360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YEAR(S3755)</f>
        <v>2015</v>
      </c>
      <c r="P3755" s="12">
        <f>ROUND(E3755/D3755*100,0)</f>
        <v>103</v>
      </c>
      <c r="Q3755" s="15">
        <f t="shared" si="58"/>
        <v>172.23</v>
      </c>
      <c r="R3755" s="10">
        <f>(((I3755/60)/60)/24)+DATE(1970,1,1)</f>
        <v>42158</v>
      </c>
      <c r="S3755" s="21">
        <f>(((J3755/60)/60)/24)+DATE(1970,1,1)</f>
        <v>42128.824074074073</v>
      </c>
      <c r="T3755" s="17" t="s">
        <v>8318</v>
      </c>
      <c r="U3755" t="s">
        <v>8360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YEAR(S3756)</f>
        <v>2014</v>
      </c>
      <c r="P3756" s="12">
        <f>ROUND(E3756/D3756*100,0)</f>
        <v>120</v>
      </c>
      <c r="Q3756" s="15">
        <f t="shared" si="58"/>
        <v>111.11</v>
      </c>
      <c r="R3756" s="10">
        <f>(((I3756/60)/60)/24)+DATE(1970,1,1)</f>
        <v>41846.207638888889</v>
      </c>
      <c r="S3756" s="21">
        <f>(((J3756/60)/60)/24)+DATE(1970,1,1)</f>
        <v>41808.881215277775</v>
      </c>
      <c r="T3756" s="17" t="s">
        <v>8318</v>
      </c>
      <c r="U3756" t="s">
        <v>8360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YEAR(S3757)</f>
        <v>2016</v>
      </c>
      <c r="P3757" s="12">
        <f>ROUND(E3757/D3757*100,0)</f>
        <v>130</v>
      </c>
      <c r="Q3757" s="15">
        <f t="shared" si="58"/>
        <v>25.46</v>
      </c>
      <c r="R3757" s="10">
        <f>(((I3757/60)/60)/24)+DATE(1970,1,1)</f>
        <v>42475.866979166662</v>
      </c>
      <c r="S3757" s="21">
        <f>(((J3757/60)/60)/24)+DATE(1970,1,1)</f>
        <v>42445.866979166662</v>
      </c>
      <c r="T3757" s="17" t="s">
        <v>8318</v>
      </c>
      <c r="U3757" t="s">
        <v>8360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YEAR(S3758)</f>
        <v>2014</v>
      </c>
      <c r="P3758" s="12">
        <f>ROUND(E3758/D3758*100,0)</f>
        <v>101</v>
      </c>
      <c r="Q3758" s="15">
        <f t="shared" si="58"/>
        <v>267.64999999999998</v>
      </c>
      <c r="R3758" s="10">
        <f>(((I3758/60)/60)/24)+DATE(1970,1,1)</f>
        <v>41801.814791666664</v>
      </c>
      <c r="S3758" s="21">
        <f>(((J3758/60)/60)/24)+DATE(1970,1,1)</f>
        <v>41771.814791666664</v>
      </c>
      <c r="T3758" s="17" t="s">
        <v>8318</v>
      </c>
      <c r="U3758" t="s">
        <v>8360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YEAR(S3759)</f>
        <v>2014</v>
      </c>
      <c r="P3759" s="12">
        <f>ROUND(E3759/D3759*100,0)</f>
        <v>109</v>
      </c>
      <c r="Q3759" s="15">
        <f t="shared" si="58"/>
        <v>75.959999999999994</v>
      </c>
      <c r="R3759" s="10">
        <f>(((I3759/60)/60)/24)+DATE(1970,1,1)</f>
        <v>41974.850868055553</v>
      </c>
      <c r="S3759" s="21">
        <f>(((J3759/60)/60)/24)+DATE(1970,1,1)</f>
        <v>41954.850868055553</v>
      </c>
      <c r="T3759" s="17" t="s">
        <v>8318</v>
      </c>
      <c r="U3759" t="s">
        <v>8360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YEAR(S3760)</f>
        <v>2014</v>
      </c>
      <c r="P3760" s="12">
        <f>ROUND(E3760/D3760*100,0)</f>
        <v>102</v>
      </c>
      <c r="Q3760" s="15">
        <f t="shared" si="58"/>
        <v>59.04</v>
      </c>
      <c r="R3760" s="10">
        <f>(((I3760/60)/60)/24)+DATE(1970,1,1)</f>
        <v>41778.208333333336</v>
      </c>
      <c r="S3760" s="21">
        <f>(((J3760/60)/60)/24)+DATE(1970,1,1)</f>
        <v>41747.471504629626</v>
      </c>
      <c r="T3760" s="17" t="s">
        <v>8318</v>
      </c>
      <c r="U3760" t="s">
        <v>8360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YEAR(S3761)</f>
        <v>2015</v>
      </c>
      <c r="P3761" s="12">
        <f>ROUND(E3761/D3761*100,0)</f>
        <v>110</v>
      </c>
      <c r="Q3761" s="15">
        <f t="shared" si="58"/>
        <v>50.11</v>
      </c>
      <c r="R3761" s="10">
        <f>(((I3761/60)/60)/24)+DATE(1970,1,1)</f>
        <v>42242.108252314814</v>
      </c>
      <c r="S3761" s="21">
        <f>(((J3761/60)/60)/24)+DATE(1970,1,1)</f>
        <v>42182.108252314814</v>
      </c>
      <c r="T3761" s="17" t="s">
        <v>8318</v>
      </c>
      <c r="U3761" t="s">
        <v>8360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YEAR(S3762)</f>
        <v>2014</v>
      </c>
      <c r="P3762" s="12">
        <f>ROUND(E3762/D3762*100,0)</f>
        <v>101</v>
      </c>
      <c r="Q3762" s="15">
        <f t="shared" si="58"/>
        <v>55.5</v>
      </c>
      <c r="R3762" s="10">
        <f>(((I3762/60)/60)/24)+DATE(1970,1,1)</f>
        <v>41764.525300925925</v>
      </c>
      <c r="S3762" s="21">
        <f>(((J3762/60)/60)/24)+DATE(1970,1,1)</f>
        <v>41739.525300925925</v>
      </c>
      <c r="T3762" s="17" t="s">
        <v>8318</v>
      </c>
      <c r="U3762" t="s">
        <v>8360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YEAR(S3763)</f>
        <v>2015</v>
      </c>
      <c r="P3763" s="12">
        <f>ROUND(E3763/D3763*100,0)</f>
        <v>100</v>
      </c>
      <c r="Q3763" s="15">
        <f t="shared" si="58"/>
        <v>166.67</v>
      </c>
      <c r="R3763" s="10">
        <f>(((I3763/60)/60)/24)+DATE(1970,1,1)</f>
        <v>42226.958333333328</v>
      </c>
      <c r="S3763" s="21">
        <f>(((J3763/60)/60)/24)+DATE(1970,1,1)</f>
        <v>42173.466863425929</v>
      </c>
      <c r="T3763" s="17" t="s">
        <v>8318</v>
      </c>
      <c r="U3763" t="s">
        <v>8360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YEAR(S3764)</f>
        <v>2015</v>
      </c>
      <c r="P3764" s="12">
        <f>ROUND(E3764/D3764*100,0)</f>
        <v>106</v>
      </c>
      <c r="Q3764" s="15">
        <f t="shared" si="58"/>
        <v>47.43</v>
      </c>
      <c r="R3764" s="10">
        <f>(((I3764/60)/60)/24)+DATE(1970,1,1)</f>
        <v>42218.813530092593</v>
      </c>
      <c r="S3764" s="21">
        <f>(((J3764/60)/60)/24)+DATE(1970,1,1)</f>
        <v>42193.813530092593</v>
      </c>
      <c r="T3764" s="17" t="s">
        <v>8318</v>
      </c>
      <c r="U3764" t="s">
        <v>8360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YEAR(S3765)</f>
        <v>2015</v>
      </c>
      <c r="P3765" s="12">
        <f>ROUND(E3765/D3765*100,0)</f>
        <v>100</v>
      </c>
      <c r="Q3765" s="15">
        <f t="shared" si="58"/>
        <v>64.94</v>
      </c>
      <c r="R3765" s="10">
        <f>(((I3765/60)/60)/24)+DATE(1970,1,1)</f>
        <v>42095.708634259259</v>
      </c>
      <c r="S3765" s="21">
        <f>(((J3765/60)/60)/24)+DATE(1970,1,1)</f>
        <v>42065.750300925924</v>
      </c>
      <c r="T3765" s="17" t="s">
        <v>8318</v>
      </c>
      <c r="U3765" t="s">
        <v>8360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YEAR(S3766)</f>
        <v>2016</v>
      </c>
      <c r="P3766" s="12">
        <f>ROUND(E3766/D3766*100,0)</f>
        <v>100</v>
      </c>
      <c r="Q3766" s="15">
        <f t="shared" si="58"/>
        <v>55.56</v>
      </c>
      <c r="R3766" s="10">
        <f>(((I3766/60)/60)/24)+DATE(1970,1,1)</f>
        <v>42519.024999999994</v>
      </c>
      <c r="S3766" s="21">
        <f>(((J3766/60)/60)/24)+DATE(1970,1,1)</f>
        <v>42499.842962962968</v>
      </c>
      <c r="T3766" s="17" t="s">
        <v>8318</v>
      </c>
      <c r="U3766" t="s">
        <v>8360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YEAR(S3767)</f>
        <v>2014</v>
      </c>
      <c r="P3767" s="12">
        <f>ROUND(E3767/D3767*100,0)</f>
        <v>113</v>
      </c>
      <c r="Q3767" s="15">
        <f t="shared" si="58"/>
        <v>74.22</v>
      </c>
      <c r="R3767" s="10">
        <f>(((I3767/60)/60)/24)+DATE(1970,1,1)</f>
        <v>41850.776412037041</v>
      </c>
      <c r="S3767" s="21">
        <f>(((J3767/60)/60)/24)+DATE(1970,1,1)</f>
        <v>41820.776412037041</v>
      </c>
      <c r="T3767" s="17" t="s">
        <v>8318</v>
      </c>
      <c r="U3767" t="s">
        <v>8360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YEAR(S3768)</f>
        <v>2014</v>
      </c>
      <c r="P3768" s="12">
        <f>ROUND(E3768/D3768*100,0)</f>
        <v>103</v>
      </c>
      <c r="Q3768" s="15">
        <f t="shared" si="58"/>
        <v>106.93</v>
      </c>
      <c r="R3768" s="10">
        <f>(((I3768/60)/60)/24)+DATE(1970,1,1)</f>
        <v>41823.167187500003</v>
      </c>
      <c r="S3768" s="21">
        <f>(((J3768/60)/60)/24)+DATE(1970,1,1)</f>
        <v>41788.167187500003</v>
      </c>
      <c r="T3768" s="17" t="s">
        <v>8318</v>
      </c>
      <c r="U3768" t="s">
        <v>8360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YEAR(S3769)</f>
        <v>2015</v>
      </c>
      <c r="P3769" s="12">
        <f>ROUND(E3769/D3769*100,0)</f>
        <v>117</v>
      </c>
      <c r="Q3769" s="15">
        <f t="shared" si="58"/>
        <v>41.7</v>
      </c>
      <c r="R3769" s="10">
        <f>(((I3769/60)/60)/24)+DATE(1970,1,1)</f>
        <v>42064.207638888889</v>
      </c>
      <c r="S3769" s="21">
        <f>(((J3769/60)/60)/24)+DATE(1970,1,1)</f>
        <v>42050.019641203704</v>
      </c>
      <c r="T3769" s="17" t="s">
        <v>8318</v>
      </c>
      <c r="U3769" t="s">
        <v>8360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YEAR(S3770)</f>
        <v>2014</v>
      </c>
      <c r="P3770" s="12">
        <f>ROUND(E3770/D3770*100,0)</f>
        <v>108</v>
      </c>
      <c r="Q3770" s="15">
        <f t="shared" si="58"/>
        <v>74.239999999999995</v>
      </c>
      <c r="R3770" s="10">
        <f>(((I3770/60)/60)/24)+DATE(1970,1,1)</f>
        <v>41802.727893518517</v>
      </c>
      <c r="S3770" s="21">
        <f>(((J3770/60)/60)/24)+DATE(1970,1,1)</f>
        <v>41772.727893518517</v>
      </c>
      <c r="T3770" s="17" t="s">
        <v>8318</v>
      </c>
      <c r="U3770" t="s">
        <v>8360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YEAR(S3771)</f>
        <v>2016</v>
      </c>
      <c r="P3771" s="12">
        <f>ROUND(E3771/D3771*100,0)</f>
        <v>100</v>
      </c>
      <c r="Q3771" s="15">
        <f t="shared" si="58"/>
        <v>73.33</v>
      </c>
      <c r="R3771" s="10">
        <f>(((I3771/60)/60)/24)+DATE(1970,1,1)</f>
        <v>42475.598136574074</v>
      </c>
      <c r="S3771" s="21">
        <f>(((J3771/60)/60)/24)+DATE(1970,1,1)</f>
        <v>42445.598136574074</v>
      </c>
      <c r="T3771" s="17" t="s">
        <v>8318</v>
      </c>
      <c r="U3771" t="s">
        <v>8360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YEAR(S3772)</f>
        <v>2015</v>
      </c>
      <c r="P3772" s="12">
        <f>ROUND(E3772/D3772*100,0)</f>
        <v>100</v>
      </c>
      <c r="Q3772" s="15">
        <f t="shared" si="58"/>
        <v>100</v>
      </c>
      <c r="R3772" s="10">
        <f>(((I3772/60)/60)/24)+DATE(1970,1,1)</f>
        <v>42168.930671296301</v>
      </c>
      <c r="S3772" s="21">
        <f>(((J3772/60)/60)/24)+DATE(1970,1,1)</f>
        <v>42138.930671296301</v>
      </c>
      <c r="T3772" s="17" t="s">
        <v>8318</v>
      </c>
      <c r="U3772" t="s">
        <v>8360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YEAR(S3773)</f>
        <v>2016</v>
      </c>
      <c r="P3773" s="12">
        <f>ROUND(E3773/D3773*100,0)</f>
        <v>146</v>
      </c>
      <c r="Q3773" s="15">
        <f t="shared" si="58"/>
        <v>38.42</v>
      </c>
      <c r="R3773" s="10">
        <f>(((I3773/60)/60)/24)+DATE(1970,1,1)</f>
        <v>42508</v>
      </c>
      <c r="S3773" s="21">
        <f>(((J3773/60)/60)/24)+DATE(1970,1,1)</f>
        <v>42493.857083333336</v>
      </c>
      <c r="T3773" s="17" t="s">
        <v>8318</v>
      </c>
      <c r="U3773" t="s">
        <v>8360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YEAR(S3774)</f>
        <v>2016</v>
      </c>
      <c r="P3774" s="12">
        <f>ROUND(E3774/D3774*100,0)</f>
        <v>110</v>
      </c>
      <c r="Q3774" s="15">
        <f t="shared" si="58"/>
        <v>166.97</v>
      </c>
      <c r="R3774" s="10">
        <f>(((I3774/60)/60)/24)+DATE(1970,1,1)</f>
        <v>42703.25</v>
      </c>
      <c r="S3774" s="21">
        <f>(((J3774/60)/60)/24)+DATE(1970,1,1)</f>
        <v>42682.616967592592</v>
      </c>
      <c r="T3774" s="17" t="s">
        <v>8318</v>
      </c>
      <c r="U3774" t="s">
        <v>8360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YEAR(S3775)</f>
        <v>2016</v>
      </c>
      <c r="P3775" s="12">
        <f>ROUND(E3775/D3775*100,0)</f>
        <v>108</v>
      </c>
      <c r="Q3775" s="15">
        <f t="shared" si="58"/>
        <v>94.91</v>
      </c>
      <c r="R3775" s="10">
        <f>(((I3775/60)/60)/24)+DATE(1970,1,1)</f>
        <v>42689.088888888888</v>
      </c>
      <c r="S3775" s="21">
        <f>(((J3775/60)/60)/24)+DATE(1970,1,1)</f>
        <v>42656.005173611105</v>
      </c>
      <c r="T3775" s="17" t="s">
        <v>8318</v>
      </c>
      <c r="U3775" t="s">
        <v>8360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YEAR(S3776)</f>
        <v>2015</v>
      </c>
      <c r="P3776" s="12">
        <f>ROUND(E3776/D3776*100,0)</f>
        <v>100</v>
      </c>
      <c r="Q3776" s="15">
        <f t="shared" si="58"/>
        <v>100</v>
      </c>
      <c r="R3776" s="10">
        <f>(((I3776/60)/60)/24)+DATE(1970,1,1)</f>
        <v>42103.792303240742</v>
      </c>
      <c r="S3776" s="21">
        <f>(((J3776/60)/60)/24)+DATE(1970,1,1)</f>
        <v>42087.792303240742</v>
      </c>
      <c r="T3776" s="17" t="s">
        <v>8318</v>
      </c>
      <c r="U3776" t="s">
        <v>8360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YEAR(S3777)</f>
        <v>2015</v>
      </c>
      <c r="P3777" s="12">
        <f>ROUND(E3777/D3777*100,0)</f>
        <v>100</v>
      </c>
      <c r="Q3777" s="15">
        <f t="shared" si="58"/>
        <v>143.21</v>
      </c>
      <c r="R3777" s="10">
        <f>(((I3777/60)/60)/24)+DATE(1970,1,1)</f>
        <v>42103.166666666672</v>
      </c>
      <c r="S3777" s="21">
        <f>(((J3777/60)/60)/24)+DATE(1970,1,1)</f>
        <v>42075.942627314813</v>
      </c>
      <c r="T3777" s="17" t="s">
        <v>8318</v>
      </c>
      <c r="U3777" t="s">
        <v>8360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YEAR(S3778)</f>
        <v>2014</v>
      </c>
      <c r="P3778" s="12">
        <f>ROUND(E3778/D3778*100,0)</f>
        <v>107</v>
      </c>
      <c r="Q3778" s="15">
        <f t="shared" si="58"/>
        <v>90.82</v>
      </c>
      <c r="R3778" s="10">
        <f>(((I3778/60)/60)/24)+DATE(1970,1,1)</f>
        <v>41852.041666666664</v>
      </c>
      <c r="S3778" s="21">
        <f>(((J3778/60)/60)/24)+DATE(1970,1,1)</f>
        <v>41814.367800925924</v>
      </c>
      <c r="T3778" s="17" t="s">
        <v>8318</v>
      </c>
      <c r="U3778" t="s">
        <v>8360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YEAR(S3779)</f>
        <v>2014</v>
      </c>
      <c r="P3779" s="12">
        <f>ROUND(E3779/D3779*100,0)</f>
        <v>143</v>
      </c>
      <c r="Q3779" s="15">
        <f t="shared" ref="Q3779:Q3842" si="59">IFERROR(ROUND(E3779/L3779,2),"N/A")</f>
        <v>48.54</v>
      </c>
      <c r="R3779" s="10">
        <f>(((I3779/60)/60)/24)+DATE(1970,1,1)</f>
        <v>41909.166666666664</v>
      </c>
      <c r="S3779" s="21">
        <f>(((J3779/60)/60)/24)+DATE(1970,1,1)</f>
        <v>41887.111354166671</v>
      </c>
      <c r="T3779" s="17" t="s">
        <v>8318</v>
      </c>
      <c r="U3779" t="s">
        <v>8360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YEAR(S3780)</f>
        <v>2014</v>
      </c>
      <c r="P3780" s="12">
        <f>ROUND(E3780/D3780*100,0)</f>
        <v>105</v>
      </c>
      <c r="Q3780" s="15">
        <f t="shared" si="59"/>
        <v>70.03</v>
      </c>
      <c r="R3780" s="10">
        <f>(((I3780/60)/60)/24)+DATE(1970,1,1)</f>
        <v>42049.819212962961</v>
      </c>
      <c r="S3780" s="21">
        <f>(((J3780/60)/60)/24)+DATE(1970,1,1)</f>
        <v>41989.819212962961</v>
      </c>
      <c r="T3780" s="17" t="s">
        <v>8318</v>
      </c>
      <c r="U3780" t="s">
        <v>8360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YEAR(S3781)</f>
        <v>2016</v>
      </c>
      <c r="P3781" s="12">
        <f>ROUND(E3781/D3781*100,0)</f>
        <v>104</v>
      </c>
      <c r="Q3781" s="15">
        <f t="shared" si="59"/>
        <v>135.63</v>
      </c>
      <c r="R3781" s="10">
        <f>(((I3781/60)/60)/24)+DATE(1970,1,1)</f>
        <v>42455.693750000006</v>
      </c>
      <c r="S3781" s="21">
        <f>(((J3781/60)/60)/24)+DATE(1970,1,1)</f>
        <v>42425.735416666663</v>
      </c>
      <c r="T3781" s="17" t="s">
        <v>8318</v>
      </c>
      <c r="U3781" t="s">
        <v>8360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YEAR(S3782)</f>
        <v>2015</v>
      </c>
      <c r="P3782" s="12">
        <f>ROUND(E3782/D3782*100,0)</f>
        <v>120</v>
      </c>
      <c r="Q3782" s="15">
        <f t="shared" si="59"/>
        <v>100</v>
      </c>
      <c r="R3782" s="10">
        <f>(((I3782/60)/60)/24)+DATE(1970,1,1)</f>
        <v>42198.837499999994</v>
      </c>
      <c r="S3782" s="21">
        <f>(((J3782/60)/60)/24)+DATE(1970,1,1)</f>
        <v>42166.219733796301</v>
      </c>
      <c r="T3782" s="17" t="s">
        <v>8318</v>
      </c>
      <c r="U3782" t="s">
        <v>8360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YEAR(S3783)</f>
        <v>2014</v>
      </c>
      <c r="P3783" s="12">
        <f>ROUND(E3783/D3783*100,0)</f>
        <v>110</v>
      </c>
      <c r="Q3783" s="15">
        <f t="shared" si="59"/>
        <v>94.9</v>
      </c>
      <c r="R3783" s="10">
        <f>(((I3783/60)/60)/24)+DATE(1970,1,1)</f>
        <v>41890.882928240739</v>
      </c>
      <c r="S3783" s="21">
        <f>(((J3783/60)/60)/24)+DATE(1970,1,1)</f>
        <v>41865.882928240739</v>
      </c>
      <c r="T3783" s="17" t="s">
        <v>8318</v>
      </c>
      <c r="U3783" t="s">
        <v>8360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YEAR(S3784)</f>
        <v>2016</v>
      </c>
      <c r="P3784" s="12">
        <f>ROUND(E3784/D3784*100,0)</f>
        <v>102</v>
      </c>
      <c r="Q3784" s="15">
        <f t="shared" si="59"/>
        <v>75.37</v>
      </c>
      <c r="R3784" s="10">
        <f>(((I3784/60)/60)/24)+DATE(1970,1,1)</f>
        <v>42575.958333333328</v>
      </c>
      <c r="S3784" s="21">
        <f>(((J3784/60)/60)/24)+DATE(1970,1,1)</f>
        <v>42546.862233796302</v>
      </c>
      <c r="T3784" s="17" t="s">
        <v>8318</v>
      </c>
      <c r="U3784" t="s">
        <v>8360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YEAR(S3785)</f>
        <v>2016</v>
      </c>
      <c r="P3785" s="12">
        <f>ROUND(E3785/D3785*100,0)</f>
        <v>129</v>
      </c>
      <c r="Q3785" s="15">
        <f t="shared" si="59"/>
        <v>64.459999999999994</v>
      </c>
      <c r="R3785" s="10">
        <f>(((I3785/60)/60)/24)+DATE(1970,1,1)</f>
        <v>42444.666666666672</v>
      </c>
      <c r="S3785" s="21">
        <f>(((J3785/60)/60)/24)+DATE(1970,1,1)</f>
        <v>42420.140277777777</v>
      </c>
      <c r="T3785" s="17" t="s">
        <v>8318</v>
      </c>
      <c r="U3785" t="s">
        <v>8360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YEAR(S3786)</f>
        <v>2016</v>
      </c>
      <c r="P3786" s="12">
        <f>ROUND(E3786/D3786*100,0)</f>
        <v>115</v>
      </c>
      <c r="Q3786" s="15">
        <f t="shared" si="59"/>
        <v>115</v>
      </c>
      <c r="R3786" s="10">
        <f>(((I3786/60)/60)/24)+DATE(1970,1,1)</f>
        <v>42561.980694444443</v>
      </c>
      <c r="S3786" s="21">
        <f>(((J3786/60)/60)/24)+DATE(1970,1,1)</f>
        <v>42531.980694444443</v>
      </c>
      <c r="T3786" s="17" t="s">
        <v>8318</v>
      </c>
      <c r="U3786" t="s">
        <v>8360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YEAR(S3787)</f>
        <v>2016</v>
      </c>
      <c r="P3787" s="12">
        <f>ROUND(E3787/D3787*100,0)</f>
        <v>151</v>
      </c>
      <c r="Q3787" s="15">
        <f t="shared" si="59"/>
        <v>100.5</v>
      </c>
      <c r="R3787" s="10">
        <f>(((I3787/60)/60)/24)+DATE(1970,1,1)</f>
        <v>42584.418749999997</v>
      </c>
      <c r="S3787" s="21">
        <f>(((J3787/60)/60)/24)+DATE(1970,1,1)</f>
        <v>42548.63853009259</v>
      </c>
      <c r="T3787" s="17" t="s">
        <v>8318</v>
      </c>
      <c r="U3787" t="s">
        <v>8360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YEAR(S3788)</f>
        <v>2016</v>
      </c>
      <c r="P3788" s="12">
        <f>ROUND(E3788/D3788*100,0)</f>
        <v>111</v>
      </c>
      <c r="Q3788" s="15">
        <f t="shared" si="59"/>
        <v>93.77</v>
      </c>
      <c r="R3788" s="10">
        <f>(((I3788/60)/60)/24)+DATE(1970,1,1)</f>
        <v>42517.037905092591</v>
      </c>
      <c r="S3788" s="21">
        <f>(((J3788/60)/60)/24)+DATE(1970,1,1)</f>
        <v>42487.037905092591</v>
      </c>
      <c r="T3788" s="17" t="s">
        <v>8318</v>
      </c>
      <c r="U3788" t="s">
        <v>8360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YEAR(S3789)</f>
        <v>2015</v>
      </c>
      <c r="P3789" s="12">
        <f>ROUND(E3789/D3789*100,0)</f>
        <v>100</v>
      </c>
      <c r="Q3789" s="15">
        <f t="shared" si="59"/>
        <v>35.1</v>
      </c>
      <c r="R3789" s="10">
        <f>(((I3789/60)/60)/24)+DATE(1970,1,1)</f>
        <v>42196.165972222225</v>
      </c>
      <c r="S3789" s="21">
        <f>(((J3789/60)/60)/24)+DATE(1970,1,1)</f>
        <v>42167.534791666665</v>
      </c>
      <c r="T3789" s="17" t="s">
        <v>8318</v>
      </c>
      <c r="U3789" t="s">
        <v>8360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YEAR(S3790)</f>
        <v>2015</v>
      </c>
      <c r="P3790" s="12">
        <f>ROUND(E3790/D3790*100,0)</f>
        <v>1</v>
      </c>
      <c r="Q3790" s="15">
        <f t="shared" si="59"/>
        <v>500</v>
      </c>
      <c r="R3790" s="10">
        <f>(((I3790/60)/60)/24)+DATE(1970,1,1)</f>
        <v>42361.679166666669</v>
      </c>
      <c r="S3790" s="21">
        <f>(((J3790/60)/60)/24)+DATE(1970,1,1)</f>
        <v>42333.695821759262</v>
      </c>
      <c r="T3790" s="17" t="s">
        <v>8318</v>
      </c>
      <c r="U3790" t="s">
        <v>8360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YEAR(S3791)</f>
        <v>2015</v>
      </c>
      <c r="P3791" s="12">
        <f>ROUND(E3791/D3791*100,0)</f>
        <v>3</v>
      </c>
      <c r="Q3791" s="15">
        <f t="shared" si="59"/>
        <v>29</v>
      </c>
      <c r="R3791" s="10">
        <f>(((I3791/60)/60)/24)+DATE(1970,1,1)</f>
        <v>42170.798819444448</v>
      </c>
      <c r="S3791" s="21">
        <f>(((J3791/60)/60)/24)+DATE(1970,1,1)</f>
        <v>42138.798819444448</v>
      </c>
      <c r="T3791" s="17" t="s">
        <v>8318</v>
      </c>
      <c r="U3791" t="s">
        <v>8360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YEAR(S3792)</f>
        <v>2016</v>
      </c>
      <c r="P3792" s="12">
        <f>ROUND(E3792/D3792*100,0)</f>
        <v>0</v>
      </c>
      <c r="Q3792" s="15" t="str">
        <f t="shared" si="59"/>
        <v>N/A</v>
      </c>
      <c r="R3792" s="10">
        <f>(((I3792/60)/60)/24)+DATE(1970,1,1)</f>
        <v>42696.708599537036</v>
      </c>
      <c r="S3792" s="21">
        <f>(((J3792/60)/60)/24)+DATE(1970,1,1)</f>
        <v>42666.666932870372</v>
      </c>
      <c r="T3792" s="17" t="s">
        <v>8318</v>
      </c>
      <c r="U3792" t="s">
        <v>8360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YEAR(S3793)</f>
        <v>2014</v>
      </c>
      <c r="P3793" s="12">
        <f>ROUND(E3793/D3793*100,0)</f>
        <v>0</v>
      </c>
      <c r="Q3793" s="15" t="str">
        <f t="shared" si="59"/>
        <v>N/A</v>
      </c>
      <c r="R3793" s="10">
        <f>(((I3793/60)/60)/24)+DATE(1970,1,1)</f>
        <v>41826.692037037035</v>
      </c>
      <c r="S3793" s="21">
        <f>(((J3793/60)/60)/24)+DATE(1970,1,1)</f>
        <v>41766.692037037035</v>
      </c>
      <c r="T3793" s="17" t="s">
        <v>8318</v>
      </c>
      <c r="U3793" t="s">
        <v>8360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YEAR(S3794)</f>
        <v>2015</v>
      </c>
      <c r="P3794" s="12">
        <f>ROUND(E3794/D3794*100,0)</f>
        <v>0</v>
      </c>
      <c r="Q3794" s="15">
        <f t="shared" si="59"/>
        <v>17.5</v>
      </c>
      <c r="R3794" s="10">
        <f>(((I3794/60)/60)/24)+DATE(1970,1,1)</f>
        <v>42200.447013888886</v>
      </c>
      <c r="S3794" s="21">
        <f>(((J3794/60)/60)/24)+DATE(1970,1,1)</f>
        <v>42170.447013888886</v>
      </c>
      <c r="T3794" s="17" t="s">
        <v>8318</v>
      </c>
      <c r="U3794" t="s">
        <v>8360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YEAR(S3795)</f>
        <v>2014</v>
      </c>
      <c r="P3795" s="12">
        <f>ROUND(E3795/D3795*100,0)</f>
        <v>60</v>
      </c>
      <c r="Q3795" s="15">
        <f t="shared" si="59"/>
        <v>174</v>
      </c>
      <c r="R3795" s="10">
        <f>(((I3795/60)/60)/24)+DATE(1970,1,1)</f>
        <v>41989.938993055555</v>
      </c>
      <c r="S3795" s="21">
        <f>(((J3795/60)/60)/24)+DATE(1970,1,1)</f>
        <v>41968.938993055555</v>
      </c>
      <c r="T3795" s="17" t="s">
        <v>8318</v>
      </c>
      <c r="U3795" t="s">
        <v>8360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YEAR(S3796)</f>
        <v>2015</v>
      </c>
      <c r="P3796" s="12">
        <f>ROUND(E3796/D3796*100,0)</f>
        <v>1</v>
      </c>
      <c r="Q3796" s="15">
        <f t="shared" si="59"/>
        <v>50</v>
      </c>
      <c r="R3796" s="10">
        <f>(((I3796/60)/60)/24)+DATE(1970,1,1)</f>
        <v>42162.58048611111</v>
      </c>
      <c r="S3796" s="21">
        <f>(((J3796/60)/60)/24)+DATE(1970,1,1)</f>
        <v>42132.58048611111</v>
      </c>
      <c r="T3796" s="17" t="s">
        <v>8318</v>
      </c>
      <c r="U3796" t="s">
        <v>8360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YEAR(S3797)</f>
        <v>2015</v>
      </c>
      <c r="P3797" s="12">
        <f>ROUND(E3797/D3797*100,0)</f>
        <v>2</v>
      </c>
      <c r="Q3797" s="15">
        <f t="shared" si="59"/>
        <v>5</v>
      </c>
      <c r="R3797" s="10">
        <f>(((I3797/60)/60)/24)+DATE(1970,1,1)</f>
        <v>42244.9375</v>
      </c>
      <c r="S3797" s="21">
        <f>(((J3797/60)/60)/24)+DATE(1970,1,1)</f>
        <v>42201.436226851853</v>
      </c>
      <c r="T3797" s="17" t="s">
        <v>8318</v>
      </c>
      <c r="U3797" t="s">
        <v>8360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YEAR(S3798)</f>
        <v>2016</v>
      </c>
      <c r="P3798" s="12">
        <f>ROUND(E3798/D3798*100,0)</f>
        <v>0</v>
      </c>
      <c r="Q3798" s="15">
        <f t="shared" si="59"/>
        <v>1</v>
      </c>
      <c r="R3798" s="10">
        <f>(((I3798/60)/60)/24)+DATE(1970,1,1)</f>
        <v>42749.029583333337</v>
      </c>
      <c r="S3798" s="21">
        <f>(((J3798/60)/60)/24)+DATE(1970,1,1)</f>
        <v>42689.029583333337</v>
      </c>
      <c r="T3798" s="17" t="s">
        <v>8318</v>
      </c>
      <c r="U3798" t="s">
        <v>8360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YEAR(S3799)</f>
        <v>2015</v>
      </c>
      <c r="P3799" s="12">
        <f>ROUND(E3799/D3799*100,0)</f>
        <v>90</v>
      </c>
      <c r="Q3799" s="15">
        <f t="shared" si="59"/>
        <v>145.41</v>
      </c>
      <c r="R3799" s="10">
        <f>(((I3799/60)/60)/24)+DATE(1970,1,1)</f>
        <v>42114.881539351853</v>
      </c>
      <c r="S3799" s="21">
        <f>(((J3799/60)/60)/24)+DATE(1970,1,1)</f>
        <v>42084.881539351853</v>
      </c>
      <c r="T3799" s="17" t="s">
        <v>8318</v>
      </c>
      <c r="U3799" t="s">
        <v>8360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YEAR(S3800)</f>
        <v>2014</v>
      </c>
      <c r="P3800" s="12">
        <f>ROUND(E3800/D3800*100,0)</f>
        <v>1</v>
      </c>
      <c r="Q3800" s="15">
        <f t="shared" si="59"/>
        <v>205</v>
      </c>
      <c r="R3800" s="10">
        <f>(((I3800/60)/60)/24)+DATE(1970,1,1)</f>
        <v>41861.722777777781</v>
      </c>
      <c r="S3800" s="21">
        <f>(((J3800/60)/60)/24)+DATE(1970,1,1)</f>
        <v>41831.722777777781</v>
      </c>
      <c r="T3800" s="17" t="s">
        <v>8318</v>
      </c>
      <c r="U3800" t="s">
        <v>8360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YEAR(S3801)</f>
        <v>2016</v>
      </c>
      <c r="P3801" s="12">
        <f>ROUND(E3801/D3801*100,0)</f>
        <v>4</v>
      </c>
      <c r="Q3801" s="15">
        <f t="shared" si="59"/>
        <v>100.5</v>
      </c>
      <c r="R3801" s="10">
        <f>(((I3801/60)/60)/24)+DATE(1970,1,1)</f>
        <v>42440.93105324074</v>
      </c>
      <c r="S3801" s="21">
        <f>(((J3801/60)/60)/24)+DATE(1970,1,1)</f>
        <v>42410.93105324074</v>
      </c>
      <c r="T3801" s="17" t="s">
        <v>8318</v>
      </c>
      <c r="U3801" t="s">
        <v>8360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YEAR(S3802)</f>
        <v>2014</v>
      </c>
      <c r="P3802" s="12">
        <f>ROUND(E3802/D3802*100,0)</f>
        <v>4</v>
      </c>
      <c r="Q3802" s="15">
        <f t="shared" si="59"/>
        <v>55.06</v>
      </c>
      <c r="R3802" s="10">
        <f>(((I3802/60)/60)/24)+DATE(1970,1,1)</f>
        <v>42015.207638888889</v>
      </c>
      <c r="S3802" s="21">
        <f>(((J3802/60)/60)/24)+DATE(1970,1,1)</f>
        <v>41982.737071759257</v>
      </c>
      <c r="T3802" s="17" t="s">
        <v>8318</v>
      </c>
      <c r="U3802" t="s">
        <v>8360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YEAR(S3803)</f>
        <v>2014</v>
      </c>
      <c r="P3803" s="12">
        <f>ROUND(E3803/D3803*100,0)</f>
        <v>9</v>
      </c>
      <c r="Q3803" s="15">
        <f t="shared" si="59"/>
        <v>47.33</v>
      </c>
      <c r="R3803" s="10">
        <f>(((I3803/60)/60)/24)+DATE(1970,1,1)</f>
        <v>42006.676111111112</v>
      </c>
      <c r="S3803" s="21">
        <f>(((J3803/60)/60)/24)+DATE(1970,1,1)</f>
        <v>41975.676111111112</v>
      </c>
      <c r="T3803" s="17" t="s">
        <v>8318</v>
      </c>
      <c r="U3803" t="s">
        <v>8360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YEAR(S3804)</f>
        <v>2015</v>
      </c>
      <c r="P3804" s="12">
        <f>ROUND(E3804/D3804*100,0)</f>
        <v>0</v>
      </c>
      <c r="Q3804" s="15" t="str">
        <f t="shared" si="59"/>
        <v>N/A</v>
      </c>
      <c r="R3804" s="10">
        <f>(((I3804/60)/60)/24)+DATE(1970,1,1)</f>
        <v>42299.126226851848</v>
      </c>
      <c r="S3804" s="21">
        <f>(((J3804/60)/60)/24)+DATE(1970,1,1)</f>
        <v>42269.126226851848</v>
      </c>
      <c r="T3804" s="17" t="s">
        <v>8318</v>
      </c>
      <c r="U3804" t="s">
        <v>8360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YEAR(S3805)</f>
        <v>2016</v>
      </c>
      <c r="P3805" s="12">
        <f>ROUND(E3805/D3805*100,0)</f>
        <v>20</v>
      </c>
      <c r="Q3805" s="15">
        <f t="shared" si="59"/>
        <v>58.95</v>
      </c>
      <c r="R3805" s="10">
        <f>(((I3805/60)/60)/24)+DATE(1970,1,1)</f>
        <v>42433.971851851849</v>
      </c>
      <c r="S3805" s="21">
        <f>(((J3805/60)/60)/24)+DATE(1970,1,1)</f>
        <v>42403.971851851849</v>
      </c>
      <c r="T3805" s="17" t="s">
        <v>8318</v>
      </c>
      <c r="U3805" t="s">
        <v>8360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YEAR(S3806)</f>
        <v>2016</v>
      </c>
      <c r="P3806" s="12">
        <f>ROUND(E3806/D3806*100,0)</f>
        <v>0</v>
      </c>
      <c r="Q3806" s="15" t="str">
        <f t="shared" si="59"/>
        <v>N/A</v>
      </c>
      <c r="R3806" s="10">
        <f>(((I3806/60)/60)/24)+DATE(1970,1,1)</f>
        <v>42582.291666666672</v>
      </c>
      <c r="S3806" s="21">
        <f>(((J3806/60)/60)/24)+DATE(1970,1,1)</f>
        <v>42527.00953703704</v>
      </c>
      <c r="T3806" s="17" t="s">
        <v>8318</v>
      </c>
      <c r="U3806" t="s">
        <v>8360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YEAR(S3807)</f>
        <v>2014</v>
      </c>
      <c r="P3807" s="12">
        <f>ROUND(E3807/D3807*100,0)</f>
        <v>0</v>
      </c>
      <c r="Q3807" s="15">
        <f t="shared" si="59"/>
        <v>1.5</v>
      </c>
      <c r="R3807" s="10">
        <f>(((I3807/60)/60)/24)+DATE(1970,1,1)</f>
        <v>41909.887037037035</v>
      </c>
      <c r="S3807" s="21">
        <f>(((J3807/60)/60)/24)+DATE(1970,1,1)</f>
        <v>41849.887037037035</v>
      </c>
      <c r="T3807" s="17" t="s">
        <v>8318</v>
      </c>
      <c r="U3807" t="s">
        <v>8360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YEAR(S3808)</f>
        <v>2014</v>
      </c>
      <c r="P3808" s="12">
        <f>ROUND(E3808/D3808*100,0)</f>
        <v>0</v>
      </c>
      <c r="Q3808" s="15">
        <f t="shared" si="59"/>
        <v>5</v>
      </c>
      <c r="R3808" s="10">
        <f>(((I3808/60)/60)/24)+DATE(1970,1,1)</f>
        <v>41819.259039351848</v>
      </c>
      <c r="S3808" s="21">
        <f>(((J3808/60)/60)/24)+DATE(1970,1,1)</f>
        <v>41799.259039351848</v>
      </c>
      <c r="T3808" s="17" t="s">
        <v>8318</v>
      </c>
      <c r="U3808" t="s">
        <v>8360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YEAR(S3809)</f>
        <v>2015</v>
      </c>
      <c r="P3809" s="12">
        <f>ROUND(E3809/D3809*100,0)</f>
        <v>30</v>
      </c>
      <c r="Q3809" s="15">
        <f t="shared" si="59"/>
        <v>50.56</v>
      </c>
      <c r="R3809" s="10">
        <f>(((I3809/60)/60)/24)+DATE(1970,1,1)</f>
        <v>42097.909016203703</v>
      </c>
      <c r="S3809" s="21">
        <f>(((J3809/60)/60)/24)+DATE(1970,1,1)</f>
        <v>42090.909016203703</v>
      </c>
      <c r="T3809" s="17" t="s">
        <v>8318</v>
      </c>
      <c r="U3809" t="s">
        <v>8360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YEAR(S3810)</f>
        <v>2015</v>
      </c>
      <c r="P3810" s="12">
        <f>ROUND(E3810/D3810*100,0)</f>
        <v>100</v>
      </c>
      <c r="Q3810" s="15">
        <f t="shared" si="59"/>
        <v>41.67</v>
      </c>
      <c r="R3810" s="10">
        <f>(((I3810/60)/60)/24)+DATE(1970,1,1)</f>
        <v>42119.412256944444</v>
      </c>
      <c r="S3810" s="21">
        <f>(((J3810/60)/60)/24)+DATE(1970,1,1)</f>
        <v>42059.453923611116</v>
      </c>
      <c r="T3810" s="17" t="s">
        <v>8318</v>
      </c>
      <c r="U3810" t="s">
        <v>8319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YEAR(S3811)</f>
        <v>2014</v>
      </c>
      <c r="P3811" s="12">
        <f>ROUND(E3811/D3811*100,0)</f>
        <v>101</v>
      </c>
      <c r="Q3811" s="15">
        <f t="shared" si="59"/>
        <v>53.29</v>
      </c>
      <c r="R3811" s="10">
        <f>(((I3811/60)/60)/24)+DATE(1970,1,1)</f>
        <v>41850.958333333336</v>
      </c>
      <c r="S3811" s="21">
        <f>(((J3811/60)/60)/24)+DATE(1970,1,1)</f>
        <v>41800.526701388888</v>
      </c>
      <c r="T3811" s="17" t="s">
        <v>8318</v>
      </c>
      <c r="U3811" t="s">
        <v>8319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YEAR(S3812)</f>
        <v>2015</v>
      </c>
      <c r="P3812" s="12">
        <f>ROUND(E3812/D3812*100,0)</f>
        <v>122</v>
      </c>
      <c r="Q3812" s="15">
        <f t="shared" si="59"/>
        <v>70.23</v>
      </c>
      <c r="R3812" s="10">
        <f>(((I3812/60)/60)/24)+DATE(1970,1,1)</f>
        <v>42084.807384259257</v>
      </c>
      <c r="S3812" s="21">
        <f>(((J3812/60)/60)/24)+DATE(1970,1,1)</f>
        <v>42054.849050925928</v>
      </c>
      <c r="T3812" s="17" t="s">
        <v>8318</v>
      </c>
      <c r="U3812" t="s">
        <v>8319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YEAR(S3813)</f>
        <v>2016</v>
      </c>
      <c r="P3813" s="12">
        <f>ROUND(E3813/D3813*100,0)</f>
        <v>330</v>
      </c>
      <c r="Q3813" s="15">
        <f t="shared" si="59"/>
        <v>43.42</v>
      </c>
      <c r="R3813" s="10">
        <f>(((I3813/60)/60)/24)+DATE(1970,1,1)</f>
        <v>42521.458333333328</v>
      </c>
      <c r="S3813" s="21">
        <f>(((J3813/60)/60)/24)+DATE(1970,1,1)</f>
        <v>42487.62700231481</v>
      </c>
      <c r="T3813" s="17" t="s">
        <v>8318</v>
      </c>
      <c r="U3813" t="s">
        <v>8319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YEAR(S3814)</f>
        <v>2015</v>
      </c>
      <c r="P3814" s="12">
        <f>ROUND(E3814/D3814*100,0)</f>
        <v>110</v>
      </c>
      <c r="Q3814" s="15">
        <f t="shared" si="59"/>
        <v>199.18</v>
      </c>
      <c r="R3814" s="10">
        <f>(((I3814/60)/60)/24)+DATE(1970,1,1)</f>
        <v>42156.165972222225</v>
      </c>
      <c r="S3814" s="21">
        <f>(((J3814/60)/60)/24)+DATE(1970,1,1)</f>
        <v>42109.751250000001</v>
      </c>
      <c r="T3814" s="17" t="s">
        <v>8318</v>
      </c>
      <c r="U3814" t="s">
        <v>8319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YEAR(S3815)</f>
        <v>2016</v>
      </c>
      <c r="P3815" s="12">
        <f>ROUND(E3815/D3815*100,0)</f>
        <v>101</v>
      </c>
      <c r="Q3815" s="15">
        <f t="shared" si="59"/>
        <v>78.52</v>
      </c>
      <c r="R3815" s="10">
        <f>(((I3815/60)/60)/24)+DATE(1970,1,1)</f>
        <v>42535.904861111107</v>
      </c>
      <c r="S3815" s="21">
        <f>(((J3815/60)/60)/24)+DATE(1970,1,1)</f>
        <v>42497.275706018518</v>
      </c>
      <c r="T3815" s="17" t="s">
        <v>8318</v>
      </c>
      <c r="U3815" t="s">
        <v>8319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YEAR(S3816)</f>
        <v>2015</v>
      </c>
      <c r="P3816" s="12">
        <f>ROUND(E3816/D3816*100,0)</f>
        <v>140</v>
      </c>
      <c r="Q3816" s="15">
        <f t="shared" si="59"/>
        <v>61.82</v>
      </c>
      <c r="R3816" s="10">
        <f>(((I3816/60)/60)/24)+DATE(1970,1,1)</f>
        <v>42095.165972222225</v>
      </c>
      <c r="S3816" s="21">
        <f>(((J3816/60)/60)/24)+DATE(1970,1,1)</f>
        <v>42058.904074074075</v>
      </c>
      <c r="T3816" s="17" t="s">
        <v>8318</v>
      </c>
      <c r="U3816" t="s">
        <v>8319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YEAR(S3817)</f>
        <v>2015</v>
      </c>
      <c r="P3817" s="12">
        <f>ROUND(E3817/D3817*100,0)</f>
        <v>100</v>
      </c>
      <c r="Q3817" s="15">
        <f t="shared" si="59"/>
        <v>50</v>
      </c>
      <c r="R3817" s="10">
        <f>(((I3817/60)/60)/24)+DATE(1970,1,1)</f>
        <v>42236.958333333328</v>
      </c>
      <c r="S3817" s="21">
        <f>(((J3817/60)/60)/24)+DATE(1970,1,1)</f>
        <v>42207.259918981479</v>
      </c>
      <c r="T3817" s="17" t="s">
        <v>8318</v>
      </c>
      <c r="U3817" t="s">
        <v>8319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YEAR(S3818)</f>
        <v>2014</v>
      </c>
      <c r="P3818" s="12">
        <f>ROUND(E3818/D3818*100,0)</f>
        <v>119</v>
      </c>
      <c r="Q3818" s="15">
        <f t="shared" si="59"/>
        <v>48.34</v>
      </c>
      <c r="R3818" s="10">
        <f>(((I3818/60)/60)/24)+DATE(1970,1,1)</f>
        <v>41837.690081018518</v>
      </c>
      <c r="S3818" s="21">
        <f>(((J3818/60)/60)/24)+DATE(1970,1,1)</f>
        <v>41807.690081018518</v>
      </c>
      <c r="T3818" s="17" t="s">
        <v>8318</v>
      </c>
      <c r="U3818" t="s">
        <v>8319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YEAR(S3819)</f>
        <v>2015</v>
      </c>
      <c r="P3819" s="12">
        <f>ROUND(E3819/D3819*100,0)</f>
        <v>107</v>
      </c>
      <c r="Q3819" s="15">
        <f t="shared" si="59"/>
        <v>107.25</v>
      </c>
      <c r="R3819" s="10">
        <f>(((I3819/60)/60)/24)+DATE(1970,1,1)</f>
        <v>42301.165972222225</v>
      </c>
      <c r="S3819" s="21">
        <f>(((J3819/60)/60)/24)+DATE(1970,1,1)</f>
        <v>42284.69694444444</v>
      </c>
      <c r="T3819" s="17" t="s">
        <v>8318</v>
      </c>
      <c r="U3819" t="s">
        <v>8319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YEAR(S3820)</f>
        <v>2015</v>
      </c>
      <c r="P3820" s="12">
        <f>ROUND(E3820/D3820*100,0)</f>
        <v>228</v>
      </c>
      <c r="Q3820" s="15">
        <f t="shared" si="59"/>
        <v>57</v>
      </c>
      <c r="R3820" s="10">
        <f>(((I3820/60)/60)/24)+DATE(1970,1,1)</f>
        <v>42075.800717592589</v>
      </c>
      <c r="S3820" s="21">
        <f>(((J3820/60)/60)/24)+DATE(1970,1,1)</f>
        <v>42045.84238425926</v>
      </c>
      <c r="T3820" s="17" t="s">
        <v>8318</v>
      </c>
      <c r="U3820" t="s">
        <v>8319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YEAR(S3821)</f>
        <v>2015</v>
      </c>
      <c r="P3821" s="12">
        <f>ROUND(E3821/D3821*100,0)</f>
        <v>106</v>
      </c>
      <c r="Q3821" s="15">
        <f t="shared" si="59"/>
        <v>40.92</v>
      </c>
      <c r="R3821" s="10">
        <f>(((I3821/60)/60)/24)+DATE(1970,1,1)</f>
        <v>42202.876388888893</v>
      </c>
      <c r="S3821" s="21">
        <f>(((J3821/60)/60)/24)+DATE(1970,1,1)</f>
        <v>42184.209537037037</v>
      </c>
      <c r="T3821" s="17" t="s">
        <v>8318</v>
      </c>
      <c r="U3821" t="s">
        <v>8319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YEAR(S3822)</f>
        <v>2015</v>
      </c>
      <c r="P3822" s="12">
        <f>ROUND(E3822/D3822*100,0)</f>
        <v>143</v>
      </c>
      <c r="Q3822" s="15">
        <f t="shared" si="59"/>
        <v>21.5</v>
      </c>
      <c r="R3822" s="10">
        <f>(((I3822/60)/60)/24)+DATE(1970,1,1)</f>
        <v>42190.651817129634</v>
      </c>
      <c r="S3822" s="21">
        <f>(((J3822/60)/60)/24)+DATE(1970,1,1)</f>
        <v>42160.651817129634</v>
      </c>
      <c r="T3822" s="17" t="s">
        <v>8318</v>
      </c>
      <c r="U3822" t="s">
        <v>8319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YEAR(S3823)</f>
        <v>2015</v>
      </c>
      <c r="P3823" s="12">
        <f>ROUND(E3823/D3823*100,0)</f>
        <v>105</v>
      </c>
      <c r="Q3823" s="15">
        <f t="shared" si="59"/>
        <v>79.540000000000006</v>
      </c>
      <c r="R3823" s="10">
        <f>(((I3823/60)/60)/24)+DATE(1970,1,1)</f>
        <v>42373.180636574078</v>
      </c>
      <c r="S3823" s="21">
        <f>(((J3823/60)/60)/24)+DATE(1970,1,1)</f>
        <v>42341.180636574078</v>
      </c>
      <c r="T3823" s="17" t="s">
        <v>8318</v>
      </c>
      <c r="U3823" t="s">
        <v>8319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YEAR(S3824)</f>
        <v>2015</v>
      </c>
      <c r="P3824" s="12">
        <f>ROUND(E3824/D3824*100,0)</f>
        <v>110</v>
      </c>
      <c r="Q3824" s="15">
        <f t="shared" si="59"/>
        <v>72.38</v>
      </c>
      <c r="R3824" s="10">
        <f>(((I3824/60)/60)/24)+DATE(1970,1,1)</f>
        <v>42388.957638888889</v>
      </c>
      <c r="S3824" s="21">
        <f>(((J3824/60)/60)/24)+DATE(1970,1,1)</f>
        <v>42329.838159722218</v>
      </c>
      <c r="T3824" s="17" t="s">
        <v>8318</v>
      </c>
      <c r="U3824" t="s">
        <v>8319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YEAR(S3825)</f>
        <v>2015</v>
      </c>
      <c r="P3825" s="12">
        <f>ROUND(E3825/D3825*100,0)</f>
        <v>106</v>
      </c>
      <c r="Q3825" s="15">
        <f t="shared" si="59"/>
        <v>64.63</v>
      </c>
      <c r="R3825" s="10">
        <f>(((I3825/60)/60)/24)+DATE(1970,1,1)</f>
        <v>42205.165972222225</v>
      </c>
      <c r="S3825" s="21">
        <f>(((J3825/60)/60)/24)+DATE(1970,1,1)</f>
        <v>42170.910231481481</v>
      </c>
      <c r="T3825" s="17" t="s">
        <v>8318</v>
      </c>
      <c r="U3825" t="s">
        <v>8319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YEAR(S3826)</f>
        <v>2016</v>
      </c>
      <c r="P3826" s="12">
        <f>ROUND(E3826/D3826*100,0)</f>
        <v>108</v>
      </c>
      <c r="Q3826" s="15">
        <f t="shared" si="59"/>
        <v>38.57</v>
      </c>
      <c r="R3826" s="10">
        <f>(((I3826/60)/60)/24)+DATE(1970,1,1)</f>
        <v>42583.570138888885</v>
      </c>
      <c r="S3826" s="21">
        <f>(((J3826/60)/60)/24)+DATE(1970,1,1)</f>
        <v>42571.626192129625</v>
      </c>
      <c r="T3826" s="17" t="s">
        <v>8318</v>
      </c>
      <c r="U3826" t="s">
        <v>8319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YEAR(S3827)</f>
        <v>2015</v>
      </c>
      <c r="P3827" s="12">
        <f>ROUND(E3827/D3827*100,0)</f>
        <v>105</v>
      </c>
      <c r="Q3827" s="15">
        <f t="shared" si="59"/>
        <v>107.57</v>
      </c>
      <c r="R3827" s="10">
        <f>(((I3827/60)/60)/24)+DATE(1970,1,1)</f>
        <v>42172.069606481484</v>
      </c>
      <c r="S3827" s="21">
        <f>(((J3827/60)/60)/24)+DATE(1970,1,1)</f>
        <v>42151.069606481484</v>
      </c>
      <c r="T3827" s="17" t="s">
        <v>8318</v>
      </c>
      <c r="U3827" t="s">
        <v>8319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YEAR(S3828)</f>
        <v>2015</v>
      </c>
      <c r="P3828" s="12">
        <f>ROUND(E3828/D3828*100,0)</f>
        <v>119</v>
      </c>
      <c r="Q3828" s="15">
        <f t="shared" si="59"/>
        <v>27.5</v>
      </c>
      <c r="R3828" s="10">
        <f>(((I3828/60)/60)/24)+DATE(1970,1,1)</f>
        <v>42131.423541666663</v>
      </c>
      <c r="S3828" s="21">
        <f>(((J3828/60)/60)/24)+DATE(1970,1,1)</f>
        <v>42101.423541666663</v>
      </c>
      <c r="T3828" s="17" t="s">
        <v>8318</v>
      </c>
      <c r="U3828" t="s">
        <v>8319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YEAR(S3829)</f>
        <v>2015</v>
      </c>
      <c r="P3829" s="12">
        <f>ROUND(E3829/D3829*100,0)</f>
        <v>153</v>
      </c>
      <c r="Q3829" s="15">
        <f t="shared" si="59"/>
        <v>70.459999999999994</v>
      </c>
      <c r="R3829" s="10">
        <f>(((I3829/60)/60)/24)+DATE(1970,1,1)</f>
        <v>42090</v>
      </c>
      <c r="S3829" s="21">
        <f>(((J3829/60)/60)/24)+DATE(1970,1,1)</f>
        <v>42034.928252314814</v>
      </c>
      <c r="T3829" s="17" t="s">
        <v>8318</v>
      </c>
      <c r="U3829" t="s">
        <v>8319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YEAR(S3830)</f>
        <v>2014</v>
      </c>
      <c r="P3830" s="12">
        <f>ROUND(E3830/D3830*100,0)</f>
        <v>100</v>
      </c>
      <c r="Q3830" s="15">
        <f t="shared" si="59"/>
        <v>178.57</v>
      </c>
      <c r="R3830" s="10">
        <f>(((I3830/60)/60)/24)+DATE(1970,1,1)</f>
        <v>42004.569293981483</v>
      </c>
      <c r="S3830" s="21">
        <f>(((J3830/60)/60)/24)+DATE(1970,1,1)</f>
        <v>41944.527627314819</v>
      </c>
      <c r="T3830" s="17" t="s">
        <v>8318</v>
      </c>
      <c r="U3830" t="s">
        <v>8319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YEAR(S3831)</f>
        <v>2016</v>
      </c>
      <c r="P3831" s="12">
        <f>ROUND(E3831/D3831*100,0)</f>
        <v>100</v>
      </c>
      <c r="Q3831" s="15">
        <f t="shared" si="59"/>
        <v>62.63</v>
      </c>
      <c r="R3831" s="10">
        <f>(((I3831/60)/60)/24)+DATE(1970,1,1)</f>
        <v>42613.865405092598</v>
      </c>
      <c r="S3831" s="21">
        <f>(((J3831/60)/60)/24)+DATE(1970,1,1)</f>
        <v>42593.865405092598</v>
      </c>
      <c r="T3831" s="17" t="s">
        <v>8318</v>
      </c>
      <c r="U3831" t="s">
        <v>8319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YEAR(S3832)</f>
        <v>2016</v>
      </c>
      <c r="P3832" s="12">
        <f>ROUND(E3832/D3832*100,0)</f>
        <v>225</v>
      </c>
      <c r="Q3832" s="15">
        <f t="shared" si="59"/>
        <v>75</v>
      </c>
      <c r="R3832" s="10">
        <f>(((I3832/60)/60)/24)+DATE(1970,1,1)</f>
        <v>42517.740868055553</v>
      </c>
      <c r="S3832" s="21">
        <f>(((J3832/60)/60)/24)+DATE(1970,1,1)</f>
        <v>42503.740868055553</v>
      </c>
      <c r="T3832" s="17" t="s">
        <v>8318</v>
      </c>
      <c r="U3832" t="s">
        <v>8319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YEAR(S3833)</f>
        <v>2014</v>
      </c>
      <c r="P3833" s="12">
        <f>ROUND(E3833/D3833*100,0)</f>
        <v>106</v>
      </c>
      <c r="Q3833" s="15">
        <f t="shared" si="59"/>
        <v>58.9</v>
      </c>
      <c r="R3833" s="10">
        <f>(((I3833/60)/60)/24)+DATE(1970,1,1)</f>
        <v>41948.890567129631</v>
      </c>
      <c r="S3833" s="21">
        <f>(((J3833/60)/60)/24)+DATE(1970,1,1)</f>
        <v>41927.848900462966</v>
      </c>
      <c r="T3833" s="17" t="s">
        <v>8318</v>
      </c>
      <c r="U3833" t="s">
        <v>8319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YEAR(S3834)</f>
        <v>2016</v>
      </c>
      <c r="P3834" s="12">
        <f>ROUND(E3834/D3834*100,0)</f>
        <v>105</v>
      </c>
      <c r="Q3834" s="15">
        <f t="shared" si="59"/>
        <v>139.56</v>
      </c>
      <c r="R3834" s="10">
        <f>(((I3834/60)/60)/24)+DATE(1970,1,1)</f>
        <v>42420.114988425921</v>
      </c>
      <c r="S3834" s="21">
        <f>(((J3834/60)/60)/24)+DATE(1970,1,1)</f>
        <v>42375.114988425921</v>
      </c>
      <c r="T3834" s="17" t="s">
        <v>8318</v>
      </c>
      <c r="U3834" t="s">
        <v>8319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YEAR(S3835)</f>
        <v>2014</v>
      </c>
      <c r="P3835" s="12">
        <f>ROUND(E3835/D3835*100,0)</f>
        <v>117</v>
      </c>
      <c r="Q3835" s="15">
        <f t="shared" si="59"/>
        <v>70</v>
      </c>
      <c r="R3835" s="10">
        <f>(((I3835/60)/60)/24)+DATE(1970,1,1)</f>
        <v>41974.797916666663</v>
      </c>
      <c r="S3835" s="21">
        <f>(((J3835/60)/60)/24)+DATE(1970,1,1)</f>
        <v>41963.872361111105</v>
      </c>
      <c r="T3835" s="17" t="s">
        <v>8318</v>
      </c>
      <c r="U3835" t="s">
        <v>8319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YEAR(S3836)</f>
        <v>2015</v>
      </c>
      <c r="P3836" s="12">
        <f>ROUND(E3836/D3836*100,0)</f>
        <v>109</v>
      </c>
      <c r="Q3836" s="15">
        <f t="shared" si="59"/>
        <v>57.39</v>
      </c>
      <c r="R3836" s="10">
        <f>(((I3836/60)/60)/24)+DATE(1970,1,1)</f>
        <v>42173.445219907408</v>
      </c>
      <c r="S3836" s="21">
        <f>(((J3836/60)/60)/24)+DATE(1970,1,1)</f>
        <v>42143.445219907408</v>
      </c>
      <c r="T3836" s="17" t="s">
        <v>8318</v>
      </c>
      <c r="U3836" t="s">
        <v>8319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YEAR(S3837)</f>
        <v>2016</v>
      </c>
      <c r="P3837" s="12">
        <f>ROUND(E3837/D3837*100,0)</f>
        <v>160</v>
      </c>
      <c r="Q3837" s="15">
        <f t="shared" si="59"/>
        <v>40</v>
      </c>
      <c r="R3837" s="10">
        <f>(((I3837/60)/60)/24)+DATE(1970,1,1)</f>
        <v>42481.94222222222</v>
      </c>
      <c r="S3837" s="21">
        <f>(((J3837/60)/60)/24)+DATE(1970,1,1)</f>
        <v>42460.94222222222</v>
      </c>
      <c r="T3837" s="17" t="s">
        <v>8318</v>
      </c>
      <c r="U3837" t="s">
        <v>8319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YEAR(S3838)</f>
        <v>2016</v>
      </c>
      <c r="P3838" s="12">
        <f>ROUND(E3838/D3838*100,0)</f>
        <v>113</v>
      </c>
      <c r="Q3838" s="15">
        <f t="shared" si="59"/>
        <v>64.290000000000006</v>
      </c>
      <c r="R3838" s="10">
        <f>(((I3838/60)/60)/24)+DATE(1970,1,1)</f>
        <v>42585.172916666663</v>
      </c>
      <c r="S3838" s="21">
        <f>(((J3838/60)/60)/24)+DATE(1970,1,1)</f>
        <v>42553.926527777774</v>
      </c>
      <c r="T3838" s="17" t="s">
        <v>8318</v>
      </c>
      <c r="U3838" t="s">
        <v>8319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YEAR(S3839)</f>
        <v>2015</v>
      </c>
      <c r="P3839" s="12">
        <f>ROUND(E3839/D3839*100,0)</f>
        <v>102</v>
      </c>
      <c r="Q3839" s="15">
        <f t="shared" si="59"/>
        <v>120.12</v>
      </c>
      <c r="R3839" s="10">
        <f>(((I3839/60)/60)/24)+DATE(1970,1,1)</f>
        <v>42188.765717592592</v>
      </c>
      <c r="S3839" s="21">
        <f>(((J3839/60)/60)/24)+DATE(1970,1,1)</f>
        <v>42152.765717592592</v>
      </c>
      <c r="T3839" s="17" t="s">
        <v>8318</v>
      </c>
      <c r="U3839" t="s">
        <v>8319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YEAR(S3840)</f>
        <v>2015</v>
      </c>
      <c r="P3840" s="12">
        <f>ROUND(E3840/D3840*100,0)</f>
        <v>101</v>
      </c>
      <c r="Q3840" s="15">
        <f t="shared" si="59"/>
        <v>1008.24</v>
      </c>
      <c r="R3840" s="10">
        <f>(((I3840/60)/60)/24)+DATE(1970,1,1)</f>
        <v>42146.710752314815</v>
      </c>
      <c r="S3840" s="21">
        <f>(((J3840/60)/60)/24)+DATE(1970,1,1)</f>
        <v>42116.710752314815</v>
      </c>
      <c r="T3840" s="17" t="s">
        <v>8318</v>
      </c>
      <c r="U3840" t="s">
        <v>8319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YEAR(S3841)</f>
        <v>2015</v>
      </c>
      <c r="P3841" s="12">
        <f>ROUND(E3841/D3841*100,0)</f>
        <v>101</v>
      </c>
      <c r="Q3841" s="15">
        <f t="shared" si="59"/>
        <v>63.28</v>
      </c>
      <c r="R3841" s="10">
        <f>(((I3841/60)/60)/24)+DATE(1970,1,1)</f>
        <v>42215.142638888887</v>
      </c>
      <c r="S3841" s="21">
        <f>(((J3841/60)/60)/24)+DATE(1970,1,1)</f>
        <v>42155.142638888887</v>
      </c>
      <c r="T3841" s="17" t="s">
        <v>8318</v>
      </c>
      <c r="U3841" t="s">
        <v>8319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YEAR(S3842)</f>
        <v>2016</v>
      </c>
      <c r="P3842" s="12">
        <f>ROUND(E3842/D3842*100,0)</f>
        <v>6500</v>
      </c>
      <c r="Q3842" s="15">
        <f t="shared" si="59"/>
        <v>21.67</v>
      </c>
      <c r="R3842" s="10">
        <f>(((I3842/60)/60)/24)+DATE(1970,1,1)</f>
        <v>42457.660057870366</v>
      </c>
      <c r="S3842" s="21">
        <f>(((J3842/60)/60)/24)+DATE(1970,1,1)</f>
        <v>42432.701724537037</v>
      </c>
      <c r="T3842" s="17" t="s">
        <v>8318</v>
      </c>
      <c r="U3842" t="s">
        <v>8319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YEAR(S3843)</f>
        <v>2014</v>
      </c>
      <c r="P3843" s="12">
        <f>ROUND(E3843/D3843*100,0)</f>
        <v>9</v>
      </c>
      <c r="Q3843" s="15">
        <f t="shared" ref="Q3843:Q3906" si="60">IFERROR(ROUND(E3843/L3843,2),"N/A")</f>
        <v>25.65</v>
      </c>
      <c r="R3843" s="10">
        <f>(((I3843/60)/60)/24)+DATE(1970,1,1)</f>
        <v>41840.785729166666</v>
      </c>
      <c r="S3843" s="21">
        <f>(((J3843/60)/60)/24)+DATE(1970,1,1)</f>
        <v>41780.785729166666</v>
      </c>
      <c r="T3843" s="17" t="s">
        <v>8318</v>
      </c>
      <c r="U3843" t="s">
        <v>8319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YEAR(S3844)</f>
        <v>2014</v>
      </c>
      <c r="P3844" s="12">
        <f>ROUND(E3844/D3844*100,0)</f>
        <v>22</v>
      </c>
      <c r="Q3844" s="15">
        <f t="shared" si="60"/>
        <v>47.7</v>
      </c>
      <c r="R3844" s="10">
        <f>(((I3844/60)/60)/24)+DATE(1970,1,1)</f>
        <v>41770.493657407409</v>
      </c>
      <c r="S3844" s="21">
        <f>(((J3844/60)/60)/24)+DATE(1970,1,1)</f>
        <v>41740.493657407409</v>
      </c>
      <c r="T3844" s="17" t="s">
        <v>8318</v>
      </c>
      <c r="U3844" t="s">
        <v>8319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YEAR(S3845)</f>
        <v>2014</v>
      </c>
      <c r="P3845" s="12">
        <f>ROUND(E3845/D3845*100,0)</f>
        <v>21</v>
      </c>
      <c r="Q3845" s="15">
        <f t="shared" si="60"/>
        <v>56.05</v>
      </c>
      <c r="R3845" s="10">
        <f>(((I3845/60)/60)/24)+DATE(1970,1,1)</f>
        <v>41791.072500000002</v>
      </c>
      <c r="S3845" s="21">
        <f>(((J3845/60)/60)/24)+DATE(1970,1,1)</f>
        <v>41766.072500000002</v>
      </c>
      <c r="T3845" s="17" t="s">
        <v>8318</v>
      </c>
      <c r="U3845" t="s">
        <v>8319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YEAR(S3846)</f>
        <v>2014</v>
      </c>
      <c r="P3846" s="12">
        <f>ROUND(E3846/D3846*100,0)</f>
        <v>41</v>
      </c>
      <c r="Q3846" s="15">
        <f t="shared" si="60"/>
        <v>81.319999999999993</v>
      </c>
      <c r="R3846" s="10">
        <f>(((I3846/60)/60)/24)+DATE(1970,1,1)</f>
        <v>41793.290972222225</v>
      </c>
      <c r="S3846" s="21">
        <f>(((J3846/60)/60)/24)+DATE(1970,1,1)</f>
        <v>41766.617291666669</v>
      </c>
      <c r="T3846" s="17" t="s">
        <v>8318</v>
      </c>
      <c r="U3846" t="s">
        <v>8319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YEAR(S3847)</f>
        <v>2015</v>
      </c>
      <c r="P3847" s="12">
        <f>ROUND(E3847/D3847*100,0)</f>
        <v>2</v>
      </c>
      <c r="Q3847" s="15">
        <f t="shared" si="60"/>
        <v>70.17</v>
      </c>
      <c r="R3847" s="10">
        <f>(((I3847/60)/60)/24)+DATE(1970,1,1)</f>
        <v>42278.627013888887</v>
      </c>
      <c r="S3847" s="21">
        <f>(((J3847/60)/60)/24)+DATE(1970,1,1)</f>
        <v>42248.627013888887</v>
      </c>
      <c r="T3847" s="17" t="s">
        <v>8318</v>
      </c>
      <c r="U3847" t="s">
        <v>8319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YEAR(S3848)</f>
        <v>2014</v>
      </c>
      <c r="P3848" s="12">
        <f>ROUND(E3848/D3848*100,0)</f>
        <v>3</v>
      </c>
      <c r="Q3848" s="15">
        <f t="shared" si="60"/>
        <v>23.63</v>
      </c>
      <c r="R3848" s="10">
        <f>(((I3848/60)/60)/24)+DATE(1970,1,1)</f>
        <v>41916.290972222225</v>
      </c>
      <c r="S3848" s="21">
        <f>(((J3848/60)/60)/24)+DATE(1970,1,1)</f>
        <v>41885.221550925926</v>
      </c>
      <c r="T3848" s="17" t="s">
        <v>8318</v>
      </c>
      <c r="U3848" t="s">
        <v>8319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YEAR(S3849)</f>
        <v>2015</v>
      </c>
      <c r="P3849" s="12">
        <f>ROUND(E3849/D3849*100,0)</f>
        <v>16</v>
      </c>
      <c r="Q3849" s="15">
        <f t="shared" si="60"/>
        <v>188.56</v>
      </c>
      <c r="R3849" s="10">
        <f>(((I3849/60)/60)/24)+DATE(1970,1,1)</f>
        <v>42204.224432870367</v>
      </c>
      <c r="S3849" s="21">
        <f>(((J3849/60)/60)/24)+DATE(1970,1,1)</f>
        <v>42159.224432870367</v>
      </c>
      <c r="T3849" s="17" t="s">
        <v>8318</v>
      </c>
      <c r="U3849" t="s">
        <v>8319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YEAR(S3850)</f>
        <v>2015</v>
      </c>
      <c r="P3850" s="12">
        <f>ROUND(E3850/D3850*100,0)</f>
        <v>16</v>
      </c>
      <c r="Q3850" s="15">
        <f t="shared" si="60"/>
        <v>49.51</v>
      </c>
      <c r="R3850" s="10">
        <f>(((I3850/60)/60)/24)+DATE(1970,1,1)</f>
        <v>42295.817002314812</v>
      </c>
      <c r="S3850" s="21">
        <f>(((J3850/60)/60)/24)+DATE(1970,1,1)</f>
        <v>42265.817002314812</v>
      </c>
      <c r="T3850" s="17" t="s">
        <v>8318</v>
      </c>
      <c r="U3850" t="s">
        <v>8319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YEAR(S3851)</f>
        <v>2015</v>
      </c>
      <c r="P3851" s="12">
        <f>ROUND(E3851/D3851*100,0)</f>
        <v>7</v>
      </c>
      <c r="Q3851" s="15">
        <f t="shared" si="60"/>
        <v>75.459999999999994</v>
      </c>
      <c r="R3851" s="10">
        <f>(((I3851/60)/60)/24)+DATE(1970,1,1)</f>
        <v>42166.767175925925</v>
      </c>
      <c r="S3851" s="21">
        <f>(((J3851/60)/60)/24)+DATE(1970,1,1)</f>
        <v>42136.767175925925</v>
      </c>
      <c r="T3851" s="17" t="s">
        <v>8318</v>
      </c>
      <c r="U3851" t="s">
        <v>8319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YEAR(S3852)</f>
        <v>2014</v>
      </c>
      <c r="P3852" s="12">
        <f>ROUND(E3852/D3852*100,0)</f>
        <v>4</v>
      </c>
      <c r="Q3852" s="15">
        <f t="shared" si="60"/>
        <v>9.5</v>
      </c>
      <c r="R3852" s="10">
        <f>(((I3852/60)/60)/24)+DATE(1970,1,1)</f>
        <v>42005.124340277776</v>
      </c>
      <c r="S3852" s="21">
        <f>(((J3852/60)/60)/24)+DATE(1970,1,1)</f>
        <v>41975.124340277776</v>
      </c>
      <c r="T3852" s="17" t="s">
        <v>8318</v>
      </c>
      <c r="U3852" t="s">
        <v>8319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YEAR(S3853)</f>
        <v>2015</v>
      </c>
      <c r="P3853" s="12">
        <f>ROUND(E3853/D3853*100,0)</f>
        <v>34</v>
      </c>
      <c r="Q3853" s="15">
        <f t="shared" si="60"/>
        <v>35.5</v>
      </c>
      <c r="R3853" s="10">
        <f>(((I3853/60)/60)/24)+DATE(1970,1,1)</f>
        <v>42202.439571759256</v>
      </c>
      <c r="S3853" s="21">
        <f>(((J3853/60)/60)/24)+DATE(1970,1,1)</f>
        <v>42172.439571759256</v>
      </c>
      <c r="T3853" s="17" t="s">
        <v>8318</v>
      </c>
      <c r="U3853" t="s">
        <v>8319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YEAR(S3854)</f>
        <v>2015</v>
      </c>
      <c r="P3854" s="12">
        <f>ROUND(E3854/D3854*100,0)</f>
        <v>0</v>
      </c>
      <c r="Q3854" s="15">
        <f t="shared" si="60"/>
        <v>10</v>
      </c>
      <c r="R3854" s="10">
        <f>(((I3854/60)/60)/24)+DATE(1970,1,1)</f>
        <v>42090.149027777778</v>
      </c>
      <c r="S3854" s="21">
        <f>(((J3854/60)/60)/24)+DATE(1970,1,1)</f>
        <v>42065.190694444449</v>
      </c>
      <c r="T3854" s="17" t="s">
        <v>8318</v>
      </c>
      <c r="U3854" t="s">
        <v>8319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YEAR(S3855)</f>
        <v>2014</v>
      </c>
      <c r="P3855" s="12">
        <f>ROUND(E3855/D3855*100,0)</f>
        <v>0</v>
      </c>
      <c r="Q3855" s="15">
        <f t="shared" si="60"/>
        <v>13</v>
      </c>
      <c r="R3855" s="10">
        <f>(((I3855/60)/60)/24)+DATE(1970,1,1)</f>
        <v>41883.84002314815</v>
      </c>
      <c r="S3855" s="21">
        <f>(((J3855/60)/60)/24)+DATE(1970,1,1)</f>
        <v>41848.84002314815</v>
      </c>
      <c r="T3855" s="17" t="s">
        <v>8318</v>
      </c>
      <c r="U3855" t="s">
        <v>8319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YEAR(S3856)</f>
        <v>2015</v>
      </c>
      <c r="P3856" s="12">
        <f>ROUND(E3856/D3856*100,0)</f>
        <v>16</v>
      </c>
      <c r="Q3856" s="15">
        <f t="shared" si="60"/>
        <v>89.4</v>
      </c>
      <c r="R3856" s="10">
        <f>(((I3856/60)/60)/24)+DATE(1970,1,1)</f>
        <v>42133.884930555556</v>
      </c>
      <c r="S3856" s="21">
        <f>(((J3856/60)/60)/24)+DATE(1970,1,1)</f>
        <v>42103.884930555556</v>
      </c>
      <c r="T3856" s="17" t="s">
        <v>8318</v>
      </c>
      <c r="U3856" t="s">
        <v>8319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YEAR(S3857)</f>
        <v>2015</v>
      </c>
      <c r="P3857" s="12">
        <f>ROUND(E3857/D3857*100,0)</f>
        <v>3</v>
      </c>
      <c r="Q3857" s="15">
        <f t="shared" si="60"/>
        <v>25</v>
      </c>
      <c r="R3857" s="10">
        <f>(((I3857/60)/60)/24)+DATE(1970,1,1)</f>
        <v>42089.929062499999</v>
      </c>
      <c r="S3857" s="21">
        <f>(((J3857/60)/60)/24)+DATE(1970,1,1)</f>
        <v>42059.970729166671</v>
      </c>
      <c r="T3857" s="17" t="s">
        <v>8318</v>
      </c>
      <c r="U3857" t="s">
        <v>8319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YEAR(S3858)</f>
        <v>2015</v>
      </c>
      <c r="P3858" s="12">
        <f>ROUND(E3858/D3858*100,0)</f>
        <v>0</v>
      </c>
      <c r="Q3858" s="15">
        <f t="shared" si="60"/>
        <v>1</v>
      </c>
      <c r="R3858" s="10">
        <f>(((I3858/60)/60)/24)+DATE(1970,1,1)</f>
        <v>42071.701423611114</v>
      </c>
      <c r="S3858" s="21">
        <f>(((J3858/60)/60)/24)+DATE(1970,1,1)</f>
        <v>42041.743090277778</v>
      </c>
      <c r="T3858" s="17" t="s">
        <v>8318</v>
      </c>
      <c r="U3858" t="s">
        <v>8319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YEAR(S3859)</f>
        <v>2014</v>
      </c>
      <c r="P3859" s="12">
        <f>ROUND(E3859/D3859*100,0)</f>
        <v>5</v>
      </c>
      <c r="Q3859" s="15">
        <f t="shared" si="60"/>
        <v>65</v>
      </c>
      <c r="R3859" s="10">
        <f>(((I3859/60)/60)/24)+DATE(1970,1,1)</f>
        <v>41852.716666666667</v>
      </c>
      <c r="S3859" s="21">
        <f>(((J3859/60)/60)/24)+DATE(1970,1,1)</f>
        <v>41829.73715277778</v>
      </c>
      <c r="T3859" s="17" t="s">
        <v>8318</v>
      </c>
      <c r="U3859" t="s">
        <v>8319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YEAR(S3860)</f>
        <v>2015</v>
      </c>
      <c r="P3860" s="12">
        <f>ROUND(E3860/D3860*100,0)</f>
        <v>2</v>
      </c>
      <c r="Q3860" s="15">
        <f t="shared" si="60"/>
        <v>10</v>
      </c>
      <c r="R3860" s="10">
        <f>(((I3860/60)/60)/24)+DATE(1970,1,1)</f>
        <v>42146.875</v>
      </c>
      <c r="S3860" s="21">
        <f>(((J3860/60)/60)/24)+DATE(1970,1,1)</f>
        <v>42128.431064814817</v>
      </c>
      <c r="T3860" s="17" t="s">
        <v>8318</v>
      </c>
      <c r="U3860" t="s">
        <v>8319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YEAR(S3861)</f>
        <v>2014</v>
      </c>
      <c r="P3861" s="12">
        <f>ROUND(E3861/D3861*100,0)</f>
        <v>0</v>
      </c>
      <c r="Q3861" s="15">
        <f t="shared" si="60"/>
        <v>1</v>
      </c>
      <c r="R3861" s="10">
        <f>(((I3861/60)/60)/24)+DATE(1970,1,1)</f>
        <v>41815.875</v>
      </c>
      <c r="S3861" s="21">
        <f>(((J3861/60)/60)/24)+DATE(1970,1,1)</f>
        <v>41789.893599537041</v>
      </c>
      <c r="T3861" s="17" t="s">
        <v>8318</v>
      </c>
      <c r="U3861" t="s">
        <v>8319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YEAR(S3862)</f>
        <v>2014</v>
      </c>
      <c r="P3862" s="12">
        <f>ROUND(E3862/D3862*100,0)</f>
        <v>18</v>
      </c>
      <c r="Q3862" s="15">
        <f t="shared" si="60"/>
        <v>81.540000000000006</v>
      </c>
      <c r="R3862" s="10">
        <f>(((I3862/60)/60)/24)+DATE(1970,1,1)</f>
        <v>41863.660995370366</v>
      </c>
      <c r="S3862" s="21">
        <f>(((J3862/60)/60)/24)+DATE(1970,1,1)</f>
        <v>41833.660995370366</v>
      </c>
      <c r="T3862" s="17" t="s">
        <v>8318</v>
      </c>
      <c r="U3862" t="s">
        <v>8319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YEAR(S3863)</f>
        <v>2014</v>
      </c>
      <c r="P3863" s="12">
        <f>ROUND(E3863/D3863*100,0)</f>
        <v>5</v>
      </c>
      <c r="Q3863" s="15">
        <f t="shared" si="60"/>
        <v>100</v>
      </c>
      <c r="R3863" s="10">
        <f>(((I3863/60)/60)/24)+DATE(1970,1,1)</f>
        <v>41955.907638888893</v>
      </c>
      <c r="S3863" s="21">
        <f>(((J3863/60)/60)/24)+DATE(1970,1,1)</f>
        <v>41914.590011574073</v>
      </c>
      <c r="T3863" s="17" t="s">
        <v>8318</v>
      </c>
      <c r="U3863" t="s">
        <v>8319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YEAR(S3864)</f>
        <v>2016</v>
      </c>
      <c r="P3864" s="12">
        <f>ROUND(E3864/D3864*100,0)</f>
        <v>0</v>
      </c>
      <c r="Q3864" s="15">
        <f t="shared" si="60"/>
        <v>1</v>
      </c>
      <c r="R3864" s="10">
        <f>(((I3864/60)/60)/24)+DATE(1970,1,1)</f>
        <v>42625.707638888889</v>
      </c>
      <c r="S3864" s="21">
        <f>(((J3864/60)/60)/24)+DATE(1970,1,1)</f>
        <v>42611.261064814811</v>
      </c>
      <c r="T3864" s="17" t="s">
        <v>8318</v>
      </c>
      <c r="U3864" t="s">
        <v>8319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YEAR(S3865)</f>
        <v>2015</v>
      </c>
      <c r="P3865" s="12">
        <f>ROUND(E3865/D3865*100,0)</f>
        <v>0</v>
      </c>
      <c r="Q3865" s="15" t="str">
        <f t="shared" si="60"/>
        <v>N/A</v>
      </c>
      <c r="R3865" s="10">
        <f>(((I3865/60)/60)/24)+DATE(1970,1,1)</f>
        <v>42313.674826388888</v>
      </c>
      <c r="S3865" s="21">
        <f>(((J3865/60)/60)/24)+DATE(1970,1,1)</f>
        <v>42253.633159722223</v>
      </c>
      <c r="T3865" s="17" t="s">
        <v>8318</v>
      </c>
      <c r="U3865" t="s">
        <v>8319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YEAR(S3866)</f>
        <v>2015</v>
      </c>
      <c r="P3866" s="12">
        <f>ROUND(E3866/D3866*100,0)</f>
        <v>1</v>
      </c>
      <c r="Q3866" s="15">
        <f t="shared" si="60"/>
        <v>20</v>
      </c>
      <c r="R3866" s="10">
        <f>(((I3866/60)/60)/24)+DATE(1970,1,1)</f>
        <v>42325.933495370366</v>
      </c>
      <c r="S3866" s="21">
        <f>(((J3866/60)/60)/24)+DATE(1970,1,1)</f>
        <v>42295.891828703709</v>
      </c>
      <c r="T3866" s="17" t="s">
        <v>8318</v>
      </c>
      <c r="U3866" t="s">
        <v>8319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YEAR(S3867)</f>
        <v>2014</v>
      </c>
      <c r="P3867" s="12">
        <f>ROUND(E3867/D3867*100,0)</f>
        <v>27</v>
      </c>
      <c r="Q3867" s="15">
        <f t="shared" si="60"/>
        <v>46.43</v>
      </c>
      <c r="R3867" s="10">
        <f>(((I3867/60)/60)/24)+DATE(1970,1,1)</f>
        <v>41881.229166666664</v>
      </c>
      <c r="S3867" s="21">
        <f>(((J3867/60)/60)/24)+DATE(1970,1,1)</f>
        <v>41841.651597222226</v>
      </c>
      <c r="T3867" s="17" t="s">
        <v>8318</v>
      </c>
      <c r="U3867" t="s">
        <v>8319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YEAR(S3868)</f>
        <v>2016</v>
      </c>
      <c r="P3868" s="12">
        <f>ROUND(E3868/D3868*100,0)</f>
        <v>1</v>
      </c>
      <c r="Q3868" s="15">
        <f t="shared" si="60"/>
        <v>5.5</v>
      </c>
      <c r="R3868" s="10">
        <f>(((I3868/60)/60)/24)+DATE(1970,1,1)</f>
        <v>42452.145138888889</v>
      </c>
      <c r="S3868" s="21">
        <f>(((J3868/60)/60)/24)+DATE(1970,1,1)</f>
        <v>42402.947002314817</v>
      </c>
      <c r="T3868" s="17" t="s">
        <v>8318</v>
      </c>
      <c r="U3868" t="s">
        <v>8319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YEAR(S3869)</f>
        <v>2016</v>
      </c>
      <c r="P3869" s="12">
        <f>ROUND(E3869/D3869*100,0)</f>
        <v>13</v>
      </c>
      <c r="Q3869" s="15">
        <f t="shared" si="60"/>
        <v>50.2</v>
      </c>
      <c r="R3869" s="10">
        <f>(((I3869/60)/60)/24)+DATE(1970,1,1)</f>
        <v>42539.814108796301</v>
      </c>
      <c r="S3869" s="21">
        <f>(((J3869/60)/60)/24)+DATE(1970,1,1)</f>
        <v>42509.814108796301</v>
      </c>
      <c r="T3869" s="17" t="s">
        <v>8318</v>
      </c>
      <c r="U3869" t="s">
        <v>8319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YEAR(S3870)</f>
        <v>2014</v>
      </c>
      <c r="P3870" s="12">
        <f>ROUND(E3870/D3870*100,0)</f>
        <v>0</v>
      </c>
      <c r="Q3870" s="15">
        <f t="shared" si="60"/>
        <v>10</v>
      </c>
      <c r="R3870" s="10">
        <f>(((I3870/60)/60)/24)+DATE(1970,1,1)</f>
        <v>41890.659780092588</v>
      </c>
      <c r="S3870" s="21">
        <f>(((J3870/60)/60)/24)+DATE(1970,1,1)</f>
        <v>41865.659780092588</v>
      </c>
      <c r="T3870" s="17" t="s">
        <v>8318</v>
      </c>
      <c r="U3870" t="s">
        <v>8360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YEAR(S3871)</f>
        <v>2015</v>
      </c>
      <c r="P3871" s="12">
        <f>ROUND(E3871/D3871*100,0)</f>
        <v>3</v>
      </c>
      <c r="Q3871" s="15">
        <f t="shared" si="60"/>
        <v>30.13</v>
      </c>
      <c r="R3871" s="10">
        <f>(((I3871/60)/60)/24)+DATE(1970,1,1)</f>
        <v>42077.132638888885</v>
      </c>
      <c r="S3871" s="21">
        <f>(((J3871/60)/60)/24)+DATE(1970,1,1)</f>
        <v>42047.724444444444</v>
      </c>
      <c r="T3871" s="17" t="s">
        <v>8318</v>
      </c>
      <c r="U3871" t="s">
        <v>8360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YEAR(S3872)</f>
        <v>2014</v>
      </c>
      <c r="P3872" s="12">
        <f>ROUND(E3872/D3872*100,0)</f>
        <v>15</v>
      </c>
      <c r="Q3872" s="15">
        <f t="shared" si="60"/>
        <v>150</v>
      </c>
      <c r="R3872" s="10">
        <f>(((I3872/60)/60)/24)+DATE(1970,1,1)</f>
        <v>41823.17219907407</v>
      </c>
      <c r="S3872" s="21">
        <f>(((J3872/60)/60)/24)+DATE(1970,1,1)</f>
        <v>41793.17219907407</v>
      </c>
      <c r="T3872" s="17" t="s">
        <v>8318</v>
      </c>
      <c r="U3872" t="s">
        <v>8360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YEAR(S3873)</f>
        <v>2017</v>
      </c>
      <c r="P3873" s="12">
        <f>ROUND(E3873/D3873*100,0)</f>
        <v>3</v>
      </c>
      <c r="Q3873" s="15">
        <f t="shared" si="60"/>
        <v>13.33</v>
      </c>
      <c r="R3873" s="10">
        <f>(((I3873/60)/60)/24)+DATE(1970,1,1)</f>
        <v>42823.739004629635</v>
      </c>
      <c r="S3873" s="21">
        <f>(((J3873/60)/60)/24)+DATE(1970,1,1)</f>
        <v>42763.780671296292</v>
      </c>
      <c r="T3873" s="17" t="s">
        <v>8318</v>
      </c>
      <c r="U3873" t="s">
        <v>8360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YEAR(S3874)</f>
        <v>2015</v>
      </c>
      <c r="P3874" s="12">
        <f>ROUND(E3874/D3874*100,0)</f>
        <v>0</v>
      </c>
      <c r="Q3874" s="15" t="str">
        <f t="shared" si="60"/>
        <v>N/A</v>
      </c>
      <c r="R3874" s="10">
        <f>(((I3874/60)/60)/24)+DATE(1970,1,1)</f>
        <v>42230.145787037036</v>
      </c>
      <c r="S3874" s="21">
        <f>(((J3874/60)/60)/24)+DATE(1970,1,1)</f>
        <v>42180.145787037036</v>
      </c>
      <c r="T3874" s="17" t="s">
        <v>8318</v>
      </c>
      <c r="U3874" t="s">
        <v>8360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YEAR(S3875)</f>
        <v>2015</v>
      </c>
      <c r="P3875" s="12">
        <f>ROUND(E3875/D3875*100,0)</f>
        <v>0</v>
      </c>
      <c r="Q3875" s="15" t="str">
        <f t="shared" si="60"/>
        <v>N/A</v>
      </c>
      <c r="R3875" s="10">
        <f>(((I3875/60)/60)/24)+DATE(1970,1,1)</f>
        <v>42285.696006944447</v>
      </c>
      <c r="S3875" s="21">
        <f>(((J3875/60)/60)/24)+DATE(1970,1,1)</f>
        <v>42255.696006944447</v>
      </c>
      <c r="T3875" s="17" t="s">
        <v>8318</v>
      </c>
      <c r="U3875" t="s">
        <v>8360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YEAR(S3876)</f>
        <v>2015</v>
      </c>
      <c r="P3876" s="12">
        <f>ROUND(E3876/D3876*100,0)</f>
        <v>0</v>
      </c>
      <c r="Q3876" s="15" t="str">
        <f t="shared" si="60"/>
        <v>N/A</v>
      </c>
      <c r="R3876" s="10">
        <f>(((I3876/60)/60)/24)+DATE(1970,1,1)</f>
        <v>42028.041666666672</v>
      </c>
      <c r="S3876" s="21">
        <f>(((J3876/60)/60)/24)+DATE(1970,1,1)</f>
        <v>42007.016458333332</v>
      </c>
      <c r="T3876" s="17" t="s">
        <v>8318</v>
      </c>
      <c r="U3876" t="s">
        <v>8360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YEAR(S3877)</f>
        <v>2016</v>
      </c>
      <c r="P3877" s="12">
        <f>ROUND(E3877/D3877*100,0)</f>
        <v>0</v>
      </c>
      <c r="Q3877" s="15" t="str">
        <f t="shared" si="60"/>
        <v>N/A</v>
      </c>
      <c r="R3877" s="10">
        <f>(((I3877/60)/60)/24)+DATE(1970,1,1)</f>
        <v>42616.416666666672</v>
      </c>
      <c r="S3877" s="21">
        <f>(((J3877/60)/60)/24)+DATE(1970,1,1)</f>
        <v>42615.346817129626</v>
      </c>
      <c r="T3877" s="17" t="s">
        <v>8318</v>
      </c>
      <c r="U3877" t="s">
        <v>8360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YEAR(S3878)</f>
        <v>2016</v>
      </c>
      <c r="P3878" s="12">
        <f>ROUND(E3878/D3878*100,0)</f>
        <v>53</v>
      </c>
      <c r="Q3878" s="15">
        <f t="shared" si="60"/>
        <v>44.76</v>
      </c>
      <c r="R3878" s="10">
        <f>(((I3878/60)/60)/24)+DATE(1970,1,1)</f>
        <v>42402.624166666668</v>
      </c>
      <c r="S3878" s="21">
        <f>(((J3878/60)/60)/24)+DATE(1970,1,1)</f>
        <v>42372.624166666668</v>
      </c>
      <c r="T3878" s="17" t="s">
        <v>8318</v>
      </c>
      <c r="U3878" t="s">
        <v>8360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YEAR(S3879)</f>
        <v>2016</v>
      </c>
      <c r="P3879" s="12">
        <f>ROUND(E3879/D3879*100,0)</f>
        <v>5</v>
      </c>
      <c r="Q3879" s="15">
        <f t="shared" si="60"/>
        <v>88.64</v>
      </c>
      <c r="R3879" s="10">
        <f>(((I3879/60)/60)/24)+DATE(1970,1,1)</f>
        <v>42712.67768518519</v>
      </c>
      <c r="S3879" s="21">
        <f>(((J3879/60)/60)/24)+DATE(1970,1,1)</f>
        <v>42682.67768518519</v>
      </c>
      <c r="T3879" s="17" t="s">
        <v>8318</v>
      </c>
      <c r="U3879" t="s">
        <v>8360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YEAR(S3880)</f>
        <v>2015</v>
      </c>
      <c r="P3880" s="12">
        <f>ROUND(E3880/D3880*100,0)</f>
        <v>0</v>
      </c>
      <c r="Q3880" s="15">
        <f t="shared" si="60"/>
        <v>10</v>
      </c>
      <c r="R3880" s="10">
        <f>(((I3880/60)/60)/24)+DATE(1970,1,1)</f>
        <v>42185.165972222225</v>
      </c>
      <c r="S3880" s="21">
        <f>(((J3880/60)/60)/24)+DATE(1970,1,1)</f>
        <v>42154.818819444445</v>
      </c>
      <c r="T3880" s="17" t="s">
        <v>8318</v>
      </c>
      <c r="U3880" t="s">
        <v>8360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YEAR(S3881)</f>
        <v>2014</v>
      </c>
      <c r="P3881" s="12">
        <f>ROUND(E3881/D3881*100,0)</f>
        <v>0</v>
      </c>
      <c r="Q3881" s="15" t="str">
        <f t="shared" si="60"/>
        <v>N/A</v>
      </c>
      <c r="R3881" s="10">
        <f>(((I3881/60)/60)/24)+DATE(1970,1,1)</f>
        <v>42029.861064814817</v>
      </c>
      <c r="S3881" s="21">
        <f>(((J3881/60)/60)/24)+DATE(1970,1,1)</f>
        <v>41999.861064814817</v>
      </c>
      <c r="T3881" s="17" t="s">
        <v>8318</v>
      </c>
      <c r="U3881" t="s">
        <v>8360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YEAR(S3882)</f>
        <v>2014</v>
      </c>
      <c r="P3882" s="12">
        <f>ROUND(E3882/D3882*100,0)</f>
        <v>13</v>
      </c>
      <c r="Q3882" s="15">
        <f t="shared" si="60"/>
        <v>57.65</v>
      </c>
      <c r="R3882" s="10">
        <f>(((I3882/60)/60)/24)+DATE(1970,1,1)</f>
        <v>41850.958333333336</v>
      </c>
      <c r="S3882" s="21">
        <f>(((J3882/60)/60)/24)+DATE(1970,1,1)</f>
        <v>41815.815046296295</v>
      </c>
      <c r="T3882" s="17" t="s">
        <v>8318</v>
      </c>
      <c r="U3882" t="s">
        <v>8360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YEAR(S3883)</f>
        <v>2017</v>
      </c>
      <c r="P3883" s="12">
        <f>ROUND(E3883/D3883*100,0)</f>
        <v>5</v>
      </c>
      <c r="Q3883" s="15">
        <f t="shared" si="60"/>
        <v>25</v>
      </c>
      <c r="R3883" s="10">
        <f>(((I3883/60)/60)/24)+DATE(1970,1,1)</f>
        <v>42786.018506944441</v>
      </c>
      <c r="S3883" s="21">
        <f>(((J3883/60)/60)/24)+DATE(1970,1,1)</f>
        <v>42756.018506944441</v>
      </c>
      <c r="T3883" s="17" t="s">
        <v>8318</v>
      </c>
      <c r="U3883" t="s">
        <v>8360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YEAR(S3884)</f>
        <v>2016</v>
      </c>
      <c r="P3884" s="12">
        <f>ROUND(E3884/D3884*100,0)</f>
        <v>0</v>
      </c>
      <c r="Q3884" s="15" t="str">
        <f t="shared" si="60"/>
        <v>N/A</v>
      </c>
      <c r="R3884" s="10">
        <f>(((I3884/60)/60)/24)+DATE(1970,1,1)</f>
        <v>42400.960416666669</v>
      </c>
      <c r="S3884" s="21">
        <f>(((J3884/60)/60)/24)+DATE(1970,1,1)</f>
        <v>42373.983449074076</v>
      </c>
      <c r="T3884" s="17" t="s">
        <v>8318</v>
      </c>
      <c r="U3884" t="s">
        <v>8360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YEAR(S3885)</f>
        <v>2014</v>
      </c>
      <c r="P3885" s="12">
        <f>ROUND(E3885/D3885*100,0)</f>
        <v>0</v>
      </c>
      <c r="Q3885" s="15" t="str">
        <f t="shared" si="60"/>
        <v>N/A</v>
      </c>
      <c r="R3885" s="10">
        <f>(((I3885/60)/60)/24)+DATE(1970,1,1)</f>
        <v>41884.602650462963</v>
      </c>
      <c r="S3885" s="21">
        <f>(((J3885/60)/60)/24)+DATE(1970,1,1)</f>
        <v>41854.602650462963</v>
      </c>
      <c r="T3885" s="17" t="s">
        <v>8318</v>
      </c>
      <c r="U3885" t="s">
        <v>8360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YEAR(S3886)</f>
        <v>2015</v>
      </c>
      <c r="P3886" s="12">
        <f>ROUND(E3886/D3886*100,0)</f>
        <v>0</v>
      </c>
      <c r="Q3886" s="15" t="str">
        <f t="shared" si="60"/>
        <v>N/A</v>
      </c>
      <c r="R3886" s="10">
        <f>(((I3886/60)/60)/24)+DATE(1970,1,1)</f>
        <v>42090.749907407408</v>
      </c>
      <c r="S3886" s="21">
        <f>(((J3886/60)/60)/24)+DATE(1970,1,1)</f>
        <v>42065.791574074072</v>
      </c>
      <c r="T3886" s="17" t="s">
        <v>8318</v>
      </c>
      <c r="U3886" t="s">
        <v>8360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YEAR(S3887)</f>
        <v>2016</v>
      </c>
      <c r="P3887" s="12">
        <f>ROUND(E3887/D3887*100,0)</f>
        <v>0</v>
      </c>
      <c r="Q3887" s="15" t="str">
        <f t="shared" si="60"/>
        <v>N/A</v>
      </c>
      <c r="R3887" s="10">
        <f>(((I3887/60)/60)/24)+DATE(1970,1,1)</f>
        <v>42499.951284722221</v>
      </c>
      <c r="S3887" s="21">
        <f>(((J3887/60)/60)/24)+DATE(1970,1,1)</f>
        <v>42469.951284722221</v>
      </c>
      <c r="T3887" s="17" t="s">
        <v>8318</v>
      </c>
      <c r="U3887" t="s">
        <v>8360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YEAR(S3888)</f>
        <v>2014</v>
      </c>
      <c r="P3888" s="12">
        <f>ROUND(E3888/D3888*100,0)</f>
        <v>0</v>
      </c>
      <c r="Q3888" s="15" t="str">
        <f t="shared" si="60"/>
        <v>N/A</v>
      </c>
      <c r="R3888" s="10">
        <f>(((I3888/60)/60)/24)+DATE(1970,1,1)</f>
        <v>41984.228032407409</v>
      </c>
      <c r="S3888" s="21">
        <f>(((J3888/60)/60)/24)+DATE(1970,1,1)</f>
        <v>41954.228032407409</v>
      </c>
      <c r="T3888" s="17" t="s">
        <v>8318</v>
      </c>
      <c r="U3888" t="s">
        <v>8360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YEAR(S3889)</f>
        <v>2015</v>
      </c>
      <c r="P3889" s="12">
        <f>ROUND(E3889/D3889*100,0)</f>
        <v>2</v>
      </c>
      <c r="Q3889" s="15">
        <f t="shared" si="60"/>
        <v>17.5</v>
      </c>
      <c r="R3889" s="10">
        <f>(((I3889/60)/60)/24)+DATE(1970,1,1)</f>
        <v>42125.916666666672</v>
      </c>
      <c r="S3889" s="21">
        <f>(((J3889/60)/60)/24)+DATE(1970,1,1)</f>
        <v>42079.857974537037</v>
      </c>
      <c r="T3889" s="17" t="s">
        <v>8318</v>
      </c>
      <c r="U3889" t="s">
        <v>8360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YEAR(S3890)</f>
        <v>2017</v>
      </c>
      <c r="P3890" s="12">
        <f>ROUND(E3890/D3890*100,0)</f>
        <v>27</v>
      </c>
      <c r="Q3890" s="15">
        <f t="shared" si="60"/>
        <v>38.71</v>
      </c>
      <c r="R3890" s="10">
        <f>(((I3890/60)/60)/24)+DATE(1970,1,1)</f>
        <v>42792.545810185184</v>
      </c>
      <c r="S3890" s="21">
        <f>(((J3890/60)/60)/24)+DATE(1970,1,1)</f>
        <v>42762.545810185184</v>
      </c>
      <c r="T3890" s="17" t="s">
        <v>8318</v>
      </c>
      <c r="U3890" t="s">
        <v>8319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YEAR(S3891)</f>
        <v>2014</v>
      </c>
      <c r="P3891" s="12">
        <f>ROUND(E3891/D3891*100,0)</f>
        <v>1</v>
      </c>
      <c r="Q3891" s="15">
        <f t="shared" si="60"/>
        <v>13.11</v>
      </c>
      <c r="R3891" s="10">
        <f>(((I3891/60)/60)/24)+DATE(1970,1,1)</f>
        <v>42008.976388888885</v>
      </c>
      <c r="S3891" s="21">
        <f>(((J3891/60)/60)/24)+DATE(1970,1,1)</f>
        <v>41977.004976851851</v>
      </c>
      <c r="T3891" s="17" t="s">
        <v>8318</v>
      </c>
      <c r="U3891" t="s">
        <v>8319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YEAR(S3892)</f>
        <v>2015</v>
      </c>
      <c r="P3892" s="12">
        <f>ROUND(E3892/D3892*100,0)</f>
        <v>17</v>
      </c>
      <c r="Q3892" s="15">
        <f t="shared" si="60"/>
        <v>315.5</v>
      </c>
      <c r="R3892" s="10">
        <f>(((I3892/60)/60)/24)+DATE(1970,1,1)</f>
        <v>42231.758611111116</v>
      </c>
      <c r="S3892" s="21">
        <f>(((J3892/60)/60)/24)+DATE(1970,1,1)</f>
        <v>42171.758611111116</v>
      </c>
      <c r="T3892" s="17" t="s">
        <v>8318</v>
      </c>
      <c r="U3892" t="s">
        <v>8319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YEAR(S3893)</f>
        <v>2015</v>
      </c>
      <c r="P3893" s="12">
        <f>ROUND(E3893/D3893*100,0)</f>
        <v>33</v>
      </c>
      <c r="Q3893" s="15">
        <f t="shared" si="60"/>
        <v>37.14</v>
      </c>
      <c r="R3893" s="10">
        <f>(((I3893/60)/60)/24)+DATE(1970,1,1)</f>
        <v>42086.207638888889</v>
      </c>
      <c r="S3893" s="21">
        <f>(((J3893/60)/60)/24)+DATE(1970,1,1)</f>
        <v>42056.1324537037</v>
      </c>
      <c r="T3893" s="17" t="s">
        <v>8318</v>
      </c>
      <c r="U3893" t="s">
        <v>8319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YEAR(S3894)</f>
        <v>2014</v>
      </c>
      <c r="P3894" s="12">
        <f>ROUND(E3894/D3894*100,0)</f>
        <v>0</v>
      </c>
      <c r="Q3894" s="15" t="str">
        <f t="shared" si="60"/>
        <v>N/A</v>
      </c>
      <c r="R3894" s="10">
        <f>(((I3894/60)/60)/24)+DATE(1970,1,1)</f>
        <v>41875.291666666664</v>
      </c>
      <c r="S3894" s="21">
        <f>(((J3894/60)/60)/24)+DATE(1970,1,1)</f>
        <v>41867.652280092596</v>
      </c>
      <c r="T3894" s="17" t="s">
        <v>8318</v>
      </c>
      <c r="U3894" t="s">
        <v>8319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YEAR(S3895)</f>
        <v>2014</v>
      </c>
      <c r="P3895" s="12">
        <f>ROUND(E3895/D3895*100,0)</f>
        <v>22</v>
      </c>
      <c r="Q3895" s="15">
        <f t="shared" si="60"/>
        <v>128.27000000000001</v>
      </c>
      <c r="R3895" s="10">
        <f>(((I3895/60)/60)/24)+DATE(1970,1,1)</f>
        <v>41821.25</v>
      </c>
      <c r="S3895" s="21">
        <f>(((J3895/60)/60)/24)+DATE(1970,1,1)</f>
        <v>41779.657870370371</v>
      </c>
      <c r="T3895" s="17" t="s">
        <v>8318</v>
      </c>
      <c r="U3895" t="s">
        <v>8319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YEAR(S3896)</f>
        <v>2016</v>
      </c>
      <c r="P3896" s="12">
        <f>ROUND(E3896/D3896*100,0)</f>
        <v>3</v>
      </c>
      <c r="Q3896" s="15">
        <f t="shared" si="60"/>
        <v>47.27</v>
      </c>
      <c r="R3896" s="10">
        <f>(((I3896/60)/60)/24)+DATE(1970,1,1)</f>
        <v>42710.207638888889</v>
      </c>
      <c r="S3896" s="21">
        <f>(((J3896/60)/60)/24)+DATE(1970,1,1)</f>
        <v>42679.958472222221</v>
      </c>
      <c r="T3896" s="17" t="s">
        <v>8318</v>
      </c>
      <c r="U3896" t="s">
        <v>8319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YEAR(S3897)</f>
        <v>2015</v>
      </c>
      <c r="P3897" s="12">
        <f>ROUND(E3897/D3897*100,0)</f>
        <v>5</v>
      </c>
      <c r="Q3897" s="15">
        <f t="shared" si="60"/>
        <v>50</v>
      </c>
      <c r="R3897" s="10">
        <f>(((I3897/60)/60)/24)+DATE(1970,1,1)</f>
        <v>42063.250208333338</v>
      </c>
      <c r="S3897" s="21">
        <f>(((J3897/60)/60)/24)+DATE(1970,1,1)</f>
        <v>42032.250208333338</v>
      </c>
      <c r="T3897" s="17" t="s">
        <v>8318</v>
      </c>
      <c r="U3897" t="s">
        <v>8319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YEAR(S3898)</f>
        <v>2014</v>
      </c>
      <c r="P3898" s="12">
        <f>ROUND(E3898/D3898*100,0)</f>
        <v>11</v>
      </c>
      <c r="Q3898" s="15">
        <f t="shared" si="60"/>
        <v>42.5</v>
      </c>
      <c r="R3898" s="10">
        <f>(((I3898/60)/60)/24)+DATE(1970,1,1)</f>
        <v>41807.191875000004</v>
      </c>
      <c r="S3898" s="21">
        <f>(((J3898/60)/60)/24)+DATE(1970,1,1)</f>
        <v>41793.191875000004</v>
      </c>
      <c r="T3898" s="17" t="s">
        <v>8318</v>
      </c>
      <c r="U3898" t="s">
        <v>8319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YEAR(S3899)</f>
        <v>2014</v>
      </c>
      <c r="P3899" s="12">
        <f>ROUND(E3899/D3899*100,0)</f>
        <v>18</v>
      </c>
      <c r="Q3899" s="15">
        <f t="shared" si="60"/>
        <v>44</v>
      </c>
      <c r="R3899" s="10">
        <f>(((I3899/60)/60)/24)+DATE(1970,1,1)</f>
        <v>42012.87364583333</v>
      </c>
      <c r="S3899" s="21">
        <f>(((J3899/60)/60)/24)+DATE(1970,1,1)</f>
        <v>41982.87364583333</v>
      </c>
      <c r="T3899" s="17" t="s">
        <v>8318</v>
      </c>
      <c r="U3899" t="s">
        <v>8319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YEAR(S3900)</f>
        <v>2015</v>
      </c>
      <c r="P3900" s="12">
        <f>ROUND(E3900/D3900*100,0)</f>
        <v>33</v>
      </c>
      <c r="Q3900" s="15">
        <f t="shared" si="60"/>
        <v>50.88</v>
      </c>
      <c r="R3900" s="10">
        <f>(((I3900/60)/60)/24)+DATE(1970,1,1)</f>
        <v>42233.666666666672</v>
      </c>
      <c r="S3900" s="21">
        <f>(((J3900/60)/60)/24)+DATE(1970,1,1)</f>
        <v>42193.482291666667</v>
      </c>
      <c r="T3900" s="17" t="s">
        <v>8318</v>
      </c>
      <c r="U3900" t="s">
        <v>8319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YEAR(S3901)</f>
        <v>2014</v>
      </c>
      <c r="P3901" s="12">
        <f>ROUND(E3901/D3901*100,0)</f>
        <v>1</v>
      </c>
      <c r="Q3901" s="15">
        <f t="shared" si="60"/>
        <v>62.5</v>
      </c>
      <c r="R3901" s="10">
        <f>(((I3901/60)/60)/24)+DATE(1970,1,1)</f>
        <v>41863.775011574071</v>
      </c>
      <c r="S3901" s="21">
        <f>(((J3901/60)/60)/24)+DATE(1970,1,1)</f>
        <v>41843.775011574071</v>
      </c>
      <c r="T3901" s="17" t="s">
        <v>8318</v>
      </c>
      <c r="U3901" t="s">
        <v>8319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YEAR(S3902)</f>
        <v>2015</v>
      </c>
      <c r="P3902" s="12">
        <f>ROUND(E3902/D3902*100,0)</f>
        <v>5</v>
      </c>
      <c r="Q3902" s="15">
        <f t="shared" si="60"/>
        <v>27</v>
      </c>
      <c r="R3902" s="10">
        <f>(((I3902/60)/60)/24)+DATE(1970,1,1)</f>
        <v>42166.092488425929</v>
      </c>
      <c r="S3902" s="21">
        <f>(((J3902/60)/60)/24)+DATE(1970,1,1)</f>
        <v>42136.092488425929</v>
      </c>
      <c r="T3902" s="17" t="s">
        <v>8318</v>
      </c>
      <c r="U3902" t="s">
        <v>8319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YEAR(S3903)</f>
        <v>2015</v>
      </c>
      <c r="P3903" s="12">
        <f>ROUND(E3903/D3903*100,0)</f>
        <v>1</v>
      </c>
      <c r="Q3903" s="15">
        <f t="shared" si="60"/>
        <v>25</v>
      </c>
      <c r="R3903" s="10">
        <f>(((I3903/60)/60)/24)+DATE(1970,1,1)</f>
        <v>42357.826377314821</v>
      </c>
      <c r="S3903" s="21">
        <f>(((J3903/60)/60)/24)+DATE(1970,1,1)</f>
        <v>42317.826377314821</v>
      </c>
      <c r="T3903" s="17" t="s">
        <v>8318</v>
      </c>
      <c r="U3903" t="s">
        <v>8319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YEAR(S3904)</f>
        <v>2016</v>
      </c>
      <c r="P3904" s="12">
        <f>ROUND(E3904/D3904*100,0)</f>
        <v>49</v>
      </c>
      <c r="Q3904" s="15">
        <f t="shared" si="60"/>
        <v>47.26</v>
      </c>
      <c r="R3904" s="10">
        <f>(((I3904/60)/60)/24)+DATE(1970,1,1)</f>
        <v>42688.509745370371</v>
      </c>
      <c r="S3904" s="21">
        <f>(((J3904/60)/60)/24)+DATE(1970,1,1)</f>
        <v>42663.468078703707</v>
      </c>
      <c r="T3904" s="17" t="s">
        <v>8318</v>
      </c>
      <c r="U3904" t="s">
        <v>8319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YEAR(S3905)</f>
        <v>2015</v>
      </c>
      <c r="P3905" s="12">
        <f>ROUND(E3905/D3905*100,0)</f>
        <v>0</v>
      </c>
      <c r="Q3905" s="15" t="str">
        <f t="shared" si="60"/>
        <v>N/A</v>
      </c>
      <c r="R3905" s="10">
        <f>(((I3905/60)/60)/24)+DATE(1970,1,1)</f>
        <v>42230.818055555559</v>
      </c>
      <c r="S3905" s="21">
        <f>(((J3905/60)/60)/24)+DATE(1970,1,1)</f>
        <v>42186.01116898148</v>
      </c>
      <c r="T3905" s="17" t="s">
        <v>8318</v>
      </c>
      <c r="U3905" t="s">
        <v>8319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YEAR(S3906)</f>
        <v>2015</v>
      </c>
      <c r="P3906" s="12">
        <f>ROUND(E3906/D3906*100,0)</f>
        <v>0</v>
      </c>
      <c r="Q3906" s="15">
        <f t="shared" si="60"/>
        <v>1.5</v>
      </c>
      <c r="R3906" s="10">
        <f>(((I3906/60)/60)/24)+DATE(1970,1,1)</f>
        <v>42109.211111111115</v>
      </c>
      <c r="S3906" s="21">
        <f>(((J3906/60)/60)/24)+DATE(1970,1,1)</f>
        <v>42095.229166666672</v>
      </c>
      <c r="T3906" s="17" t="s">
        <v>8318</v>
      </c>
      <c r="U3906" t="s">
        <v>8319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YEAR(S3907)</f>
        <v>2015</v>
      </c>
      <c r="P3907" s="12">
        <f>ROUND(E3907/D3907*100,0)</f>
        <v>12</v>
      </c>
      <c r="Q3907" s="15">
        <f t="shared" ref="Q3907:Q3970" si="61">IFERROR(ROUND(E3907/L3907,2),"N/A")</f>
        <v>24.71</v>
      </c>
      <c r="R3907" s="10">
        <f>(((I3907/60)/60)/24)+DATE(1970,1,1)</f>
        <v>42166.958333333328</v>
      </c>
      <c r="S3907" s="21">
        <f>(((J3907/60)/60)/24)+DATE(1970,1,1)</f>
        <v>42124.623877314814</v>
      </c>
      <c r="T3907" s="17" t="s">
        <v>8318</v>
      </c>
      <c r="U3907" t="s">
        <v>8319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YEAR(S3908)</f>
        <v>2015</v>
      </c>
      <c r="P3908" s="12">
        <f>ROUND(E3908/D3908*100,0)</f>
        <v>67</v>
      </c>
      <c r="Q3908" s="15">
        <f t="shared" si="61"/>
        <v>63.13</v>
      </c>
      <c r="R3908" s="10">
        <f>(((I3908/60)/60)/24)+DATE(1970,1,1)</f>
        <v>42181.559027777781</v>
      </c>
      <c r="S3908" s="21">
        <f>(((J3908/60)/60)/24)+DATE(1970,1,1)</f>
        <v>42143.917743055557</v>
      </c>
      <c r="T3908" s="17" t="s">
        <v>8318</v>
      </c>
      <c r="U3908" t="s">
        <v>8319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YEAR(S3909)</f>
        <v>2014</v>
      </c>
      <c r="P3909" s="12">
        <f>ROUND(E3909/D3909*100,0)</f>
        <v>15</v>
      </c>
      <c r="Q3909" s="15">
        <f t="shared" si="61"/>
        <v>38.25</v>
      </c>
      <c r="R3909" s="10">
        <f>(((I3909/60)/60)/24)+DATE(1970,1,1)</f>
        <v>41938.838888888888</v>
      </c>
      <c r="S3909" s="21">
        <f>(((J3909/60)/60)/24)+DATE(1970,1,1)</f>
        <v>41906.819513888891</v>
      </c>
      <c r="T3909" s="17" t="s">
        <v>8318</v>
      </c>
      <c r="U3909" t="s">
        <v>8319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YEAR(S3910)</f>
        <v>2014</v>
      </c>
      <c r="P3910" s="12">
        <f>ROUND(E3910/D3910*100,0)</f>
        <v>9</v>
      </c>
      <c r="Q3910" s="15">
        <f t="shared" si="61"/>
        <v>16.25</v>
      </c>
      <c r="R3910" s="10">
        <f>(((I3910/60)/60)/24)+DATE(1970,1,1)</f>
        <v>41849.135370370372</v>
      </c>
      <c r="S3910" s="21">
        <f>(((J3910/60)/60)/24)+DATE(1970,1,1)</f>
        <v>41834.135370370372</v>
      </c>
      <c r="T3910" s="17" t="s">
        <v>8318</v>
      </c>
      <c r="U3910" t="s">
        <v>8319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YEAR(S3911)</f>
        <v>2014</v>
      </c>
      <c r="P3911" s="12">
        <f>ROUND(E3911/D3911*100,0)</f>
        <v>0</v>
      </c>
      <c r="Q3911" s="15">
        <f t="shared" si="61"/>
        <v>33.75</v>
      </c>
      <c r="R3911" s="10">
        <f>(((I3911/60)/60)/24)+DATE(1970,1,1)</f>
        <v>41893.359282407408</v>
      </c>
      <c r="S3911" s="21">
        <f>(((J3911/60)/60)/24)+DATE(1970,1,1)</f>
        <v>41863.359282407408</v>
      </c>
      <c r="T3911" s="17" t="s">
        <v>8318</v>
      </c>
      <c r="U3911" t="s">
        <v>8319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YEAR(S3912)</f>
        <v>2015</v>
      </c>
      <c r="P3912" s="12">
        <f>ROUND(E3912/D3912*100,0)</f>
        <v>3</v>
      </c>
      <c r="Q3912" s="15">
        <f t="shared" si="61"/>
        <v>61.67</v>
      </c>
      <c r="R3912" s="10">
        <f>(((I3912/60)/60)/24)+DATE(1970,1,1)</f>
        <v>42254.756909722222</v>
      </c>
      <c r="S3912" s="21">
        <f>(((J3912/60)/60)/24)+DATE(1970,1,1)</f>
        <v>42224.756909722222</v>
      </c>
      <c r="T3912" s="17" t="s">
        <v>8318</v>
      </c>
      <c r="U3912" t="s">
        <v>8319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YEAR(S3913)</f>
        <v>2014</v>
      </c>
      <c r="P3913" s="12">
        <f>ROUND(E3913/D3913*100,0)</f>
        <v>37</v>
      </c>
      <c r="Q3913" s="15">
        <f t="shared" si="61"/>
        <v>83.14</v>
      </c>
      <c r="R3913" s="10">
        <f>(((I3913/60)/60)/24)+DATE(1970,1,1)</f>
        <v>41969.853900462964</v>
      </c>
      <c r="S3913" s="21">
        <f>(((J3913/60)/60)/24)+DATE(1970,1,1)</f>
        <v>41939.8122337963</v>
      </c>
      <c r="T3913" s="17" t="s">
        <v>8318</v>
      </c>
      <c r="U3913" t="s">
        <v>8319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YEAR(S3914)</f>
        <v>2015</v>
      </c>
      <c r="P3914" s="12">
        <f>ROUND(E3914/D3914*100,0)</f>
        <v>0</v>
      </c>
      <c r="Q3914" s="15">
        <f t="shared" si="61"/>
        <v>1</v>
      </c>
      <c r="R3914" s="10">
        <f>(((I3914/60)/60)/24)+DATE(1970,1,1)</f>
        <v>42119.190972222219</v>
      </c>
      <c r="S3914" s="21">
        <f>(((J3914/60)/60)/24)+DATE(1970,1,1)</f>
        <v>42059.270023148143</v>
      </c>
      <c r="T3914" s="17" t="s">
        <v>8318</v>
      </c>
      <c r="U3914" t="s">
        <v>8319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YEAR(S3915)</f>
        <v>2015</v>
      </c>
      <c r="P3915" s="12">
        <f>ROUND(E3915/D3915*100,0)</f>
        <v>10</v>
      </c>
      <c r="Q3915" s="15">
        <f t="shared" si="61"/>
        <v>142.86000000000001</v>
      </c>
      <c r="R3915" s="10">
        <f>(((I3915/60)/60)/24)+DATE(1970,1,1)</f>
        <v>42338.252881944441</v>
      </c>
      <c r="S3915" s="21">
        <f>(((J3915/60)/60)/24)+DATE(1970,1,1)</f>
        <v>42308.211215277777</v>
      </c>
      <c r="T3915" s="17" t="s">
        <v>8318</v>
      </c>
      <c r="U3915" t="s">
        <v>8319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YEAR(S3916)</f>
        <v>2015</v>
      </c>
      <c r="P3916" s="12">
        <f>ROUND(E3916/D3916*100,0)</f>
        <v>36</v>
      </c>
      <c r="Q3916" s="15">
        <f t="shared" si="61"/>
        <v>33.67</v>
      </c>
      <c r="R3916" s="10">
        <f>(((I3916/60)/60)/24)+DATE(1970,1,1)</f>
        <v>42134.957638888889</v>
      </c>
      <c r="S3916" s="21">
        <f>(((J3916/60)/60)/24)+DATE(1970,1,1)</f>
        <v>42114.818935185183</v>
      </c>
      <c r="T3916" s="17" t="s">
        <v>8318</v>
      </c>
      <c r="U3916" t="s">
        <v>8319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YEAR(S3917)</f>
        <v>2016</v>
      </c>
      <c r="P3917" s="12">
        <f>ROUND(E3917/D3917*100,0)</f>
        <v>0</v>
      </c>
      <c r="Q3917" s="15">
        <f t="shared" si="61"/>
        <v>5</v>
      </c>
      <c r="R3917" s="10">
        <f>(((I3917/60)/60)/24)+DATE(1970,1,1)</f>
        <v>42522.98505787037</v>
      </c>
      <c r="S3917" s="21">
        <f>(((J3917/60)/60)/24)+DATE(1970,1,1)</f>
        <v>42492.98505787037</v>
      </c>
      <c r="T3917" s="17" t="s">
        <v>8318</v>
      </c>
      <c r="U3917" t="s">
        <v>8319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YEAR(S3918)</f>
        <v>2016</v>
      </c>
      <c r="P3918" s="12">
        <f>ROUND(E3918/D3918*100,0)</f>
        <v>0</v>
      </c>
      <c r="Q3918" s="15" t="str">
        <f t="shared" si="61"/>
        <v>N/A</v>
      </c>
      <c r="R3918" s="10">
        <f>(((I3918/60)/60)/24)+DATE(1970,1,1)</f>
        <v>42524.471666666665</v>
      </c>
      <c r="S3918" s="21">
        <f>(((J3918/60)/60)/24)+DATE(1970,1,1)</f>
        <v>42494.471666666665</v>
      </c>
      <c r="T3918" s="17" t="s">
        <v>8318</v>
      </c>
      <c r="U3918" t="s">
        <v>8319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YEAR(S3919)</f>
        <v>2014</v>
      </c>
      <c r="P3919" s="12">
        <f>ROUND(E3919/D3919*100,0)</f>
        <v>0</v>
      </c>
      <c r="Q3919" s="15">
        <f t="shared" si="61"/>
        <v>10</v>
      </c>
      <c r="R3919" s="10">
        <f>(((I3919/60)/60)/24)+DATE(1970,1,1)</f>
        <v>41893.527326388888</v>
      </c>
      <c r="S3919" s="21">
        <f>(((J3919/60)/60)/24)+DATE(1970,1,1)</f>
        <v>41863.527326388888</v>
      </c>
      <c r="T3919" s="17" t="s">
        <v>8318</v>
      </c>
      <c r="U3919" t="s">
        <v>8319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YEAR(S3920)</f>
        <v>2014</v>
      </c>
      <c r="P3920" s="12">
        <f>ROUND(E3920/D3920*100,0)</f>
        <v>0</v>
      </c>
      <c r="Q3920" s="15">
        <f t="shared" si="61"/>
        <v>40</v>
      </c>
      <c r="R3920" s="10">
        <f>(((I3920/60)/60)/24)+DATE(1970,1,1)</f>
        <v>41855.666666666664</v>
      </c>
      <c r="S3920" s="21">
        <f>(((J3920/60)/60)/24)+DATE(1970,1,1)</f>
        <v>41843.664618055554</v>
      </c>
      <c r="T3920" s="17" t="s">
        <v>8318</v>
      </c>
      <c r="U3920" t="s">
        <v>8319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YEAR(S3921)</f>
        <v>2015</v>
      </c>
      <c r="P3921" s="12">
        <f>ROUND(E3921/D3921*100,0)</f>
        <v>2</v>
      </c>
      <c r="Q3921" s="15">
        <f t="shared" si="61"/>
        <v>30</v>
      </c>
      <c r="R3921" s="10">
        <f>(((I3921/60)/60)/24)+DATE(1970,1,1)</f>
        <v>42387</v>
      </c>
      <c r="S3921" s="21">
        <f>(((J3921/60)/60)/24)+DATE(1970,1,1)</f>
        <v>42358.684872685189</v>
      </c>
      <c r="T3921" s="17" t="s">
        <v>8318</v>
      </c>
      <c r="U3921" t="s">
        <v>8319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YEAR(S3922)</f>
        <v>2016</v>
      </c>
      <c r="P3922" s="12">
        <f>ROUND(E3922/D3922*100,0)</f>
        <v>5</v>
      </c>
      <c r="Q3922" s="15">
        <f t="shared" si="61"/>
        <v>45</v>
      </c>
      <c r="R3922" s="10">
        <f>(((I3922/60)/60)/24)+DATE(1970,1,1)</f>
        <v>42687.428935185191</v>
      </c>
      <c r="S3922" s="21">
        <f>(((J3922/60)/60)/24)+DATE(1970,1,1)</f>
        <v>42657.38726851852</v>
      </c>
      <c r="T3922" s="17" t="s">
        <v>8318</v>
      </c>
      <c r="U3922" t="s">
        <v>8319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YEAR(S3923)</f>
        <v>2014</v>
      </c>
      <c r="P3923" s="12">
        <f>ROUND(E3923/D3923*100,0)</f>
        <v>0</v>
      </c>
      <c r="Q3923" s="15" t="str">
        <f t="shared" si="61"/>
        <v>N/A</v>
      </c>
      <c r="R3923" s="10">
        <f>(((I3923/60)/60)/24)+DATE(1970,1,1)</f>
        <v>41938.75</v>
      </c>
      <c r="S3923" s="21">
        <f>(((J3923/60)/60)/24)+DATE(1970,1,1)</f>
        <v>41926.542303240742</v>
      </c>
      <c r="T3923" s="17" t="s">
        <v>8318</v>
      </c>
      <c r="U3923" t="s">
        <v>8319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YEAR(S3924)</f>
        <v>2015</v>
      </c>
      <c r="P3924" s="12">
        <f>ROUND(E3924/D3924*100,0)</f>
        <v>8</v>
      </c>
      <c r="Q3924" s="15">
        <f t="shared" si="61"/>
        <v>10.17</v>
      </c>
      <c r="R3924" s="10">
        <f>(((I3924/60)/60)/24)+DATE(1970,1,1)</f>
        <v>42065.958333333328</v>
      </c>
      <c r="S3924" s="21">
        <f>(((J3924/60)/60)/24)+DATE(1970,1,1)</f>
        <v>42020.768634259264</v>
      </c>
      <c r="T3924" s="17" t="s">
        <v>8318</v>
      </c>
      <c r="U3924" t="s">
        <v>8319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YEAR(S3925)</f>
        <v>2015</v>
      </c>
      <c r="P3925" s="12">
        <f>ROUND(E3925/D3925*100,0)</f>
        <v>12</v>
      </c>
      <c r="Q3925" s="15">
        <f t="shared" si="61"/>
        <v>81.41</v>
      </c>
      <c r="R3925" s="10">
        <f>(((I3925/60)/60)/24)+DATE(1970,1,1)</f>
        <v>42103.979988425926</v>
      </c>
      <c r="S3925" s="21">
        <f>(((J3925/60)/60)/24)+DATE(1970,1,1)</f>
        <v>42075.979988425926</v>
      </c>
      <c r="T3925" s="17" t="s">
        <v>8318</v>
      </c>
      <c r="U3925" t="s">
        <v>8319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YEAR(S3926)</f>
        <v>2014</v>
      </c>
      <c r="P3926" s="12">
        <f>ROUND(E3926/D3926*100,0)</f>
        <v>15</v>
      </c>
      <c r="Q3926" s="15">
        <f t="shared" si="61"/>
        <v>57.25</v>
      </c>
      <c r="R3926" s="10">
        <f>(((I3926/60)/60)/24)+DATE(1970,1,1)</f>
        <v>41816.959745370368</v>
      </c>
      <c r="S3926" s="21">
        <f>(((J3926/60)/60)/24)+DATE(1970,1,1)</f>
        <v>41786.959745370368</v>
      </c>
      <c r="T3926" s="17" t="s">
        <v>8318</v>
      </c>
      <c r="U3926" t="s">
        <v>8319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YEAR(S3927)</f>
        <v>2014</v>
      </c>
      <c r="P3927" s="12">
        <f>ROUND(E3927/D3927*100,0)</f>
        <v>10</v>
      </c>
      <c r="Q3927" s="15">
        <f t="shared" si="61"/>
        <v>5</v>
      </c>
      <c r="R3927" s="10">
        <f>(((I3927/60)/60)/24)+DATE(1970,1,1)</f>
        <v>41850.870821759258</v>
      </c>
      <c r="S3927" s="21">
        <f>(((J3927/60)/60)/24)+DATE(1970,1,1)</f>
        <v>41820.870821759258</v>
      </c>
      <c r="T3927" s="17" t="s">
        <v>8318</v>
      </c>
      <c r="U3927" t="s">
        <v>8319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YEAR(S3928)</f>
        <v>2014</v>
      </c>
      <c r="P3928" s="12">
        <f>ROUND(E3928/D3928*100,0)</f>
        <v>0</v>
      </c>
      <c r="Q3928" s="15">
        <f t="shared" si="61"/>
        <v>15</v>
      </c>
      <c r="R3928" s="10">
        <f>(((I3928/60)/60)/24)+DATE(1970,1,1)</f>
        <v>42000.085046296299</v>
      </c>
      <c r="S3928" s="21">
        <f>(((J3928/60)/60)/24)+DATE(1970,1,1)</f>
        <v>41970.085046296299</v>
      </c>
      <c r="T3928" s="17" t="s">
        <v>8318</v>
      </c>
      <c r="U3928" t="s">
        <v>8319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YEAR(S3929)</f>
        <v>2014</v>
      </c>
      <c r="P3929" s="12">
        <f>ROUND(E3929/D3929*100,0)</f>
        <v>1</v>
      </c>
      <c r="Q3929" s="15">
        <f t="shared" si="61"/>
        <v>12.5</v>
      </c>
      <c r="R3929" s="10">
        <f>(((I3929/60)/60)/24)+DATE(1970,1,1)</f>
        <v>41860.267407407409</v>
      </c>
      <c r="S3929" s="21">
        <f>(((J3929/60)/60)/24)+DATE(1970,1,1)</f>
        <v>41830.267407407409</v>
      </c>
      <c r="T3929" s="17" t="s">
        <v>8318</v>
      </c>
      <c r="U3929" t="s">
        <v>8319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YEAR(S3930)</f>
        <v>2015</v>
      </c>
      <c r="P3930" s="12">
        <f>ROUND(E3930/D3930*100,0)</f>
        <v>13</v>
      </c>
      <c r="Q3930" s="15">
        <f t="shared" si="61"/>
        <v>93</v>
      </c>
      <c r="R3930" s="10">
        <f>(((I3930/60)/60)/24)+DATE(1970,1,1)</f>
        <v>42293.207638888889</v>
      </c>
      <c r="S3930" s="21">
        <f>(((J3930/60)/60)/24)+DATE(1970,1,1)</f>
        <v>42265.683182870373</v>
      </c>
      <c r="T3930" s="17" t="s">
        <v>8318</v>
      </c>
      <c r="U3930" t="s">
        <v>8319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YEAR(S3931)</f>
        <v>2016</v>
      </c>
      <c r="P3931" s="12">
        <f>ROUND(E3931/D3931*100,0)</f>
        <v>2</v>
      </c>
      <c r="Q3931" s="15">
        <f t="shared" si="61"/>
        <v>32.36</v>
      </c>
      <c r="R3931" s="10">
        <f>(((I3931/60)/60)/24)+DATE(1970,1,1)</f>
        <v>42631.827141203699</v>
      </c>
      <c r="S3931" s="21">
        <f>(((J3931/60)/60)/24)+DATE(1970,1,1)</f>
        <v>42601.827141203699</v>
      </c>
      <c r="T3931" s="17" t="s">
        <v>8318</v>
      </c>
      <c r="U3931" t="s">
        <v>8319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YEAR(S3932)</f>
        <v>2016</v>
      </c>
      <c r="P3932" s="12">
        <f>ROUND(E3932/D3932*100,0)</f>
        <v>0</v>
      </c>
      <c r="Q3932" s="15" t="str">
        <f t="shared" si="61"/>
        <v>N/A</v>
      </c>
      <c r="R3932" s="10">
        <f>(((I3932/60)/60)/24)+DATE(1970,1,1)</f>
        <v>42461.25</v>
      </c>
      <c r="S3932" s="21">
        <f>(((J3932/60)/60)/24)+DATE(1970,1,1)</f>
        <v>42433.338749999995</v>
      </c>
      <c r="T3932" s="17" t="s">
        <v>8318</v>
      </c>
      <c r="U3932" t="s">
        <v>8319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YEAR(S3933)</f>
        <v>2015</v>
      </c>
      <c r="P3933" s="12">
        <f>ROUND(E3933/D3933*100,0)</f>
        <v>0</v>
      </c>
      <c r="Q3933" s="15" t="str">
        <f t="shared" si="61"/>
        <v>N/A</v>
      </c>
      <c r="R3933" s="10">
        <f>(((I3933/60)/60)/24)+DATE(1970,1,1)</f>
        <v>42253.151701388888</v>
      </c>
      <c r="S3933" s="21">
        <f>(((J3933/60)/60)/24)+DATE(1970,1,1)</f>
        <v>42228.151701388888</v>
      </c>
      <c r="T3933" s="17" t="s">
        <v>8318</v>
      </c>
      <c r="U3933" t="s">
        <v>8319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YEAR(S3934)</f>
        <v>2016</v>
      </c>
      <c r="P3934" s="12">
        <f>ROUND(E3934/D3934*100,0)</f>
        <v>0</v>
      </c>
      <c r="Q3934" s="15">
        <f t="shared" si="61"/>
        <v>1</v>
      </c>
      <c r="R3934" s="10">
        <f>(((I3934/60)/60)/24)+DATE(1970,1,1)</f>
        <v>42445.126898148148</v>
      </c>
      <c r="S3934" s="21">
        <f>(((J3934/60)/60)/24)+DATE(1970,1,1)</f>
        <v>42415.168564814812</v>
      </c>
      <c r="T3934" s="17" t="s">
        <v>8318</v>
      </c>
      <c r="U3934" t="s">
        <v>8319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YEAR(S3935)</f>
        <v>2016</v>
      </c>
      <c r="P3935" s="12">
        <f>ROUND(E3935/D3935*100,0)</f>
        <v>16</v>
      </c>
      <c r="Q3935" s="15">
        <f t="shared" si="61"/>
        <v>91.83</v>
      </c>
      <c r="R3935" s="10">
        <f>(((I3935/60)/60)/24)+DATE(1970,1,1)</f>
        <v>42568.029861111107</v>
      </c>
      <c r="S3935" s="21">
        <f>(((J3935/60)/60)/24)+DATE(1970,1,1)</f>
        <v>42538.968310185184</v>
      </c>
      <c r="T3935" s="17" t="s">
        <v>8318</v>
      </c>
      <c r="U3935" t="s">
        <v>8319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YEAR(S3936)</f>
        <v>2015</v>
      </c>
      <c r="P3936" s="12">
        <f>ROUND(E3936/D3936*100,0)</f>
        <v>11</v>
      </c>
      <c r="Q3936" s="15">
        <f t="shared" si="61"/>
        <v>45.83</v>
      </c>
      <c r="R3936" s="10">
        <f>(((I3936/60)/60)/24)+DATE(1970,1,1)</f>
        <v>42278.541666666672</v>
      </c>
      <c r="S3936" s="21">
        <f>(((J3936/60)/60)/24)+DATE(1970,1,1)</f>
        <v>42233.671747685185</v>
      </c>
      <c r="T3936" s="17" t="s">
        <v>8318</v>
      </c>
      <c r="U3936" t="s">
        <v>8319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YEAR(S3937)</f>
        <v>2015</v>
      </c>
      <c r="P3937" s="12">
        <f>ROUND(E3937/D3937*100,0)</f>
        <v>44</v>
      </c>
      <c r="Q3937" s="15">
        <f t="shared" si="61"/>
        <v>57.17</v>
      </c>
      <c r="R3937" s="10">
        <f>(((I3937/60)/60)/24)+DATE(1970,1,1)</f>
        <v>42281.656782407401</v>
      </c>
      <c r="S3937" s="21">
        <f>(((J3937/60)/60)/24)+DATE(1970,1,1)</f>
        <v>42221.656782407401</v>
      </c>
      <c r="T3937" s="17" t="s">
        <v>8318</v>
      </c>
      <c r="U3937" t="s">
        <v>8319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YEAR(S3938)</f>
        <v>2016</v>
      </c>
      <c r="P3938" s="12">
        <f>ROUND(E3938/D3938*100,0)</f>
        <v>0</v>
      </c>
      <c r="Q3938" s="15" t="str">
        <f t="shared" si="61"/>
        <v>N/A</v>
      </c>
      <c r="R3938" s="10">
        <f>(((I3938/60)/60)/24)+DATE(1970,1,1)</f>
        <v>42705.304629629631</v>
      </c>
      <c r="S3938" s="21">
        <f>(((J3938/60)/60)/24)+DATE(1970,1,1)</f>
        <v>42675.262962962966</v>
      </c>
      <c r="T3938" s="17" t="s">
        <v>8318</v>
      </c>
      <c r="U3938" t="s">
        <v>8319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YEAR(S3939)</f>
        <v>2016</v>
      </c>
      <c r="P3939" s="12">
        <f>ROUND(E3939/D3939*100,0)</f>
        <v>86</v>
      </c>
      <c r="Q3939" s="15">
        <f t="shared" si="61"/>
        <v>248.5</v>
      </c>
      <c r="R3939" s="10">
        <f>(((I3939/60)/60)/24)+DATE(1970,1,1)</f>
        <v>42562.631481481483</v>
      </c>
      <c r="S3939" s="21">
        <f>(((J3939/60)/60)/24)+DATE(1970,1,1)</f>
        <v>42534.631481481483</v>
      </c>
      <c r="T3939" s="17" t="s">
        <v>8318</v>
      </c>
      <c r="U3939" t="s">
        <v>8319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YEAR(S3940)</f>
        <v>2015</v>
      </c>
      <c r="P3940" s="12">
        <f>ROUND(E3940/D3940*100,0)</f>
        <v>12</v>
      </c>
      <c r="Q3940" s="15">
        <f t="shared" si="61"/>
        <v>79.400000000000006</v>
      </c>
      <c r="R3940" s="10">
        <f>(((I3940/60)/60)/24)+DATE(1970,1,1)</f>
        <v>42182.905717592599</v>
      </c>
      <c r="S3940" s="21">
        <f>(((J3940/60)/60)/24)+DATE(1970,1,1)</f>
        <v>42151.905717592599</v>
      </c>
      <c r="T3940" s="17" t="s">
        <v>8318</v>
      </c>
      <c r="U3940" t="s">
        <v>8319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YEAR(S3941)</f>
        <v>2014</v>
      </c>
      <c r="P3941" s="12">
        <f>ROUND(E3941/D3941*100,0)</f>
        <v>0</v>
      </c>
      <c r="Q3941" s="15">
        <f t="shared" si="61"/>
        <v>5</v>
      </c>
      <c r="R3941" s="10">
        <f>(((I3941/60)/60)/24)+DATE(1970,1,1)</f>
        <v>41919.1875</v>
      </c>
      <c r="S3941" s="21">
        <f>(((J3941/60)/60)/24)+DATE(1970,1,1)</f>
        <v>41915.400219907409</v>
      </c>
      <c r="T3941" s="17" t="s">
        <v>8318</v>
      </c>
      <c r="U3941" t="s">
        <v>8319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YEAR(S3942)</f>
        <v>2014</v>
      </c>
      <c r="P3942" s="12">
        <f>ROUND(E3942/D3942*100,0)</f>
        <v>0</v>
      </c>
      <c r="Q3942" s="15">
        <f t="shared" si="61"/>
        <v>5.5</v>
      </c>
      <c r="R3942" s="10">
        <f>(((I3942/60)/60)/24)+DATE(1970,1,1)</f>
        <v>42006.492488425924</v>
      </c>
      <c r="S3942" s="21">
        <f>(((J3942/60)/60)/24)+DATE(1970,1,1)</f>
        <v>41961.492488425924</v>
      </c>
      <c r="T3942" s="17" t="s">
        <v>8318</v>
      </c>
      <c r="U3942" t="s">
        <v>8319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YEAR(S3943)</f>
        <v>2014</v>
      </c>
      <c r="P3943" s="12">
        <f>ROUND(E3943/D3943*100,0)</f>
        <v>1</v>
      </c>
      <c r="Q3943" s="15">
        <f t="shared" si="61"/>
        <v>25</v>
      </c>
      <c r="R3943" s="10">
        <f>(((I3943/60)/60)/24)+DATE(1970,1,1)</f>
        <v>41968.041666666672</v>
      </c>
      <c r="S3943" s="21">
        <f>(((J3943/60)/60)/24)+DATE(1970,1,1)</f>
        <v>41940.587233796294</v>
      </c>
      <c r="T3943" s="17" t="s">
        <v>8318</v>
      </c>
      <c r="U3943" t="s">
        <v>8319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YEAR(S3944)</f>
        <v>2015</v>
      </c>
      <c r="P3944" s="12">
        <f>ROUND(E3944/D3944*100,0)</f>
        <v>0</v>
      </c>
      <c r="Q3944" s="15" t="str">
        <f t="shared" si="61"/>
        <v>N/A</v>
      </c>
      <c r="R3944" s="10">
        <f>(((I3944/60)/60)/24)+DATE(1970,1,1)</f>
        <v>42171.904097222221</v>
      </c>
      <c r="S3944" s="21">
        <f>(((J3944/60)/60)/24)+DATE(1970,1,1)</f>
        <v>42111.904097222221</v>
      </c>
      <c r="T3944" s="17" t="s">
        <v>8318</v>
      </c>
      <c r="U3944" t="s">
        <v>8319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YEAR(S3945)</f>
        <v>2015</v>
      </c>
      <c r="P3945" s="12">
        <f>ROUND(E3945/D3945*100,0)</f>
        <v>36</v>
      </c>
      <c r="Q3945" s="15">
        <f t="shared" si="61"/>
        <v>137.08000000000001</v>
      </c>
      <c r="R3945" s="10">
        <f>(((I3945/60)/60)/24)+DATE(1970,1,1)</f>
        <v>42310.701388888891</v>
      </c>
      <c r="S3945" s="21">
        <f>(((J3945/60)/60)/24)+DATE(1970,1,1)</f>
        <v>42279.778564814813</v>
      </c>
      <c r="T3945" s="17" t="s">
        <v>8318</v>
      </c>
      <c r="U3945" t="s">
        <v>8319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YEAR(S3946)</f>
        <v>2015</v>
      </c>
      <c r="P3946" s="12">
        <f>ROUND(E3946/D3946*100,0)</f>
        <v>0</v>
      </c>
      <c r="Q3946" s="15" t="str">
        <f t="shared" si="61"/>
        <v>N/A</v>
      </c>
      <c r="R3946" s="10">
        <f>(((I3946/60)/60)/24)+DATE(1970,1,1)</f>
        <v>42243.662905092591</v>
      </c>
      <c r="S3946" s="21">
        <f>(((J3946/60)/60)/24)+DATE(1970,1,1)</f>
        <v>42213.662905092591</v>
      </c>
      <c r="T3946" s="17" t="s">
        <v>8318</v>
      </c>
      <c r="U3946" t="s">
        <v>8319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YEAR(S3947)</f>
        <v>2015</v>
      </c>
      <c r="P3947" s="12">
        <f>ROUND(E3947/D3947*100,0)</f>
        <v>0</v>
      </c>
      <c r="Q3947" s="15">
        <f t="shared" si="61"/>
        <v>5</v>
      </c>
      <c r="R3947" s="10">
        <f>(((I3947/60)/60)/24)+DATE(1970,1,1)</f>
        <v>42139.801712962959</v>
      </c>
      <c r="S3947" s="21">
        <f>(((J3947/60)/60)/24)+DATE(1970,1,1)</f>
        <v>42109.801712962959</v>
      </c>
      <c r="T3947" s="17" t="s">
        <v>8318</v>
      </c>
      <c r="U3947" t="s">
        <v>8319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YEAR(S3948)</f>
        <v>2015</v>
      </c>
      <c r="P3948" s="12">
        <f>ROUND(E3948/D3948*100,0)</f>
        <v>3</v>
      </c>
      <c r="Q3948" s="15">
        <f t="shared" si="61"/>
        <v>39</v>
      </c>
      <c r="R3948" s="10">
        <f>(((I3948/60)/60)/24)+DATE(1970,1,1)</f>
        <v>42063.333333333328</v>
      </c>
      <c r="S3948" s="21">
        <f>(((J3948/60)/60)/24)+DATE(1970,1,1)</f>
        <v>42031.833587962959</v>
      </c>
      <c r="T3948" s="17" t="s">
        <v>8318</v>
      </c>
      <c r="U3948" t="s">
        <v>8319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YEAR(S3949)</f>
        <v>2016</v>
      </c>
      <c r="P3949" s="12">
        <f>ROUND(E3949/D3949*100,0)</f>
        <v>3</v>
      </c>
      <c r="Q3949" s="15">
        <f t="shared" si="61"/>
        <v>50.5</v>
      </c>
      <c r="R3949" s="10">
        <f>(((I3949/60)/60)/24)+DATE(1970,1,1)</f>
        <v>42645.142870370371</v>
      </c>
      <c r="S3949" s="21">
        <f>(((J3949/60)/60)/24)+DATE(1970,1,1)</f>
        <v>42615.142870370371</v>
      </c>
      <c r="T3949" s="17" t="s">
        <v>8318</v>
      </c>
      <c r="U3949" t="s">
        <v>8319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YEAR(S3950)</f>
        <v>2014</v>
      </c>
      <c r="P3950" s="12">
        <f>ROUND(E3950/D3950*100,0)</f>
        <v>0</v>
      </c>
      <c r="Q3950" s="15" t="str">
        <f t="shared" si="61"/>
        <v>N/A</v>
      </c>
      <c r="R3950" s="10">
        <f>(((I3950/60)/60)/24)+DATE(1970,1,1)</f>
        <v>41889.325497685182</v>
      </c>
      <c r="S3950" s="21">
        <f>(((J3950/60)/60)/24)+DATE(1970,1,1)</f>
        <v>41829.325497685182</v>
      </c>
      <c r="T3950" s="17" t="s">
        <v>8318</v>
      </c>
      <c r="U3950" t="s">
        <v>8319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YEAR(S3951)</f>
        <v>2015</v>
      </c>
      <c r="P3951" s="12">
        <f>ROUND(E3951/D3951*100,0)</f>
        <v>16</v>
      </c>
      <c r="Q3951" s="15">
        <f t="shared" si="61"/>
        <v>49.28</v>
      </c>
      <c r="R3951" s="10">
        <f>(((I3951/60)/60)/24)+DATE(1970,1,1)</f>
        <v>42046.120613425926</v>
      </c>
      <c r="S3951" s="21">
        <f>(((J3951/60)/60)/24)+DATE(1970,1,1)</f>
        <v>42016.120613425926</v>
      </c>
      <c r="T3951" s="17" t="s">
        <v>8318</v>
      </c>
      <c r="U3951" t="s">
        <v>8319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YEAR(S3952)</f>
        <v>2016</v>
      </c>
      <c r="P3952" s="12">
        <f>ROUND(E3952/D3952*100,0)</f>
        <v>1</v>
      </c>
      <c r="Q3952" s="15">
        <f t="shared" si="61"/>
        <v>25</v>
      </c>
      <c r="R3952" s="10">
        <f>(((I3952/60)/60)/24)+DATE(1970,1,1)</f>
        <v>42468.774305555555</v>
      </c>
      <c r="S3952" s="21">
        <f>(((J3952/60)/60)/24)+DATE(1970,1,1)</f>
        <v>42439.702314814815</v>
      </c>
      <c r="T3952" s="17" t="s">
        <v>8318</v>
      </c>
      <c r="U3952" t="s">
        <v>8319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YEAR(S3953)</f>
        <v>2016</v>
      </c>
      <c r="P3953" s="12">
        <f>ROUND(E3953/D3953*100,0)</f>
        <v>0</v>
      </c>
      <c r="Q3953" s="15">
        <f t="shared" si="61"/>
        <v>1</v>
      </c>
      <c r="R3953" s="10">
        <f>(((I3953/60)/60)/24)+DATE(1970,1,1)</f>
        <v>42493.784050925926</v>
      </c>
      <c r="S3953" s="21">
        <f>(((J3953/60)/60)/24)+DATE(1970,1,1)</f>
        <v>42433.825717592597</v>
      </c>
      <c r="T3953" s="17" t="s">
        <v>8318</v>
      </c>
      <c r="U3953" t="s">
        <v>8319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YEAR(S3954)</f>
        <v>2015</v>
      </c>
      <c r="P3954" s="12">
        <f>ROUND(E3954/D3954*100,0)</f>
        <v>0</v>
      </c>
      <c r="Q3954" s="15">
        <f t="shared" si="61"/>
        <v>25</v>
      </c>
      <c r="R3954" s="10">
        <f>(((I3954/60)/60)/24)+DATE(1970,1,1)</f>
        <v>42303.790393518517</v>
      </c>
      <c r="S3954" s="21">
        <f>(((J3954/60)/60)/24)+DATE(1970,1,1)</f>
        <v>42243.790393518517</v>
      </c>
      <c r="T3954" s="17" t="s">
        <v>8318</v>
      </c>
      <c r="U3954" t="s">
        <v>8319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YEAR(S3955)</f>
        <v>2016</v>
      </c>
      <c r="P3955" s="12">
        <f>ROUND(E3955/D3955*100,0)</f>
        <v>0</v>
      </c>
      <c r="Q3955" s="15" t="str">
        <f t="shared" si="61"/>
        <v>N/A</v>
      </c>
      <c r="R3955" s="10">
        <f>(((I3955/60)/60)/24)+DATE(1970,1,1)</f>
        <v>42580.978472222225</v>
      </c>
      <c r="S3955" s="21">
        <f>(((J3955/60)/60)/24)+DATE(1970,1,1)</f>
        <v>42550.048449074078</v>
      </c>
      <c r="T3955" s="17" t="s">
        <v>8318</v>
      </c>
      <c r="U3955" t="s">
        <v>8319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YEAR(S3956)</f>
        <v>2014</v>
      </c>
      <c r="P3956" s="12">
        <f>ROUND(E3956/D3956*100,0)</f>
        <v>0</v>
      </c>
      <c r="Q3956" s="15" t="str">
        <f t="shared" si="61"/>
        <v>N/A</v>
      </c>
      <c r="R3956" s="10">
        <f>(((I3956/60)/60)/24)+DATE(1970,1,1)</f>
        <v>41834.651203703703</v>
      </c>
      <c r="S3956" s="21">
        <f>(((J3956/60)/60)/24)+DATE(1970,1,1)</f>
        <v>41774.651203703703</v>
      </c>
      <c r="T3956" s="17" t="s">
        <v>8318</v>
      </c>
      <c r="U3956" t="s">
        <v>8319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YEAR(S3957)</f>
        <v>2015</v>
      </c>
      <c r="P3957" s="12">
        <f>ROUND(E3957/D3957*100,0)</f>
        <v>24</v>
      </c>
      <c r="Q3957" s="15">
        <f t="shared" si="61"/>
        <v>53.13</v>
      </c>
      <c r="R3957" s="10">
        <f>(((I3957/60)/60)/24)+DATE(1970,1,1)</f>
        <v>42336.890520833331</v>
      </c>
      <c r="S3957" s="21">
        <f>(((J3957/60)/60)/24)+DATE(1970,1,1)</f>
        <v>42306.848854166667</v>
      </c>
      <c r="T3957" s="17" t="s">
        <v>8318</v>
      </c>
      <c r="U3957" t="s">
        <v>8319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YEAR(S3958)</f>
        <v>2016</v>
      </c>
      <c r="P3958" s="12">
        <f>ROUND(E3958/D3958*100,0)</f>
        <v>0</v>
      </c>
      <c r="Q3958" s="15" t="str">
        <f t="shared" si="61"/>
        <v>N/A</v>
      </c>
      <c r="R3958" s="10">
        <f>(((I3958/60)/60)/24)+DATE(1970,1,1)</f>
        <v>42485.013888888891</v>
      </c>
      <c r="S3958" s="21">
        <f>(((J3958/60)/60)/24)+DATE(1970,1,1)</f>
        <v>42457.932025462964</v>
      </c>
      <c r="T3958" s="17" t="s">
        <v>8318</v>
      </c>
      <c r="U3958" t="s">
        <v>8319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YEAR(S3959)</f>
        <v>2016</v>
      </c>
      <c r="P3959" s="12">
        <f>ROUND(E3959/D3959*100,0)</f>
        <v>0</v>
      </c>
      <c r="Q3959" s="15">
        <f t="shared" si="61"/>
        <v>7</v>
      </c>
      <c r="R3959" s="10">
        <f>(((I3959/60)/60)/24)+DATE(1970,1,1)</f>
        <v>42559.976319444439</v>
      </c>
      <c r="S3959" s="21">
        <f>(((J3959/60)/60)/24)+DATE(1970,1,1)</f>
        <v>42513.976319444439</v>
      </c>
      <c r="T3959" s="17" t="s">
        <v>8318</v>
      </c>
      <c r="U3959" t="s">
        <v>8319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YEAR(S3960)</f>
        <v>2014</v>
      </c>
      <c r="P3960" s="12">
        <f>ROUND(E3960/D3960*100,0)</f>
        <v>32</v>
      </c>
      <c r="Q3960" s="15">
        <f t="shared" si="61"/>
        <v>40.06</v>
      </c>
      <c r="R3960" s="10">
        <f>(((I3960/60)/60)/24)+DATE(1970,1,1)</f>
        <v>41853.583333333336</v>
      </c>
      <c r="S3960" s="21">
        <f>(((J3960/60)/60)/24)+DATE(1970,1,1)</f>
        <v>41816.950370370374</v>
      </c>
      <c r="T3960" s="17" t="s">
        <v>8318</v>
      </c>
      <c r="U3960" t="s">
        <v>8319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YEAR(S3961)</f>
        <v>2014</v>
      </c>
      <c r="P3961" s="12">
        <f>ROUND(E3961/D3961*100,0)</f>
        <v>24</v>
      </c>
      <c r="Q3961" s="15">
        <f t="shared" si="61"/>
        <v>24.33</v>
      </c>
      <c r="R3961" s="10">
        <f>(((I3961/60)/60)/24)+DATE(1970,1,1)</f>
        <v>41910.788842592592</v>
      </c>
      <c r="S3961" s="21">
        <f>(((J3961/60)/60)/24)+DATE(1970,1,1)</f>
        <v>41880.788842592592</v>
      </c>
      <c r="T3961" s="17" t="s">
        <v>8318</v>
      </c>
      <c r="U3961" t="s">
        <v>8319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YEAR(S3962)</f>
        <v>2015</v>
      </c>
      <c r="P3962" s="12">
        <f>ROUND(E3962/D3962*100,0)</f>
        <v>2</v>
      </c>
      <c r="Q3962" s="15">
        <f t="shared" si="61"/>
        <v>11.25</v>
      </c>
      <c r="R3962" s="10">
        <f>(((I3962/60)/60)/24)+DATE(1970,1,1)</f>
        <v>42372.845555555556</v>
      </c>
      <c r="S3962" s="21">
        <f>(((J3962/60)/60)/24)+DATE(1970,1,1)</f>
        <v>42342.845555555556</v>
      </c>
      <c r="T3962" s="17" t="s">
        <v>8318</v>
      </c>
      <c r="U3962" t="s">
        <v>8319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YEAR(S3963)</f>
        <v>2014</v>
      </c>
      <c r="P3963" s="12">
        <f>ROUND(E3963/D3963*100,0)</f>
        <v>0</v>
      </c>
      <c r="Q3963" s="15">
        <f t="shared" si="61"/>
        <v>10.5</v>
      </c>
      <c r="R3963" s="10">
        <f>(((I3963/60)/60)/24)+DATE(1970,1,1)</f>
        <v>41767.891319444447</v>
      </c>
      <c r="S3963" s="21">
        <f>(((J3963/60)/60)/24)+DATE(1970,1,1)</f>
        <v>41745.891319444447</v>
      </c>
      <c r="T3963" s="17" t="s">
        <v>8318</v>
      </c>
      <c r="U3963" t="s">
        <v>8319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YEAR(S3964)</f>
        <v>2015</v>
      </c>
      <c r="P3964" s="12">
        <f>ROUND(E3964/D3964*100,0)</f>
        <v>3</v>
      </c>
      <c r="Q3964" s="15">
        <f t="shared" si="61"/>
        <v>15</v>
      </c>
      <c r="R3964" s="10">
        <f>(((I3964/60)/60)/24)+DATE(1970,1,1)</f>
        <v>42336.621458333335</v>
      </c>
      <c r="S3964" s="21">
        <f>(((J3964/60)/60)/24)+DATE(1970,1,1)</f>
        <v>42311.621458333335</v>
      </c>
      <c r="T3964" s="17" t="s">
        <v>8318</v>
      </c>
      <c r="U3964" t="s">
        <v>8319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YEAR(S3965)</f>
        <v>2015</v>
      </c>
      <c r="P3965" s="12">
        <f>ROUND(E3965/D3965*100,0)</f>
        <v>0</v>
      </c>
      <c r="Q3965" s="15" t="str">
        <f t="shared" si="61"/>
        <v>N/A</v>
      </c>
      <c r="R3965" s="10">
        <f>(((I3965/60)/60)/24)+DATE(1970,1,1)</f>
        <v>42326.195798611108</v>
      </c>
      <c r="S3965" s="21">
        <f>(((J3965/60)/60)/24)+DATE(1970,1,1)</f>
        <v>42296.154131944444</v>
      </c>
      <c r="T3965" s="17" t="s">
        <v>8318</v>
      </c>
      <c r="U3965" t="s">
        <v>8319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YEAR(S3966)</f>
        <v>2015</v>
      </c>
      <c r="P3966" s="12">
        <f>ROUND(E3966/D3966*100,0)</f>
        <v>6</v>
      </c>
      <c r="Q3966" s="15">
        <f t="shared" si="61"/>
        <v>42</v>
      </c>
      <c r="R3966" s="10">
        <f>(((I3966/60)/60)/24)+DATE(1970,1,1)</f>
        <v>42113.680393518516</v>
      </c>
      <c r="S3966" s="21">
        <f>(((J3966/60)/60)/24)+DATE(1970,1,1)</f>
        <v>42053.722060185188</v>
      </c>
      <c r="T3966" s="17" t="s">
        <v>8318</v>
      </c>
      <c r="U3966" t="s">
        <v>8319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YEAR(S3967)</f>
        <v>2016</v>
      </c>
      <c r="P3967" s="12">
        <f>ROUND(E3967/D3967*100,0)</f>
        <v>14</v>
      </c>
      <c r="Q3967" s="15">
        <f t="shared" si="61"/>
        <v>71.25</v>
      </c>
      <c r="R3967" s="10">
        <f>(((I3967/60)/60)/24)+DATE(1970,1,1)</f>
        <v>42474.194212962961</v>
      </c>
      <c r="S3967" s="21">
        <f>(((J3967/60)/60)/24)+DATE(1970,1,1)</f>
        <v>42414.235879629632</v>
      </c>
      <c r="T3967" s="17" t="s">
        <v>8318</v>
      </c>
      <c r="U3967" t="s">
        <v>8319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YEAR(S3968)</f>
        <v>2014</v>
      </c>
      <c r="P3968" s="12">
        <f>ROUND(E3968/D3968*100,0)</f>
        <v>1</v>
      </c>
      <c r="Q3968" s="15">
        <f t="shared" si="61"/>
        <v>22.5</v>
      </c>
      <c r="R3968" s="10">
        <f>(((I3968/60)/60)/24)+DATE(1970,1,1)</f>
        <v>41844.124305555553</v>
      </c>
      <c r="S3968" s="21">
        <f>(((J3968/60)/60)/24)+DATE(1970,1,1)</f>
        <v>41801.711550925924</v>
      </c>
      <c r="T3968" s="17" t="s">
        <v>8318</v>
      </c>
      <c r="U3968" t="s">
        <v>8319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YEAR(S3969)</f>
        <v>2017</v>
      </c>
      <c r="P3969" s="12">
        <f>ROUND(E3969/D3969*100,0)</f>
        <v>24</v>
      </c>
      <c r="Q3969" s="15">
        <f t="shared" si="61"/>
        <v>41</v>
      </c>
      <c r="R3969" s="10">
        <f>(((I3969/60)/60)/24)+DATE(1970,1,1)</f>
        <v>42800.290590277778</v>
      </c>
      <c r="S3969" s="21">
        <f>(((J3969/60)/60)/24)+DATE(1970,1,1)</f>
        <v>42770.290590277778</v>
      </c>
      <c r="T3969" s="17" t="s">
        <v>8318</v>
      </c>
      <c r="U3969" t="s">
        <v>8319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YEAR(S3970)</f>
        <v>2016</v>
      </c>
      <c r="P3970" s="12">
        <f>ROUND(E3970/D3970*100,0)</f>
        <v>11</v>
      </c>
      <c r="Q3970" s="15">
        <f t="shared" si="61"/>
        <v>47.91</v>
      </c>
      <c r="R3970" s="10">
        <f>(((I3970/60)/60)/24)+DATE(1970,1,1)</f>
        <v>42512.815659722226</v>
      </c>
      <c r="S3970" s="21">
        <f>(((J3970/60)/60)/24)+DATE(1970,1,1)</f>
        <v>42452.815659722226</v>
      </c>
      <c r="T3970" s="17" t="s">
        <v>8318</v>
      </c>
      <c r="U3970" t="s">
        <v>8319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YEAR(S3971)</f>
        <v>2016</v>
      </c>
      <c r="P3971" s="12">
        <f>ROUND(E3971/D3971*100,0)</f>
        <v>7</v>
      </c>
      <c r="Q3971" s="15">
        <f t="shared" ref="Q3971:Q4034" si="62">IFERROR(ROUND(E3971/L3971,2),"N/A")</f>
        <v>35.17</v>
      </c>
      <c r="R3971" s="10">
        <f>(((I3971/60)/60)/24)+DATE(1970,1,1)</f>
        <v>42611.163194444445</v>
      </c>
      <c r="S3971" s="21">
        <f>(((J3971/60)/60)/24)+DATE(1970,1,1)</f>
        <v>42601.854699074072</v>
      </c>
      <c r="T3971" s="17" t="s">
        <v>8318</v>
      </c>
      <c r="U3971" t="s">
        <v>8319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YEAR(S3972)</f>
        <v>2016</v>
      </c>
      <c r="P3972" s="12">
        <f>ROUND(E3972/D3972*100,0)</f>
        <v>0</v>
      </c>
      <c r="Q3972" s="15">
        <f t="shared" si="62"/>
        <v>5.5</v>
      </c>
      <c r="R3972" s="10">
        <f>(((I3972/60)/60)/24)+DATE(1970,1,1)</f>
        <v>42477.863553240735</v>
      </c>
      <c r="S3972" s="21">
        <f>(((J3972/60)/60)/24)+DATE(1970,1,1)</f>
        <v>42447.863553240735</v>
      </c>
      <c r="T3972" s="17" t="s">
        <v>8318</v>
      </c>
      <c r="U3972" t="s">
        <v>8319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YEAR(S3973)</f>
        <v>2014</v>
      </c>
      <c r="P3973" s="12">
        <f>ROUND(E3973/D3973*100,0)</f>
        <v>1</v>
      </c>
      <c r="Q3973" s="15">
        <f t="shared" si="62"/>
        <v>22.67</v>
      </c>
      <c r="R3973" s="10">
        <f>(((I3973/60)/60)/24)+DATE(1970,1,1)</f>
        <v>41841.536180555559</v>
      </c>
      <c r="S3973" s="21">
        <f>(((J3973/60)/60)/24)+DATE(1970,1,1)</f>
        <v>41811.536180555559</v>
      </c>
      <c r="T3973" s="17" t="s">
        <v>8318</v>
      </c>
      <c r="U3973" t="s">
        <v>8319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YEAR(S3974)</f>
        <v>2014</v>
      </c>
      <c r="P3974" s="12">
        <f>ROUND(E3974/D3974*100,0)</f>
        <v>21</v>
      </c>
      <c r="Q3974" s="15">
        <f t="shared" si="62"/>
        <v>26.38</v>
      </c>
      <c r="R3974" s="10">
        <f>(((I3974/60)/60)/24)+DATE(1970,1,1)</f>
        <v>42041.067523148144</v>
      </c>
      <c r="S3974" s="21">
        <f>(((J3974/60)/60)/24)+DATE(1970,1,1)</f>
        <v>41981.067523148144</v>
      </c>
      <c r="T3974" s="17" t="s">
        <v>8318</v>
      </c>
      <c r="U3974" t="s">
        <v>8319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YEAR(S3975)</f>
        <v>2016</v>
      </c>
      <c r="P3975" s="12">
        <f>ROUND(E3975/D3975*100,0)</f>
        <v>78</v>
      </c>
      <c r="Q3975" s="15">
        <f t="shared" si="62"/>
        <v>105.54</v>
      </c>
      <c r="R3975" s="10">
        <f>(((I3975/60)/60)/24)+DATE(1970,1,1)</f>
        <v>42499.166666666672</v>
      </c>
      <c r="S3975" s="21">
        <f>(((J3975/60)/60)/24)+DATE(1970,1,1)</f>
        <v>42469.68414351852</v>
      </c>
      <c r="T3975" s="17" t="s">
        <v>8318</v>
      </c>
      <c r="U3975" t="s">
        <v>8319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YEAR(S3976)</f>
        <v>2016</v>
      </c>
      <c r="P3976" s="12">
        <f>ROUND(E3976/D3976*100,0)</f>
        <v>32</v>
      </c>
      <c r="Q3976" s="15">
        <f t="shared" si="62"/>
        <v>29.09</v>
      </c>
      <c r="R3976" s="10">
        <f>(((I3976/60)/60)/24)+DATE(1970,1,1)</f>
        <v>42523.546851851846</v>
      </c>
      <c r="S3976" s="21">
        <f>(((J3976/60)/60)/24)+DATE(1970,1,1)</f>
        <v>42493.546851851846</v>
      </c>
      <c r="T3976" s="17" t="s">
        <v>8318</v>
      </c>
      <c r="U3976" t="s">
        <v>8319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YEAR(S3977)</f>
        <v>2016</v>
      </c>
      <c r="P3977" s="12">
        <f>ROUND(E3977/D3977*100,0)</f>
        <v>0</v>
      </c>
      <c r="Q3977" s="15" t="str">
        <f t="shared" si="62"/>
        <v>N/A</v>
      </c>
      <c r="R3977" s="10">
        <f>(((I3977/60)/60)/24)+DATE(1970,1,1)</f>
        <v>42564.866875</v>
      </c>
      <c r="S3977" s="21">
        <f>(((J3977/60)/60)/24)+DATE(1970,1,1)</f>
        <v>42534.866875</v>
      </c>
      <c r="T3977" s="17" t="s">
        <v>8318</v>
      </c>
      <c r="U3977" t="s">
        <v>8319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YEAR(S3978)</f>
        <v>2014</v>
      </c>
      <c r="P3978" s="12">
        <f>ROUND(E3978/D3978*100,0)</f>
        <v>48</v>
      </c>
      <c r="Q3978" s="15">
        <f t="shared" si="62"/>
        <v>62</v>
      </c>
      <c r="R3978" s="10">
        <f>(((I3978/60)/60)/24)+DATE(1970,1,1)</f>
        <v>41852.291666666664</v>
      </c>
      <c r="S3978" s="21">
        <f>(((J3978/60)/60)/24)+DATE(1970,1,1)</f>
        <v>41830.858344907407</v>
      </c>
      <c r="T3978" s="17" t="s">
        <v>8318</v>
      </c>
      <c r="U3978" t="s">
        <v>8319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YEAR(S3979)</f>
        <v>2016</v>
      </c>
      <c r="P3979" s="12">
        <f>ROUND(E3979/D3979*100,0)</f>
        <v>1</v>
      </c>
      <c r="Q3979" s="15">
        <f t="shared" si="62"/>
        <v>217.5</v>
      </c>
      <c r="R3979" s="10">
        <f>(((I3979/60)/60)/24)+DATE(1970,1,1)</f>
        <v>42573.788564814815</v>
      </c>
      <c r="S3979" s="21">
        <f>(((J3979/60)/60)/24)+DATE(1970,1,1)</f>
        <v>42543.788564814815</v>
      </c>
      <c r="T3979" s="17" t="s">
        <v>8318</v>
      </c>
      <c r="U3979" t="s">
        <v>8319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YEAR(S3980)</f>
        <v>2014</v>
      </c>
      <c r="P3980" s="12">
        <f>ROUND(E3980/D3980*100,0)</f>
        <v>11</v>
      </c>
      <c r="Q3980" s="15">
        <f t="shared" si="62"/>
        <v>26.75</v>
      </c>
      <c r="R3980" s="10">
        <f>(((I3980/60)/60)/24)+DATE(1970,1,1)</f>
        <v>42035.642974537041</v>
      </c>
      <c r="S3980" s="21">
        <f>(((J3980/60)/60)/24)+DATE(1970,1,1)</f>
        <v>41975.642974537041</v>
      </c>
      <c r="T3980" s="17" t="s">
        <v>8318</v>
      </c>
      <c r="U3980" t="s">
        <v>8319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YEAR(S3981)</f>
        <v>2015</v>
      </c>
      <c r="P3981" s="12">
        <f>ROUND(E3981/D3981*100,0)</f>
        <v>2</v>
      </c>
      <c r="Q3981" s="15">
        <f t="shared" si="62"/>
        <v>18.329999999999998</v>
      </c>
      <c r="R3981" s="10">
        <f>(((I3981/60)/60)/24)+DATE(1970,1,1)</f>
        <v>42092.833333333328</v>
      </c>
      <c r="S3981" s="21">
        <f>(((J3981/60)/60)/24)+DATE(1970,1,1)</f>
        <v>42069.903437500005</v>
      </c>
      <c r="T3981" s="17" t="s">
        <v>8318</v>
      </c>
      <c r="U3981" t="s">
        <v>8319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YEAR(S3982)</f>
        <v>2014</v>
      </c>
      <c r="P3982" s="12">
        <f>ROUND(E3982/D3982*100,0)</f>
        <v>18</v>
      </c>
      <c r="Q3982" s="15">
        <f t="shared" si="62"/>
        <v>64.290000000000006</v>
      </c>
      <c r="R3982" s="10">
        <f>(((I3982/60)/60)/24)+DATE(1970,1,1)</f>
        <v>41825.598923611113</v>
      </c>
      <c r="S3982" s="21">
        <f>(((J3982/60)/60)/24)+DATE(1970,1,1)</f>
        <v>41795.598923611113</v>
      </c>
      <c r="T3982" s="17" t="s">
        <v>8318</v>
      </c>
      <c r="U3982" t="s">
        <v>8319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YEAR(S3983)</f>
        <v>2016</v>
      </c>
      <c r="P3983" s="12">
        <f>ROUND(E3983/D3983*100,0)</f>
        <v>4</v>
      </c>
      <c r="Q3983" s="15">
        <f t="shared" si="62"/>
        <v>175</v>
      </c>
      <c r="R3983" s="10">
        <f>(((I3983/60)/60)/24)+DATE(1970,1,1)</f>
        <v>42568.179965277777</v>
      </c>
      <c r="S3983" s="21">
        <f>(((J3983/60)/60)/24)+DATE(1970,1,1)</f>
        <v>42508.179965277777</v>
      </c>
      <c r="T3983" s="17" t="s">
        <v>8318</v>
      </c>
      <c r="U3983" t="s">
        <v>8319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YEAR(S3984)</f>
        <v>2015</v>
      </c>
      <c r="P3984" s="12">
        <f>ROUND(E3984/D3984*100,0)</f>
        <v>20</v>
      </c>
      <c r="Q3984" s="15">
        <f t="shared" si="62"/>
        <v>34</v>
      </c>
      <c r="R3984" s="10">
        <f>(((I3984/60)/60)/24)+DATE(1970,1,1)</f>
        <v>42192.809953703705</v>
      </c>
      <c r="S3984" s="21">
        <f>(((J3984/60)/60)/24)+DATE(1970,1,1)</f>
        <v>42132.809953703705</v>
      </c>
      <c r="T3984" s="17" t="s">
        <v>8318</v>
      </c>
      <c r="U3984" t="s">
        <v>8319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YEAR(S3985)</f>
        <v>2014</v>
      </c>
      <c r="P3985" s="12">
        <f>ROUND(E3985/D3985*100,0)</f>
        <v>35</v>
      </c>
      <c r="Q3985" s="15">
        <f t="shared" si="62"/>
        <v>84.28</v>
      </c>
      <c r="R3985" s="10">
        <f>(((I3985/60)/60)/24)+DATE(1970,1,1)</f>
        <v>41779.290972222225</v>
      </c>
      <c r="S3985" s="21">
        <f>(((J3985/60)/60)/24)+DATE(1970,1,1)</f>
        <v>41747.86986111111</v>
      </c>
      <c r="T3985" s="17" t="s">
        <v>8318</v>
      </c>
      <c r="U3985" t="s">
        <v>8319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YEAR(S3986)</f>
        <v>2014</v>
      </c>
      <c r="P3986" s="12">
        <f>ROUND(E3986/D3986*100,0)</f>
        <v>6</v>
      </c>
      <c r="Q3986" s="15">
        <f t="shared" si="62"/>
        <v>9.5</v>
      </c>
      <c r="R3986" s="10">
        <f>(((I3986/60)/60)/24)+DATE(1970,1,1)</f>
        <v>41951</v>
      </c>
      <c r="S3986" s="21">
        <f>(((J3986/60)/60)/24)+DATE(1970,1,1)</f>
        <v>41920.963472222218</v>
      </c>
      <c r="T3986" s="17" t="s">
        <v>8318</v>
      </c>
      <c r="U3986" t="s">
        <v>8319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YEAR(S3987)</f>
        <v>2016</v>
      </c>
      <c r="P3987" s="12">
        <f>ROUND(E3987/D3987*100,0)</f>
        <v>32</v>
      </c>
      <c r="Q3987" s="15">
        <f t="shared" si="62"/>
        <v>33.74</v>
      </c>
      <c r="R3987" s="10">
        <f>(((I3987/60)/60)/24)+DATE(1970,1,1)</f>
        <v>42420.878472222219</v>
      </c>
      <c r="S3987" s="21">
        <f>(((J3987/60)/60)/24)+DATE(1970,1,1)</f>
        <v>42399.707407407404</v>
      </c>
      <c r="T3987" s="17" t="s">
        <v>8318</v>
      </c>
      <c r="U3987" t="s">
        <v>8319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YEAR(S3988)</f>
        <v>2016</v>
      </c>
      <c r="P3988" s="12">
        <f>ROUND(E3988/D3988*100,0)</f>
        <v>10</v>
      </c>
      <c r="Q3988" s="15">
        <f t="shared" si="62"/>
        <v>37.54</v>
      </c>
      <c r="R3988" s="10">
        <f>(((I3988/60)/60)/24)+DATE(1970,1,1)</f>
        <v>42496.544444444444</v>
      </c>
      <c r="S3988" s="21">
        <f>(((J3988/60)/60)/24)+DATE(1970,1,1)</f>
        <v>42467.548541666663</v>
      </c>
      <c r="T3988" s="17" t="s">
        <v>8318</v>
      </c>
      <c r="U3988" t="s">
        <v>8319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YEAR(S3989)</f>
        <v>2014</v>
      </c>
      <c r="P3989" s="12">
        <f>ROUND(E3989/D3989*100,0)</f>
        <v>38</v>
      </c>
      <c r="Q3989" s="15">
        <f t="shared" si="62"/>
        <v>11.62</v>
      </c>
      <c r="R3989" s="10">
        <f>(((I3989/60)/60)/24)+DATE(1970,1,1)</f>
        <v>41775.92465277778</v>
      </c>
      <c r="S3989" s="21">
        <f>(((J3989/60)/60)/24)+DATE(1970,1,1)</f>
        <v>41765.92465277778</v>
      </c>
      <c r="T3989" s="17" t="s">
        <v>8318</v>
      </c>
      <c r="U3989" t="s">
        <v>8319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YEAR(S3990)</f>
        <v>2015</v>
      </c>
      <c r="P3990" s="12">
        <f>ROUND(E3990/D3990*100,0)</f>
        <v>2</v>
      </c>
      <c r="Q3990" s="15">
        <f t="shared" si="62"/>
        <v>8</v>
      </c>
      <c r="R3990" s="10">
        <f>(((I3990/60)/60)/24)+DATE(1970,1,1)</f>
        <v>42245.08116898148</v>
      </c>
      <c r="S3990" s="21">
        <f>(((J3990/60)/60)/24)+DATE(1970,1,1)</f>
        <v>42230.08116898148</v>
      </c>
      <c r="T3990" s="17" t="s">
        <v>8318</v>
      </c>
      <c r="U3990" t="s">
        <v>8319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YEAR(S3991)</f>
        <v>2015</v>
      </c>
      <c r="P3991" s="12">
        <f>ROUND(E3991/D3991*100,0)</f>
        <v>0</v>
      </c>
      <c r="Q3991" s="15" t="str">
        <f t="shared" si="62"/>
        <v>N/A</v>
      </c>
      <c r="R3991" s="10">
        <f>(((I3991/60)/60)/24)+DATE(1970,1,1)</f>
        <v>42316.791446759264</v>
      </c>
      <c r="S3991" s="21">
        <f>(((J3991/60)/60)/24)+DATE(1970,1,1)</f>
        <v>42286.749780092592</v>
      </c>
      <c r="T3991" s="17" t="s">
        <v>8318</v>
      </c>
      <c r="U3991" t="s">
        <v>8319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YEAR(S3992)</f>
        <v>2016</v>
      </c>
      <c r="P3992" s="12">
        <f>ROUND(E3992/D3992*100,0)</f>
        <v>4</v>
      </c>
      <c r="Q3992" s="15">
        <f t="shared" si="62"/>
        <v>23</v>
      </c>
      <c r="R3992" s="10">
        <f>(((I3992/60)/60)/24)+DATE(1970,1,1)</f>
        <v>42431.672372685185</v>
      </c>
      <c r="S3992" s="21">
        <f>(((J3992/60)/60)/24)+DATE(1970,1,1)</f>
        <v>42401.672372685185</v>
      </c>
      <c r="T3992" s="17" t="s">
        <v>8318</v>
      </c>
      <c r="U3992" t="s">
        <v>8319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YEAR(S3993)</f>
        <v>2015</v>
      </c>
      <c r="P3993" s="12">
        <f>ROUND(E3993/D3993*100,0)</f>
        <v>20</v>
      </c>
      <c r="Q3993" s="15">
        <f t="shared" si="62"/>
        <v>100</v>
      </c>
      <c r="R3993" s="10">
        <f>(((I3993/60)/60)/24)+DATE(1970,1,1)</f>
        <v>42155.644467592589</v>
      </c>
      <c r="S3993" s="21">
        <f>(((J3993/60)/60)/24)+DATE(1970,1,1)</f>
        <v>42125.644467592589</v>
      </c>
      <c r="T3993" s="17" t="s">
        <v>8318</v>
      </c>
      <c r="U3993" t="s">
        <v>8319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YEAR(S3994)</f>
        <v>2015</v>
      </c>
      <c r="P3994" s="12">
        <f>ROUND(E3994/D3994*100,0)</f>
        <v>5</v>
      </c>
      <c r="Q3994" s="15">
        <f t="shared" si="62"/>
        <v>60.11</v>
      </c>
      <c r="R3994" s="10">
        <f>(((I3994/60)/60)/24)+DATE(1970,1,1)</f>
        <v>42349.982164351852</v>
      </c>
      <c r="S3994" s="21">
        <f>(((J3994/60)/60)/24)+DATE(1970,1,1)</f>
        <v>42289.94049768518</v>
      </c>
      <c r="T3994" s="17" t="s">
        <v>8318</v>
      </c>
      <c r="U3994" t="s">
        <v>8319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YEAR(S3995)</f>
        <v>2015</v>
      </c>
      <c r="P3995" s="12">
        <f>ROUND(E3995/D3995*100,0)</f>
        <v>0</v>
      </c>
      <c r="Q3995" s="15">
        <f t="shared" si="62"/>
        <v>3</v>
      </c>
      <c r="R3995" s="10">
        <f>(((I3995/60)/60)/24)+DATE(1970,1,1)</f>
        <v>42137.864722222221</v>
      </c>
      <c r="S3995" s="21">
        <f>(((J3995/60)/60)/24)+DATE(1970,1,1)</f>
        <v>42107.864722222221</v>
      </c>
      <c r="T3995" s="17" t="s">
        <v>8318</v>
      </c>
      <c r="U3995" t="s">
        <v>8319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YEAR(S3996)</f>
        <v>2014</v>
      </c>
      <c r="P3996" s="12">
        <f>ROUND(E3996/D3996*100,0)</f>
        <v>0</v>
      </c>
      <c r="Q3996" s="15">
        <f t="shared" si="62"/>
        <v>5</v>
      </c>
      <c r="R3996" s="10">
        <f>(((I3996/60)/60)/24)+DATE(1970,1,1)</f>
        <v>41839.389930555553</v>
      </c>
      <c r="S3996" s="21">
        <f>(((J3996/60)/60)/24)+DATE(1970,1,1)</f>
        <v>41809.389930555553</v>
      </c>
      <c r="T3996" s="17" t="s">
        <v>8318</v>
      </c>
      <c r="U3996" t="s">
        <v>8319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YEAR(S3997)</f>
        <v>2015</v>
      </c>
      <c r="P3997" s="12">
        <f>ROUND(E3997/D3997*100,0)</f>
        <v>35</v>
      </c>
      <c r="Q3997" s="15">
        <f t="shared" si="62"/>
        <v>17.5</v>
      </c>
      <c r="R3997" s="10">
        <f>(((I3997/60)/60)/24)+DATE(1970,1,1)</f>
        <v>42049.477083333331</v>
      </c>
      <c r="S3997" s="21">
        <f>(((J3997/60)/60)/24)+DATE(1970,1,1)</f>
        <v>42019.683761574073</v>
      </c>
      <c r="T3997" s="17" t="s">
        <v>8318</v>
      </c>
      <c r="U3997" t="s">
        <v>8319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YEAR(S3998)</f>
        <v>2014</v>
      </c>
      <c r="P3998" s="12">
        <f>ROUND(E3998/D3998*100,0)</f>
        <v>17</v>
      </c>
      <c r="Q3998" s="15">
        <f t="shared" si="62"/>
        <v>29.24</v>
      </c>
      <c r="R3998" s="10">
        <f>(((I3998/60)/60)/24)+DATE(1970,1,1)</f>
        <v>41963.669444444444</v>
      </c>
      <c r="S3998" s="21">
        <f>(((J3998/60)/60)/24)+DATE(1970,1,1)</f>
        <v>41950.26694444444</v>
      </c>
      <c r="T3998" s="17" t="s">
        <v>8318</v>
      </c>
      <c r="U3998" t="s">
        <v>8319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YEAR(S3999)</f>
        <v>2015</v>
      </c>
      <c r="P3999" s="12">
        <f>ROUND(E3999/D3999*100,0)</f>
        <v>0</v>
      </c>
      <c r="Q3999" s="15" t="str">
        <f t="shared" si="62"/>
        <v>N/A</v>
      </c>
      <c r="R3999" s="10">
        <f>(((I3999/60)/60)/24)+DATE(1970,1,1)</f>
        <v>42099.349780092598</v>
      </c>
      <c r="S3999" s="21">
        <f>(((J3999/60)/60)/24)+DATE(1970,1,1)</f>
        <v>42069.391446759255</v>
      </c>
      <c r="T3999" s="17" t="s">
        <v>8318</v>
      </c>
      <c r="U3999" t="s">
        <v>8319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YEAR(S4000)</f>
        <v>2015</v>
      </c>
      <c r="P4000" s="12">
        <f>ROUND(E4000/D4000*100,0)</f>
        <v>57</v>
      </c>
      <c r="Q4000" s="15">
        <f t="shared" si="62"/>
        <v>59.58</v>
      </c>
      <c r="R4000" s="10">
        <f>(((I4000/60)/60)/24)+DATE(1970,1,1)</f>
        <v>42091.921597222223</v>
      </c>
      <c r="S4000" s="21">
        <f>(((J4000/60)/60)/24)+DATE(1970,1,1)</f>
        <v>42061.963263888887</v>
      </c>
      <c r="T4000" s="17" t="s">
        <v>8318</v>
      </c>
      <c r="U4000" t="s">
        <v>8319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YEAR(S4001)</f>
        <v>2014</v>
      </c>
      <c r="P4001" s="12">
        <f>ROUND(E4001/D4001*100,0)</f>
        <v>17</v>
      </c>
      <c r="Q4001" s="15">
        <f t="shared" si="62"/>
        <v>82.57</v>
      </c>
      <c r="R4001" s="10">
        <f>(((I4001/60)/60)/24)+DATE(1970,1,1)</f>
        <v>41882.827650462961</v>
      </c>
      <c r="S4001" s="21">
        <f>(((J4001/60)/60)/24)+DATE(1970,1,1)</f>
        <v>41842.828680555554</v>
      </c>
      <c r="T4001" s="17" t="s">
        <v>8318</v>
      </c>
      <c r="U4001" t="s">
        <v>8319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YEAR(S4002)</f>
        <v>2016</v>
      </c>
      <c r="P4002" s="12">
        <f>ROUND(E4002/D4002*100,0)</f>
        <v>0</v>
      </c>
      <c r="Q4002" s="15">
        <f t="shared" si="62"/>
        <v>10</v>
      </c>
      <c r="R4002" s="10">
        <f>(((I4002/60)/60)/24)+DATE(1970,1,1)</f>
        <v>42497.603680555556</v>
      </c>
      <c r="S4002" s="21">
        <f>(((J4002/60)/60)/24)+DATE(1970,1,1)</f>
        <v>42437.64534722222</v>
      </c>
      <c r="T4002" s="17" t="s">
        <v>8318</v>
      </c>
      <c r="U4002" t="s">
        <v>8319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YEAR(S4003)</f>
        <v>2017</v>
      </c>
      <c r="P4003" s="12">
        <f>ROUND(E4003/D4003*100,0)</f>
        <v>38</v>
      </c>
      <c r="Q4003" s="15">
        <f t="shared" si="62"/>
        <v>32.36</v>
      </c>
      <c r="R4003" s="10">
        <f>(((I4003/60)/60)/24)+DATE(1970,1,1)</f>
        <v>42795.791666666672</v>
      </c>
      <c r="S4003" s="21">
        <f>(((J4003/60)/60)/24)+DATE(1970,1,1)</f>
        <v>42775.964212962965</v>
      </c>
      <c r="T4003" s="17" t="s">
        <v>8318</v>
      </c>
      <c r="U4003" t="s">
        <v>8319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YEAR(S4004)</f>
        <v>2014</v>
      </c>
      <c r="P4004" s="12">
        <f>ROUND(E4004/D4004*100,0)</f>
        <v>2</v>
      </c>
      <c r="Q4004" s="15">
        <f t="shared" si="62"/>
        <v>5.75</v>
      </c>
      <c r="R4004" s="10">
        <f>(((I4004/60)/60)/24)+DATE(1970,1,1)</f>
        <v>41909.043530092589</v>
      </c>
      <c r="S4004" s="21">
        <f>(((J4004/60)/60)/24)+DATE(1970,1,1)</f>
        <v>41879.043530092589</v>
      </c>
      <c r="T4004" s="17" t="s">
        <v>8318</v>
      </c>
      <c r="U4004" t="s">
        <v>8319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YEAR(S4005)</f>
        <v>2015</v>
      </c>
      <c r="P4005" s="12">
        <f>ROUND(E4005/D4005*100,0)</f>
        <v>10</v>
      </c>
      <c r="Q4005" s="15">
        <f t="shared" si="62"/>
        <v>100.5</v>
      </c>
      <c r="R4005" s="10">
        <f>(((I4005/60)/60)/24)+DATE(1970,1,1)</f>
        <v>42050.587349537032</v>
      </c>
      <c r="S4005" s="21">
        <f>(((J4005/60)/60)/24)+DATE(1970,1,1)</f>
        <v>42020.587349537032</v>
      </c>
      <c r="T4005" s="17" t="s">
        <v>8318</v>
      </c>
      <c r="U4005" t="s">
        <v>8319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YEAR(S4006)</f>
        <v>2014</v>
      </c>
      <c r="P4006" s="12">
        <f>ROUND(E4006/D4006*100,0)</f>
        <v>0</v>
      </c>
      <c r="Q4006" s="15">
        <f t="shared" si="62"/>
        <v>1</v>
      </c>
      <c r="R4006" s="10">
        <f>(((I4006/60)/60)/24)+DATE(1970,1,1)</f>
        <v>41920.16269675926</v>
      </c>
      <c r="S4006" s="21">
        <f>(((J4006/60)/60)/24)+DATE(1970,1,1)</f>
        <v>41890.16269675926</v>
      </c>
      <c r="T4006" s="17" t="s">
        <v>8318</v>
      </c>
      <c r="U4006" t="s">
        <v>8319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YEAR(S4007)</f>
        <v>2014</v>
      </c>
      <c r="P4007" s="12">
        <f>ROUND(E4007/D4007*100,0)</f>
        <v>1</v>
      </c>
      <c r="Q4007" s="15">
        <f t="shared" si="62"/>
        <v>20</v>
      </c>
      <c r="R4007" s="10">
        <f>(((I4007/60)/60)/24)+DATE(1970,1,1)</f>
        <v>41932.807696759257</v>
      </c>
      <c r="S4007" s="21">
        <f>(((J4007/60)/60)/24)+DATE(1970,1,1)</f>
        <v>41872.807696759257</v>
      </c>
      <c r="T4007" s="17" t="s">
        <v>8318</v>
      </c>
      <c r="U4007" t="s">
        <v>8319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YEAR(S4008)</f>
        <v>2016</v>
      </c>
      <c r="P4008" s="12">
        <f>ROUND(E4008/D4008*100,0)</f>
        <v>0</v>
      </c>
      <c r="Q4008" s="15">
        <f t="shared" si="62"/>
        <v>2</v>
      </c>
      <c r="R4008" s="10">
        <f>(((I4008/60)/60)/24)+DATE(1970,1,1)</f>
        <v>42416.772997685184</v>
      </c>
      <c r="S4008" s="21">
        <f>(((J4008/60)/60)/24)+DATE(1970,1,1)</f>
        <v>42391.772997685184</v>
      </c>
      <c r="T4008" s="17" t="s">
        <v>8318</v>
      </c>
      <c r="U4008" t="s">
        <v>8319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YEAR(S4009)</f>
        <v>2014</v>
      </c>
      <c r="P4009" s="12">
        <f>ROUND(E4009/D4009*100,0)</f>
        <v>0</v>
      </c>
      <c r="Q4009" s="15">
        <f t="shared" si="62"/>
        <v>5</v>
      </c>
      <c r="R4009" s="10">
        <f>(((I4009/60)/60)/24)+DATE(1970,1,1)</f>
        <v>41877.686111111114</v>
      </c>
      <c r="S4009" s="21">
        <f>(((J4009/60)/60)/24)+DATE(1970,1,1)</f>
        <v>41848.772928240738</v>
      </c>
      <c r="T4009" s="17" t="s">
        <v>8318</v>
      </c>
      <c r="U4009" t="s">
        <v>8319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YEAR(S4010)</f>
        <v>2015</v>
      </c>
      <c r="P4010" s="12">
        <f>ROUND(E4010/D4010*100,0)</f>
        <v>6</v>
      </c>
      <c r="Q4010" s="15">
        <f t="shared" si="62"/>
        <v>15</v>
      </c>
      <c r="R4010" s="10">
        <f>(((I4010/60)/60)/24)+DATE(1970,1,1)</f>
        <v>42207.964201388888</v>
      </c>
      <c r="S4010" s="21">
        <f>(((J4010/60)/60)/24)+DATE(1970,1,1)</f>
        <v>42177.964201388888</v>
      </c>
      <c r="T4010" s="17" t="s">
        <v>8318</v>
      </c>
      <c r="U4010" t="s">
        <v>8319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YEAR(S4011)</f>
        <v>2014</v>
      </c>
      <c r="P4011" s="12">
        <f>ROUND(E4011/D4011*100,0)</f>
        <v>4</v>
      </c>
      <c r="Q4011" s="15">
        <f t="shared" si="62"/>
        <v>25</v>
      </c>
      <c r="R4011" s="10">
        <f>(((I4011/60)/60)/24)+DATE(1970,1,1)</f>
        <v>41891.700925925928</v>
      </c>
      <c r="S4011" s="21">
        <f>(((J4011/60)/60)/24)+DATE(1970,1,1)</f>
        <v>41851.700925925928</v>
      </c>
      <c r="T4011" s="17" t="s">
        <v>8318</v>
      </c>
      <c r="U4011" t="s">
        <v>8319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YEAR(S4012)</f>
        <v>2014</v>
      </c>
      <c r="P4012" s="12">
        <f>ROUND(E4012/D4012*100,0)</f>
        <v>24</v>
      </c>
      <c r="Q4012" s="15">
        <f t="shared" si="62"/>
        <v>45.84</v>
      </c>
      <c r="R4012" s="10">
        <f>(((I4012/60)/60)/24)+DATE(1970,1,1)</f>
        <v>41938.770439814813</v>
      </c>
      <c r="S4012" s="21">
        <f>(((J4012/60)/60)/24)+DATE(1970,1,1)</f>
        <v>41921.770439814813</v>
      </c>
      <c r="T4012" s="17" t="s">
        <v>8318</v>
      </c>
      <c r="U4012" t="s">
        <v>8319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YEAR(S4013)</f>
        <v>2014</v>
      </c>
      <c r="P4013" s="12">
        <f>ROUND(E4013/D4013*100,0)</f>
        <v>8</v>
      </c>
      <c r="Q4013" s="15">
        <f t="shared" si="62"/>
        <v>4.75</v>
      </c>
      <c r="R4013" s="10">
        <f>(((I4013/60)/60)/24)+DATE(1970,1,1)</f>
        <v>42032.54488425926</v>
      </c>
      <c r="S4013" s="21">
        <f>(((J4013/60)/60)/24)+DATE(1970,1,1)</f>
        <v>42002.54488425926</v>
      </c>
      <c r="T4013" s="17" t="s">
        <v>8318</v>
      </c>
      <c r="U4013" t="s">
        <v>8319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YEAR(S4014)</f>
        <v>2015</v>
      </c>
      <c r="P4014" s="12">
        <f>ROUND(E4014/D4014*100,0)</f>
        <v>0</v>
      </c>
      <c r="Q4014" s="15" t="str">
        <f t="shared" si="62"/>
        <v>N/A</v>
      </c>
      <c r="R4014" s="10">
        <f>(((I4014/60)/60)/24)+DATE(1970,1,1)</f>
        <v>42126.544548611113</v>
      </c>
      <c r="S4014" s="21">
        <f>(((J4014/60)/60)/24)+DATE(1970,1,1)</f>
        <v>42096.544548611113</v>
      </c>
      <c r="T4014" s="17" t="s">
        <v>8318</v>
      </c>
      <c r="U4014" t="s">
        <v>8319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YEAR(S4015)</f>
        <v>2015</v>
      </c>
      <c r="P4015" s="12">
        <f>ROUND(E4015/D4015*100,0)</f>
        <v>1</v>
      </c>
      <c r="Q4015" s="15">
        <f t="shared" si="62"/>
        <v>13</v>
      </c>
      <c r="R4015" s="10">
        <f>(((I4015/60)/60)/24)+DATE(1970,1,1)</f>
        <v>42051.301192129627</v>
      </c>
      <c r="S4015" s="21">
        <f>(((J4015/60)/60)/24)+DATE(1970,1,1)</f>
        <v>42021.301192129627</v>
      </c>
      <c r="T4015" s="17" t="s">
        <v>8318</v>
      </c>
      <c r="U4015" t="s">
        <v>8319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YEAR(S4016)</f>
        <v>2016</v>
      </c>
      <c r="P4016" s="12">
        <f>ROUND(E4016/D4016*100,0)</f>
        <v>0</v>
      </c>
      <c r="Q4016" s="15" t="str">
        <f t="shared" si="62"/>
        <v>N/A</v>
      </c>
      <c r="R4016" s="10">
        <f>(((I4016/60)/60)/24)+DATE(1970,1,1)</f>
        <v>42434.246168981481</v>
      </c>
      <c r="S4016" s="21">
        <f>(((J4016/60)/60)/24)+DATE(1970,1,1)</f>
        <v>42419.246168981481</v>
      </c>
      <c r="T4016" s="17" t="s">
        <v>8318</v>
      </c>
      <c r="U4016" t="s">
        <v>8319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YEAR(S4017)</f>
        <v>2015</v>
      </c>
      <c r="P4017" s="12">
        <f>ROUND(E4017/D4017*100,0)</f>
        <v>0</v>
      </c>
      <c r="Q4017" s="15">
        <f t="shared" si="62"/>
        <v>1</v>
      </c>
      <c r="R4017" s="10">
        <f>(((I4017/60)/60)/24)+DATE(1970,1,1)</f>
        <v>42204.780821759254</v>
      </c>
      <c r="S4017" s="21">
        <f>(((J4017/60)/60)/24)+DATE(1970,1,1)</f>
        <v>42174.780821759254</v>
      </c>
      <c r="T4017" s="17" t="s">
        <v>8318</v>
      </c>
      <c r="U4017" t="s">
        <v>8319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YEAR(S4018)</f>
        <v>2014</v>
      </c>
      <c r="P4018" s="12">
        <f>ROUND(E4018/D4018*100,0)</f>
        <v>14</v>
      </c>
      <c r="Q4018" s="15">
        <f t="shared" si="62"/>
        <v>10</v>
      </c>
      <c r="R4018" s="10">
        <f>(((I4018/60)/60)/24)+DATE(1970,1,1)</f>
        <v>41899.872685185182</v>
      </c>
      <c r="S4018" s="21">
        <f>(((J4018/60)/60)/24)+DATE(1970,1,1)</f>
        <v>41869.872685185182</v>
      </c>
      <c r="T4018" s="17" t="s">
        <v>8318</v>
      </c>
      <c r="U4018" t="s">
        <v>8319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YEAR(S4019)</f>
        <v>2014</v>
      </c>
      <c r="P4019" s="12">
        <f>ROUND(E4019/D4019*100,0)</f>
        <v>1</v>
      </c>
      <c r="Q4019" s="15">
        <f t="shared" si="62"/>
        <v>52.5</v>
      </c>
      <c r="R4019" s="10">
        <f>(((I4019/60)/60)/24)+DATE(1970,1,1)</f>
        <v>41886.672152777777</v>
      </c>
      <c r="S4019" s="21">
        <f>(((J4019/60)/60)/24)+DATE(1970,1,1)</f>
        <v>41856.672152777777</v>
      </c>
      <c r="T4019" s="17" t="s">
        <v>8318</v>
      </c>
      <c r="U4019" t="s">
        <v>8319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YEAR(S4020)</f>
        <v>2016</v>
      </c>
      <c r="P4020" s="12">
        <f>ROUND(E4020/D4020*100,0)</f>
        <v>9</v>
      </c>
      <c r="Q4020" s="15">
        <f t="shared" si="62"/>
        <v>32.5</v>
      </c>
      <c r="R4020" s="10">
        <f>(((I4020/60)/60)/24)+DATE(1970,1,1)</f>
        <v>42650.91097222222</v>
      </c>
      <c r="S4020" s="21">
        <f>(((J4020/60)/60)/24)+DATE(1970,1,1)</f>
        <v>42620.91097222222</v>
      </c>
      <c r="T4020" s="17" t="s">
        <v>8318</v>
      </c>
      <c r="U4020" t="s">
        <v>8319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YEAR(S4021)</f>
        <v>2016</v>
      </c>
      <c r="P4021" s="12">
        <f>ROUND(E4021/D4021*100,0)</f>
        <v>1</v>
      </c>
      <c r="Q4021" s="15">
        <f t="shared" si="62"/>
        <v>7.25</v>
      </c>
      <c r="R4021" s="10">
        <f>(((I4021/60)/60)/24)+DATE(1970,1,1)</f>
        <v>42475.686111111107</v>
      </c>
      <c r="S4021" s="21">
        <f>(((J4021/60)/60)/24)+DATE(1970,1,1)</f>
        <v>42417.675879629634</v>
      </c>
      <c r="T4021" s="17" t="s">
        <v>8318</v>
      </c>
      <c r="U4021" t="s">
        <v>8319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YEAR(S4022)</f>
        <v>2015</v>
      </c>
      <c r="P4022" s="12">
        <f>ROUND(E4022/D4022*100,0)</f>
        <v>17</v>
      </c>
      <c r="Q4022" s="15">
        <f t="shared" si="62"/>
        <v>33.33</v>
      </c>
      <c r="R4022" s="10">
        <f>(((I4022/60)/60)/24)+DATE(1970,1,1)</f>
        <v>42087.149293981478</v>
      </c>
      <c r="S4022" s="21">
        <f>(((J4022/60)/60)/24)+DATE(1970,1,1)</f>
        <v>42057.190960648149</v>
      </c>
      <c r="T4022" s="17" t="s">
        <v>8318</v>
      </c>
      <c r="U4022" t="s">
        <v>8319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YEAR(S4023)</f>
        <v>2014</v>
      </c>
      <c r="P4023" s="12">
        <f>ROUND(E4023/D4023*100,0)</f>
        <v>1</v>
      </c>
      <c r="Q4023" s="15">
        <f t="shared" si="62"/>
        <v>62.5</v>
      </c>
      <c r="R4023" s="10">
        <f>(((I4023/60)/60)/24)+DATE(1970,1,1)</f>
        <v>41938.911550925928</v>
      </c>
      <c r="S4023" s="21">
        <f>(((J4023/60)/60)/24)+DATE(1970,1,1)</f>
        <v>41878.911550925928</v>
      </c>
      <c r="T4023" s="17" t="s">
        <v>8318</v>
      </c>
      <c r="U4023" t="s">
        <v>8319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YEAR(S4024)</f>
        <v>2014</v>
      </c>
      <c r="P4024" s="12">
        <f>ROUND(E4024/D4024*100,0)</f>
        <v>70</v>
      </c>
      <c r="Q4024" s="15">
        <f t="shared" si="62"/>
        <v>63.56</v>
      </c>
      <c r="R4024" s="10">
        <f>(((I4024/60)/60)/24)+DATE(1970,1,1)</f>
        <v>42036.120833333334</v>
      </c>
      <c r="S4024" s="21">
        <f>(((J4024/60)/60)/24)+DATE(1970,1,1)</f>
        <v>41990.584108796291</v>
      </c>
      <c r="T4024" s="17" t="s">
        <v>8318</v>
      </c>
      <c r="U4024" t="s">
        <v>8319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YEAR(S4025)</f>
        <v>2016</v>
      </c>
      <c r="P4025" s="12">
        <f>ROUND(E4025/D4025*100,0)</f>
        <v>0</v>
      </c>
      <c r="Q4025" s="15" t="str">
        <f t="shared" si="62"/>
        <v>N/A</v>
      </c>
      <c r="R4025" s="10">
        <f>(((I4025/60)/60)/24)+DATE(1970,1,1)</f>
        <v>42453.957905092597</v>
      </c>
      <c r="S4025" s="21">
        <f>(((J4025/60)/60)/24)+DATE(1970,1,1)</f>
        <v>42408.999571759254</v>
      </c>
      <c r="T4025" s="17" t="s">
        <v>8318</v>
      </c>
      <c r="U4025" t="s">
        <v>8319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YEAR(S4026)</f>
        <v>2015</v>
      </c>
      <c r="P4026" s="12">
        <f>ROUND(E4026/D4026*100,0)</f>
        <v>1</v>
      </c>
      <c r="Q4026" s="15">
        <f t="shared" si="62"/>
        <v>10</v>
      </c>
      <c r="R4026" s="10">
        <f>(((I4026/60)/60)/24)+DATE(1970,1,1)</f>
        <v>42247.670104166667</v>
      </c>
      <c r="S4026" s="21">
        <f>(((J4026/60)/60)/24)+DATE(1970,1,1)</f>
        <v>42217.670104166667</v>
      </c>
      <c r="T4026" s="17" t="s">
        <v>8318</v>
      </c>
      <c r="U4026" t="s">
        <v>8319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YEAR(S4027)</f>
        <v>2015</v>
      </c>
      <c r="P4027" s="12">
        <f>ROUND(E4027/D4027*100,0)</f>
        <v>5</v>
      </c>
      <c r="Q4027" s="15">
        <f t="shared" si="62"/>
        <v>62.5</v>
      </c>
      <c r="R4027" s="10">
        <f>(((I4027/60)/60)/24)+DATE(1970,1,1)</f>
        <v>42211.237685185188</v>
      </c>
      <c r="S4027" s="21">
        <f>(((J4027/60)/60)/24)+DATE(1970,1,1)</f>
        <v>42151.237685185188</v>
      </c>
      <c r="T4027" s="17" t="s">
        <v>8318</v>
      </c>
      <c r="U4027" t="s">
        <v>8319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YEAR(S4028)</f>
        <v>2015</v>
      </c>
      <c r="P4028" s="12">
        <f>ROUND(E4028/D4028*100,0)</f>
        <v>0</v>
      </c>
      <c r="Q4028" s="15" t="str">
        <f t="shared" si="62"/>
        <v>N/A</v>
      </c>
      <c r="R4028" s="10">
        <f>(((I4028/60)/60)/24)+DATE(1970,1,1)</f>
        <v>42342.697210648148</v>
      </c>
      <c r="S4028" s="21">
        <f>(((J4028/60)/60)/24)+DATE(1970,1,1)</f>
        <v>42282.655543981484</v>
      </c>
      <c r="T4028" s="17" t="s">
        <v>8318</v>
      </c>
      <c r="U4028" t="s">
        <v>8319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YEAR(S4029)</f>
        <v>2017</v>
      </c>
      <c r="P4029" s="12">
        <f>ROUND(E4029/D4029*100,0)</f>
        <v>7</v>
      </c>
      <c r="Q4029" s="15">
        <f t="shared" si="62"/>
        <v>30.71</v>
      </c>
      <c r="R4029" s="10">
        <f>(((I4029/60)/60)/24)+DATE(1970,1,1)</f>
        <v>42789.041666666672</v>
      </c>
      <c r="S4029" s="21">
        <f>(((J4029/60)/60)/24)+DATE(1970,1,1)</f>
        <v>42768.97084490741</v>
      </c>
      <c r="T4029" s="17" t="s">
        <v>8318</v>
      </c>
      <c r="U4029" t="s">
        <v>8319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YEAR(S4030)</f>
        <v>2014</v>
      </c>
      <c r="P4030" s="12">
        <f>ROUND(E4030/D4030*100,0)</f>
        <v>28</v>
      </c>
      <c r="Q4030" s="15">
        <f t="shared" si="62"/>
        <v>51</v>
      </c>
      <c r="R4030" s="10">
        <f>(((I4030/60)/60)/24)+DATE(1970,1,1)</f>
        <v>41795.938657407409</v>
      </c>
      <c r="S4030" s="21">
        <f>(((J4030/60)/60)/24)+DATE(1970,1,1)</f>
        <v>41765.938657407409</v>
      </c>
      <c r="T4030" s="17" t="s">
        <v>8318</v>
      </c>
      <c r="U4030" t="s">
        <v>8319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YEAR(S4031)</f>
        <v>2015</v>
      </c>
      <c r="P4031" s="12">
        <f>ROUND(E4031/D4031*100,0)</f>
        <v>0</v>
      </c>
      <c r="Q4031" s="15" t="str">
        <f t="shared" si="62"/>
        <v>N/A</v>
      </c>
      <c r="R4031" s="10">
        <f>(((I4031/60)/60)/24)+DATE(1970,1,1)</f>
        <v>42352.025115740747</v>
      </c>
      <c r="S4031" s="21">
        <f>(((J4031/60)/60)/24)+DATE(1970,1,1)</f>
        <v>42322.025115740747</v>
      </c>
      <c r="T4031" s="17" t="s">
        <v>8318</v>
      </c>
      <c r="U4031" t="s">
        <v>8319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YEAR(S4032)</f>
        <v>2016</v>
      </c>
      <c r="P4032" s="12">
        <f>ROUND(E4032/D4032*100,0)</f>
        <v>16</v>
      </c>
      <c r="Q4032" s="15">
        <f t="shared" si="62"/>
        <v>66.67</v>
      </c>
      <c r="R4032" s="10">
        <f>(((I4032/60)/60)/24)+DATE(1970,1,1)</f>
        <v>42403.784027777772</v>
      </c>
      <c r="S4032" s="21">
        <f>(((J4032/60)/60)/24)+DATE(1970,1,1)</f>
        <v>42374.655081018514</v>
      </c>
      <c r="T4032" s="17" t="s">
        <v>8318</v>
      </c>
      <c r="U4032" t="s">
        <v>8319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YEAR(S4033)</f>
        <v>2014</v>
      </c>
      <c r="P4033" s="12">
        <f>ROUND(E4033/D4033*100,0)</f>
        <v>0</v>
      </c>
      <c r="Q4033" s="15" t="str">
        <f t="shared" si="62"/>
        <v>N/A</v>
      </c>
      <c r="R4033" s="10">
        <f>(((I4033/60)/60)/24)+DATE(1970,1,1)</f>
        <v>41991.626898148148</v>
      </c>
      <c r="S4033" s="21">
        <f>(((J4033/60)/60)/24)+DATE(1970,1,1)</f>
        <v>41941.585231481484</v>
      </c>
      <c r="T4033" s="17" t="s">
        <v>8318</v>
      </c>
      <c r="U4033" t="s">
        <v>8319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YEAR(S4034)</f>
        <v>2015</v>
      </c>
      <c r="P4034" s="12">
        <f>ROUND(E4034/D4034*100,0)</f>
        <v>7</v>
      </c>
      <c r="Q4034" s="15">
        <f t="shared" si="62"/>
        <v>59</v>
      </c>
      <c r="R4034" s="10">
        <f>(((I4034/60)/60)/24)+DATE(1970,1,1)</f>
        <v>42353.85087962963</v>
      </c>
      <c r="S4034" s="21">
        <f>(((J4034/60)/60)/24)+DATE(1970,1,1)</f>
        <v>42293.809212962966</v>
      </c>
      <c r="T4034" s="17" t="s">
        <v>8318</v>
      </c>
      <c r="U4034" t="s">
        <v>8319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YEAR(S4035)</f>
        <v>2016</v>
      </c>
      <c r="P4035" s="12">
        <f>ROUND(E4035/D4035*100,0)</f>
        <v>26</v>
      </c>
      <c r="Q4035" s="15">
        <f t="shared" ref="Q4035:Q4098" si="63">IFERROR(ROUND(E4035/L4035,2),"N/A")</f>
        <v>65.34</v>
      </c>
      <c r="R4035" s="10">
        <f>(((I4035/60)/60)/24)+DATE(1970,1,1)</f>
        <v>42645.375</v>
      </c>
      <c r="S4035" s="21">
        <f>(((J4035/60)/60)/24)+DATE(1970,1,1)</f>
        <v>42614.268796296295</v>
      </c>
      <c r="T4035" s="17" t="s">
        <v>8318</v>
      </c>
      <c r="U4035" t="s">
        <v>8319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YEAR(S4036)</f>
        <v>2015</v>
      </c>
      <c r="P4036" s="12">
        <f>ROUND(E4036/D4036*100,0)</f>
        <v>1</v>
      </c>
      <c r="Q4036" s="15">
        <f t="shared" si="63"/>
        <v>100</v>
      </c>
      <c r="R4036" s="10">
        <f>(((I4036/60)/60)/24)+DATE(1970,1,1)</f>
        <v>42097.905671296292</v>
      </c>
      <c r="S4036" s="21">
        <f>(((J4036/60)/60)/24)+DATE(1970,1,1)</f>
        <v>42067.947337962964</v>
      </c>
      <c r="T4036" s="17" t="s">
        <v>8318</v>
      </c>
      <c r="U4036" t="s">
        <v>8319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YEAR(S4037)</f>
        <v>2014</v>
      </c>
      <c r="P4037" s="12">
        <f>ROUND(E4037/D4037*100,0)</f>
        <v>37</v>
      </c>
      <c r="Q4037" s="15">
        <f t="shared" si="63"/>
        <v>147.4</v>
      </c>
      <c r="R4037" s="10">
        <f>(((I4037/60)/60)/24)+DATE(1970,1,1)</f>
        <v>41933.882951388885</v>
      </c>
      <c r="S4037" s="21">
        <f>(((J4037/60)/60)/24)+DATE(1970,1,1)</f>
        <v>41903.882951388885</v>
      </c>
      <c r="T4037" s="17" t="s">
        <v>8318</v>
      </c>
      <c r="U4037" t="s">
        <v>8319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YEAR(S4038)</f>
        <v>2014</v>
      </c>
      <c r="P4038" s="12">
        <f>ROUND(E4038/D4038*100,0)</f>
        <v>47</v>
      </c>
      <c r="Q4038" s="15">
        <f t="shared" si="63"/>
        <v>166.06</v>
      </c>
      <c r="R4038" s="10">
        <f>(((I4038/60)/60)/24)+DATE(1970,1,1)</f>
        <v>41821.9375</v>
      </c>
      <c r="S4038" s="21">
        <f>(((J4038/60)/60)/24)+DATE(1970,1,1)</f>
        <v>41804.937083333331</v>
      </c>
      <c r="T4038" s="17" t="s">
        <v>8318</v>
      </c>
      <c r="U4038" t="s">
        <v>8319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YEAR(S4039)</f>
        <v>2016</v>
      </c>
      <c r="P4039" s="12">
        <f>ROUND(E4039/D4039*100,0)</f>
        <v>11</v>
      </c>
      <c r="Q4039" s="15">
        <f t="shared" si="63"/>
        <v>40</v>
      </c>
      <c r="R4039" s="10">
        <f>(((I4039/60)/60)/24)+DATE(1970,1,1)</f>
        <v>42514.600694444445</v>
      </c>
      <c r="S4039" s="21">
        <f>(((J4039/60)/60)/24)+DATE(1970,1,1)</f>
        <v>42497.070775462969</v>
      </c>
      <c r="T4039" s="17" t="s">
        <v>8318</v>
      </c>
      <c r="U4039" t="s">
        <v>8319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YEAR(S4040)</f>
        <v>2014</v>
      </c>
      <c r="P4040" s="12">
        <f>ROUND(E4040/D4040*100,0)</f>
        <v>12</v>
      </c>
      <c r="Q4040" s="15">
        <f t="shared" si="63"/>
        <v>75.25</v>
      </c>
      <c r="R4040" s="10">
        <f>(((I4040/60)/60)/24)+DATE(1970,1,1)</f>
        <v>41929.798726851855</v>
      </c>
      <c r="S4040" s="21">
        <f>(((J4040/60)/60)/24)+DATE(1970,1,1)</f>
        <v>41869.798726851855</v>
      </c>
      <c r="T4040" s="17" t="s">
        <v>8318</v>
      </c>
      <c r="U4040" t="s">
        <v>8319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YEAR(S4041)</f>
        <v>2015</v>
      </c>
      <c r="P4041" s="12">
        <f>ROUND(E4041/D4041*100,0)</f>
        <v>60</v>
      </c>
      <c r="Q4041" s="15">
        <f t="shared" si="63"/>
        <v>60</v>
      </c>
      <c r="R4041" s="10">
        <f>(((I4041/60)/60)/24)+DATE(1970,1,1)</f>
        <v>42339.249305555553</v>
      </c>
      <c r="S4041" s="21">
        <f>(((J4041/60)/60)/24)+DATE(1970,1,1)</f>
        <v>42305.670914351853</v>
      </c>
      <c r="T4041" s="17" t="s">
        <v>8318</v>
      </c>
      <c r="U4041" t="s">
        <v>8319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YEAR(S4042)</f>
        <v>2015</v>
      </c>
      <c r="P4042" s="12">
        <f>ROUND(E4042/D4042*100,0)</f>
        <v>31</v>
      </c>
      <c r="Q4042" s="15">
        <f t="shared" si="63"/>
        <v>1250</v>
      </c>
      <c r="R4042" s="10">
        <f>(((I4042/60)/60)/24)+DATE(1970,1,1)</f>
        <v>42203.125</v>
      </c>
      <c r="S4042" s="21">
        <f>(((J4042/60)/60)/24)+DATE(1970,1,1)</f>
        <v>42144.231527777782</v>
      </c>
      <c r="T4042" s="17" t="s">
        <v>8318</v>
      </c>
      <c r="U4042" t="s">
        <v>8319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YEAR(S4043)</f>
        <v>2016</v>
      </c>
      <c r="P4043" s="12">
        <f>ROUND(E4043/D4043*100,0)</f>
        <v>0</v>
      </c>
      <c r="Q4043" s="15">
        <f t="shared" si="63"/>
        <v>10.5</v>
      </c>
      <c r="R4043" s="10">
        <f>(((I4043/60)/60)/24)+DATE(1970,1,1)</f>
        <v>42619.474004629628</v>
      </c>
      <c r="S4043" s="21">
        <f>(((J4043/60)/60)/24)+DATE(1970,1,1)</f>
        <v>42559.474004629628</v>
      </c>
      <c r="T4043" s="17" t="s">
        <v>8318</v>
      </c>
      <c r="U4043" t="s">
        <v>8319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YEAR(S4044)</f>
        <v>2014</v>
      </c>
      <c r="P4044" s="12">
        <f>ROUND(E4044/D4044*100,0)</f>
        <v>0</v>
      </c>
      <c r="Q4044" s="15">
        <f t="shared" si="63"/>
        <v>7</v>
      </c>
      <c r="R4044" s="10">
        <f>(((I4044/60)/60)/24)+DATE(1970,1,1)</f>
        <v>42024.802777777775</v>
      </c>
      <c r="S4044" s="21">
        <f>(((J4044/60)/60)/24)+DATE(1970,1,1)</f>
        <v>41995.084074074075</v>
      </c>
      <c r="T4044" s="17" t="s">
        <v>8318</v>
      </c>
      <c r="U4044" t="s">
        <v>8319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YEAR(S4045)</f>
        <v>2014</v>
      </c>
      <c r="P4045" s="12">
        <f>ROUND(E4045/D4045*100,0)</f>
        <v>0</v>
      </c>
      <c r="Q4045" s="15" t="str">
        <f t="shared" si="63"/>
        <v>N/A</v>
      </c>
      <c r="R4045" s="10">
        <f>(((I4045/60)/60)/24)+DATE(1970,1,1)</f>
        <v>41963.957465277781</v>
      </c>
      <c r="S4045" s="21">
        <f>(((J4045/60)/60)/24)+DATE(1970,1,1)</f>
        <v>41948.957465277781</v>
      </c>
      <c r="T4045" s="17" t="s">
        <v>8318</v>
      </c>
      <c r="U4045" t="s">
        <v>8319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YEAR(S4046)</f>
        <v>2015</v>
      </c>
      <c r="P4046" s="12">
        <f>ROUND(E4046/D4046*100,0)</f>
        <v>38</v>
      </c>
      <c r="Q4046" s="15">
        <f t="shared" si="63"/>
        <v>56.25</v>
      </c>
      <c r="R4046" s="10">
        <f>(((I4046/60)/60)/24)+DATE(1970,1,1)</f>
        <v>42104.208333333328</v>
      </c>
      <c r="S4046" s="21">
        <f>(((J4046/60)/60)/24)+DATE(1970,1,1)</f>
        <v>42074.219699074078</v>
      </c>
      <c r="T4046" s="17" t="s">
        <v>8318</v>
      </c>
      <c r="U4046" t="s">
        <v>8319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YEAR(S4047)</f>
        <v>2014</v>
      </c>
      <c r="P4047" s="12">
        <f>ROUND(E4047/D4047*100,0)</f>
        <v>0</v>
      </c>
      <c r="Q4047" s="15">
        <f t="shared" si="63"/>
        <v>1</v>
      </c>
      <c r="R4047" s="10">
        <f>(((I4047/60)/60)/24)+DATE(1970,1,1)</f>
        <v>41872.201261574075</v>
      </c>
      <c r="S4047" s="21">
        <f>(((J4047/60)/60)/24)+DATE(1970,1,1)</f>
        <v>41842.201261574075</v>
      </c>
      <c r="T4047" s="17" t="s">
        <v>8318</v>
      </c>
      <c r="U4047" t="s">
        <v>8319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YEAR(S4048)</f>
        <v>2014</v>
      </c>
      <c r="P4048" s="12">
        <f>ROUND(E4048/D4048*100,0)</f>
        <v>8</v>
      </c>
      <c r="Q4048" s="15">
        <f t="shared" si="63"/>
        <v>38.33</v>
      </c>
      <c r="R4048" s="10">
        <f>(((I4048/60)/60)/24)+DATE(1970,1,1)</f>
        <v>41934.650578703702</v>
      </c>
      <c r="S4048" s="21">
        <f>(((J4048/60)/60)/24)+DATE(1970,1,1)</f>
        <v>41904.650578703702</v>
      </c>
      <c r="T4048" s="17" t="s">
        <v>8318</v>
      </c>
      <c r="U4048" t="s">
        <v>8319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YEAR(S4049)</f>
        <v>2014</v>
      </c>
      <c r="P4049" s="12">
        <f>ROUND(E4049/D4049*100,0)</f>
        <v>2</v>
      </c>
      <c r="Q4049" s="15">
        <f t="shared" si="63"/>
        <v>27.5</v>
      </c>
      <c r="R4049" s="10">
        <f>(((I4049/60)/60)/24)+DATE(1970,1,1)</f>
        <v>42015.041666666672</v>
      </c>
      <c r="S4049" s="21">
        <f>(((J4049/60)/60)/24)+DATE(1970,1,1)</f>
        <v>41991.022488425922</v>
      </c>
      <c r="T4049" s="17" t="s">
        <v>8318</v>
      </c>
      <c r="U4049" t="s">
        <v>8319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YEAR(S4050)</f>
        <v>2016</v>
      </c>
      <c r="P4050" s="12">
        <f>ROUND(E4050/D4050*100,0)</f>
        <v>18</v>
      </c>
      <c r="Q4050" s="15">
        <f t="shared" si="63"/>
        <v>32.979999999999997</v>
      </c>
      <c r="R4050" s="10">
        <f>(((I4050/60)/60)/24)+DATE(1970,1,1)</f>
        <v>42471.467442129629</v>
      </c>
      <c r="S4050" s="21">
        <f>(((J4050/60)/60)/24)+DATE(1970,1,1)</f>
        <v>42436.509108796294</v>
      </c>
      <c r="T4050" s="17" t="s">
        <v>8318</v>
      </c>
      <c r="U4050" t="s">
        <v>8319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YEAR(S4051)</f>
        <v>2015</v>
      </c>
      <c r="P4051" s="12">
        <f>ROUND(E4051/D4051*100,0)</f>
        <v>0</v>
      </c>
      <c r="Q4051" s="15">
        <f t="shared" si="63"/>
        <v>16</v>
      </c>
      <c r="R4051" s="10">
        <f>(((I4051/60)/60)/24)+DATE(1970,1,1)</f>
        <v>42199.958506944444</v>
      </c>
      <c r="S4051" s="21">
        <f>(((J4051/60)/60)/24)+DATE(1970,1,1)</f>
        <v>42169.958506944444</v>
      </c>
      <c r="T4051" s="17" t="s">
        <v>8318</v>
      </c>
      <c r="U4051" t="s">
        <v>8319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YEAR(S4052)</f>
        <v>2014</v>
      </c>
      <c r="P4052" s="12">
        <f>ROUND(E4052/D4052*100,0)</f>
        <v>0</v>
      </c>
      <c r="Q4052" s="15">
        <f t="shared" si="63"/>
        <v>1</v>
      </c>
      <c r="R4052" s="10">
        <f>(((I4052/60)/60)/24)+DATE(1970,1,1)</f>
        <v>41935.636469907404</v>
      </c>
      <c r="S4052" s="21">
        <f>(((J4052/60)/60)/24)+DATE(1970,1,1)</f>
        <v>41905.636469907404</v>
      </c>
      <c r="T4052" s="17" t="s">
        <v>8318</v>
      </c>
      <c r="U4052" t="s">
        <v>8319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YEAR(S4053)</f>
        <v>2014</v>
      </c>
      <c r="P4053" s="12">
        <f>ROUND(E4053/D4053*100,0)</f>
        <v>0</v>
      </c>
      <c r="Q4053" s="15" t="str">
        <f t="shared" si="63"/>
        <v>N/A</v>
      </c>
      <c r="R4053" s="10">
        <f>(((I4053/60)/60)/24)+DATE(1970,1,1)</f>
        <v>41768.286805555559</v>
      </c>
      <c r="S4053" s="21">
        <f>(((J4053/60)/60)/24)+DATE(1970,1,1)</f>
        <v>41761.810150462967</v>
      </c>
      <c r="T4053" s="17" t="s">
        <v>8318</v>
      </c>
      <c r="U4053" t="s">
        <v>8319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YEAR(S4054)</f>
        <v>2014</v>
      </c>
      <c r="P4054" s="12">
        <f>ROUND(E4054/D4054*100,0)</f>
        <v>38</v>
      </c>
      <c r="Q4054" s="15">
        <f t="shared" si="63"/>
        <v>86.62</v>
      </c>
      <c r="R4054" s="10">
        <f>(((I4054/60)/60)/24)+DATE(1970,1,1)</f>
        <v>41925.878657407404</v>
      </c>
      <c r="S4054" s="21">
        <f>(((J4054/60)/60)/24)+DATE(1970,1,1)</f>
        <v>41865.878657407404</v>
      </c>
      <c r="T4054" s="17" t="s">
        <v>8318</v>
      </c>
      <c r="U4054" t="s">
        <v>8319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YEAR(S4055)</f>
        <v>2014</v>
      </c>
      <c r="P4055" s="12">
        <f>ROUND(E4055/D4055*100,0)</f>
        <v>22</v>
      </c>
      <c r="Q4055" s="15">
        <f t="shared" si="63"/>
        <v>55</v>
      </c>
      <c r="R4055" s="10">
        <f>(((I4055/60)/60)/24)+DATE(1970,1,1)</f>
        <v>41958.833333333328</v>
      </c>
      <c r="S4055" s="21">
        <f>(((J4055/60)/60)/24)+DATE(1970,1,1)</f>
        <v>41928.690138888887</v>
      </c>
      <c r="T4055" s="17" t="s">
        <v>8318</v>
      </c>
      <c r="U4055" t="s">
        <v>8319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YEAR(S4056)</f>
        <v>2016</v>
      </c>
      <c r="P4056" s="12">
        <f>ROUND(E4056/D4056*100,0)</f>
        <v>0</v>
      </c>
      <c r="Q4056" s="15" t="str">
        <f t="shared" si="63"/>
        <v>N/A</v>
      </c>
      <c r="R4056" s="10">
        <f>(((I4056/60)/60)/24)+DATE(1970,1,1)</f>
        <v>42644.166666666672</v>
      </c>
      <c r="S4056" s="21">
        <f>(((J4056/60)/60)/24)+DATE(1970,1,1)</f>
        <v>42613.841261574074</v>
      </c>
      <c r="T4056" s="17" t="s">
        <v>8318</v>
      </c>
      <c r="U4056" t="s">
        <v>8319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YEAR(S4057)</f>
        <v>2014</v>
      </c>
      <c r="P4057" s="12">
        <f>ROUND(E4057/D4057*100,0)</f>
        <v>18</v>
      </c>
      <c r="Q4057" s="15">
        <f t="shared" si="63"/>
        <v>41.95</v>
      </c>
      <c r="R4057" s="10">
        <f>(((I4057/60)/60)/24)+DATE(1970,1,1)</f>
        <v>41809.648506944446</v>
      </c>
      <c r="S4057" s="21">
        <f>(((J4057/60)/60)/24)+DATE(1970,1,1)</f>
        <v>41779.648506944446</v>
      </c>
      <c r="T4057" s="17" t="s">
        <v>8318</v>
      </c>
      <c r="U4057" t="s">
        <v>8319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YEAR(S4058)</f>
        <v>2016</v>
      </c>
      <c r="P4058" s="12">
        <f>ROUND(E4058/D4058*100,0)</f>
        <v>53</v>
      </c>
      <c r="Q4058" s="15">
        <f t="shared" si="63"/>
        <v>88.33</v>
      </c>
      <c r="R4058" s="10">
        <f>(((I4058/60)/60)/24)+DATE(1970,1,1)</f>
        <v>42554.832638888889</v>
      </c>
      <c r="S4058" s="21">
        <f>(((J4058/60)/60)/24)+DATE(1970,1,1)</f>
        <v>42534.933321759265</v>
      </c>
      <c r="T4058" s="17" t="s">
        <v>8318</v>
      </c>
      <c r="U4058" t="s">
        <v>8319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YEAR(S4059)</f>
        <v>2015</v>
      </c>
      <c r="P4059" s="12">
        <f>ROUND(E4059/D4059*100,0)</f>
        <v>22</v>
      </c>
      <c r="Q4059" s="15">
        <f t="shared" si="63"/>
        <v>129.16999999999999</v>
      </c>
      <c r="R4059" s="10">
        <f>(((I4059/60)/60)/24)+DATE(1970,1,1)</f>
        <v>42333.958333333328</v>
      </c>
      <c r="S4059" s="21">
        <f>(((J4059/60)/60)/24)+DATE(1970,1,1)</f>
        <v>42310.968518518523</v>
      </c>
      <c r="T4059" s="17" t="s">
        <v>8318</v>
      </c>
      <c r="U4059" t="s">
        <v>8319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YEAR(S4060)</f>
        <v>2016</v>
      </c>
      <c r="P4060" s="12">
        <f>ROUND(E4060/D4060*100,0)</f>
        <v>3</v>
      </c>
      <c r="Q4060" s="15">
        <f t="shared" si="63"/>
        <v>23.75</v>
      </c>
      <c r="R4060" s="10">
        <f>(((I4060/60)/60)/24)+DATE(1970,1,1)</f>
        <v>42461.165972222225</v>
      </c>
      <c r="S4060" s="21">
        <f>(((J4060/60)/60)/24)+DATE(1970,1,1)</f>
        <v>42446.060694444444</v>
      </c>
      <c r="T4060" s="17" t="s">
        <v>8318</v>
      </c>
      <c r="U4060" t="s">
        <v>8319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YEAR(S4061)</f>
        <v>2014</v>
      </c>
      <c r="P4061" s="12">
        <f>ROUND(E4061/D4061*100,0)</f>
        <v>3</v>
      </c>
      <c r="Q4061" s="15">
        <f t="shared" si="63"/>
        <v>35.71</v>
      </c>
      <c r="R4061" s="10">
        <f>(((I4061/60)/60)/24)+DATE(1970,1,1)</f>
        <v>41898.125</v>
      </c>
      <c r="S4061" s="21">
        <f>(((J4061/60)/60)/24)+DATE(1970,1,1)</f>
        <v>41866.640648148146</v>
      </c>
      <c r="T4061" s="17" t="s">
        <v>8318</v>
      </c>
      <c r="U4061" t="s">
        <v>8319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YEAR(S4062)</f>
        <v>2014</v>
      </c>
      <c r="P4062" s="12">
        <f>ROUND(E4062/D4062*100,0)</f>
        <v>3</v>
      </c>
      <c r="Q4062" s="15">
        <f t="shared" si="63"/>
        <v>57</v>
      </c>
      <c r="R4062" s="10">
        <f>(((I4062/60)/60)/24)+DATE(1970,1,1)</f>
        <v>41813.666666666664</v>
      </c>
      <c r="S4062" s="21">
        <f>(((J4062/60)/60)/24)+DATE(1970,1,1)</f>
        <v>41779.695092592592</v>
      </c>
      <c r="T4062" s="17" t="s">
        <v>8318</v>
      </c>
      <c r="U4062" t="s">
        <v>8319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YEAR(S4063)</f>
        <v>2016</v>
      </c>
      <c r="P4063" s="12">
        <f>ROUND(E4063/D4063*100,0)</f>
        <v>0</v>
      </c>
      <c r="Q4063" s="15" t="str">
        <f t="shared" si="63"/>
        <v>N/A</v>
      </c>
      <c r="R4063" s="10">
        <f>(((I4063/60)/60)/24)+DATE(1970,1,1)</f>
        <v>42481.099803240737</v>
      </c>
      <c r="S4063" s="21">
        <f>(((J4063/60)/60)/24)+DATE(1970,1,1)</f>
        <v>42421.141469907408</v>
      </c>
      <c r="T4063" s="17" t="s">
        <v>8318</v>
      </c>
      <c r="U4063" t="s">
        <v>8319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YEAR(S4064)</f>
        <v>2016</v>
      </c>
      <c r="P4064" s="12">
        <f>ROUND(E4064/D4064*100,0)</f>
        <v>2</v>
      </c>
      <c r="Q4064" s="15">
        <f t="shared" si="63"/>
        <v>163.33000000000001</v>
      </c>
      <c r="R4064" s="10">
        <f>(((I4064/60)/60)/24)+DATE(1970,1,1)</f>
        <v>42553.739212962959</v>
      </c>
      <c r="S4064" s="21">
        <f>(((J4064/60)/60)/24)+DATE(1970,1,1)</f>
        <v>42523.739212962959</v>
      </c>
      <c r="T4064" s="17" t="s">
        <v>8318</v>
      </c>
      <c r="U4064" t="s">
        <v>8319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YEAR(S4065)</f>
        <v>2014</v>
      </c>
      <c r="P4065" s="12">
        <f>ROUND(E4065/D4065*100,0)</f>
        <v>1</v>
      </c>
      <c r="Q4065" s="15">
        <f t="shared" si="63"/>
        <v>15</v>
      </c>
      <c r="R4065" s="10">
        <f>(((I4065/60)/60)/24)+DATE(1970,1,1)</f>
        <v>41817.681527777779</v>
      </c>
      <c r="S4065" s="21">
        <f>(((J4065/60)/60)/24)+DATE(1970,1,1)</f>
        <v>41787.681527777779</v>
      </c>
      <c r="T4065" s="17" t="s">
        <v>8318</v>
      </c>
      <c r="U4065" t="s">
        <v>8319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YEAR(S4066)</f>
        <v>2015</v>
      </c>
      <c r="P4066" s="12">
        <f>ROUND(E4066/D4066*100,0)</f>
        <v>19</v>
      </c>
      <c r="Q4066" s="15">
        <f t="shared" si="63"/>
        <v>64.17</v>
      </c>
      <c r="R4066" s="10">
        <f>(((I4066/60)/60)/24)+DATE(1970,1,1)</f>
        <v>42123.588263888887</v>
      </c>
      <c r="S4066" s="21">
        <f>(((J4066/60)/60)/24)+DATE(1970,1,1)</f>
        <v>42093.588263888887</v>
      </c>
      <c r="T4066" s="17" t="s">
        <v>8318</v>
      </c>
      <c r="U4066" t="s">
        <v>8319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YEAR(S4067)</f>
        <v>2014</v>
      </c>
      <c r="P4067" s="12">
        <f>ROUND(E4067/D4067*100,0)</f>
        <v>1</v>
      </c>
      <c r="Q4067" s="15">
        <f t="shared" si="63"/>
        <v>6.75</v>
      </c>
      <c r="R4067" s="10">
        <f>(((I4067/60)/60)/24)+DATE(1970,1,1)</f>
        <v>41863.951516203706</v>
      </c>
      <c r="S4067" s="21">
        <f>(((J4067/60)/60)/24)+DATE(1970,1,1)</f>
        <v>41833.951516203706</v>
      </c>
      <c r="T4067" s="17" t="s">
        <v>8318</v>
      </c>
      <c r="U4067" t="s">
        <v>8319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YEAR(S4068)</f>
        <v>2016</v>
      </c>
      <c r="P4068" s="12">
        <f>ROUND(E4068/D4068*100,0)</f>
        <v>0</v>
      </c>
      <c r="Q4068" s="15">
        <f t="shared" si="63"/>
        <v>25</v>
      </c>
      <c r="R4068" s="10">
        <f>(((I4068/60)/60)/24)+DATE(1970,1,1)</f>
        <v>42509.039212962962</v>
      </c>
      <c r="S4068" s="21">
        <f>(((J4068/60)/60)/24)+DATE(1970,1,1)</f>
        <v>42479.039212962962</v>
      </c>
      <c r="T4068" s="17" t="s">
        <v>8318</v>
      </c>
      <c r="U4068" t="s">
        <v>8319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YEAR(S4069)</f>
        <v>2015</v>
      </c>
      <c r="P4069" s="12">
        <f>ROUND(E4069/D4069*100,0)</f>
        <v>61</v>
      </c>
      <c r="Q4069" s="15">
        <f t="shared" si="63"/>
        <v>179.12</v>
      </c>
      <c r="R4069" s="10">
        <f>(((I4069/60)/60)/24)+DATE(1970,1,1)</f>
        <v>42275.117476851854</v>
      </c>
      <c r="S4069" s="21">
        <f>(((J4069/60)/60)/24)+DATE(1970,1,1)</f>
        <v>42235.117476851854</v>
      </c>
      <c r="T4069" s="17" t="s">
        <v>8318</v>
      </c>
      <c r="U4069" t="s">
        <v>8319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YEAR(S4070)</f>
        <v>2016</v>
      </c>
      <c r="P4070" s="12">
        <f>ROUND(E4070/D4070*100,0)</f>
        <v>1</v>
      </c>
      <c r="Q4070" s="15">
        <f t="shared" si="63"/>
        <v>34.950000000000003</v>
      </c>
      <c r="R4070" s="10">
        <f>(((I4070/60)/60)/24)+DATE(1970,1,1)</f>
        <v>42748.961805555555</v>
      </c>
      <c r="S4070" s="21">
        <f>(((J4070/60)/60)/24)+DATE(1970,1,1)</f>
        <v>42718.963599537034</v>
      </c>
      <c r="T4070" s="17" t="s">
        <v>8318</v>
      </c>
      <c r="U4070" t="s">
        <v>8319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YEAR(S4071)</f>
        <v>2015</v>
      </c>
      <c r="P4071" s="12">
        <f>ROUND(E4071/D4071*100,0)</f>
        <v>34</v>
      </c>
      <c r="Q4071" s="15">
        <f t="shared" si="63"/>
        <v>33.08</v>
      </c>
      <c r="R4071" s="10">
        <f>(((I4071/60)/60)/24)+DATE(1970,1,1)</f>
        <v>42063.5</v>
      </c>
      <c r="S4071" s="21">
        <f>(((J4071/60)/60)/24)+DATE(1970,1,1)</f>
        <v>42022.661527777775</v>
      </c>
      <c r="T4071" s="17" t="s">
        <v>8318</v>
      </c>
      <c r="U4071" t="s">
        <v>8319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YEAR(S4072)</f>
        <v>2015</v>
      </c>
      <c r="P4072" s="12">
        <f>ROUND(E4072/D4072*100,0)</f>
        <v>17</v>
      </c>
      <c r="Q4072" s="15">
        <f t="shared" si="63"/>
        <v>27.5</v>
      </c>
      <c r="R4072" s="10">
        <f>(((I4072/60)/60)/24)+DATE(1970,1,1)</f>
        <v>42064.125</v>
      </c>
      <c r="S4072" s="21">
        <f>(((J4072/60)/60)/24)+DATE(1970,1,1)</f>
        <v>42031.666898148149</v>
      </c>
      <c r="T4072" s="17" t="s">
        <v>8318</v>
      </c>
      <c r="U4072" t="s">
        <v>8319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YEAR(S4073)</f>
        <v>2016</v>
      </c>
      <c r="P4073" s="12">
        <f>ROUND(E4073/D4073*100,0)</f>
        <v>0</v>
      </c>
      <c r="Q4073" s="15" t="str">
        <f t="shared" si="63"/>
        <v>N/A</v>
      </c>
      <c r="R4073" s="10">
        <f>(((I4073/60)/60)/24)+DATE(1970,1,1)</f>
        <v>42730.804756944446</v>
      </c>
      <c r="S4073" s="21">
        <f>(((J4073/60)/60)/24)+DATE(1970,1,1)</f>
        <v>42700.804756944446</v>
      </c>
      <c r="T4073" s="17" t="s">
        <v>8318</v>
      </c>
      <c r="U4073" t="s">
        <v>8319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YEAR(S4074)</f>
        <v>2014</v>
      </c>
      <c r="P4074" s="12">
        <f>ROUND(E4074/D4074*100,0)</f>
        <v>0</v>
      </c>
      <c r="Q4074" s="15">
        <f t="shared" si="63"/>
        <v>2</v>
      </c>
      <c r="R4074" s="10">
        <f>(((I4074/60)/60)/24)+DATE(1970,1,1)</f>
        <v>41872.77443287037</v>
      </c>
      <c r="S4074" s="21">
        <f>(((J4074/60)/60)/24)+DATE(1970,1,1)</f>
        <v>41812.77443287037</v>
      </c>
      <c r="T4074" s="17" t="s">
        <v>8318</v>
      </c>
      <c r="U4074" t="s">
        <v>8319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YEAR(S4075)</f>
        <v>2015</v>
      </c>
      <c r="P4075" s="12">
        <f>ROUND(E4075/D4075*100,0)</f>
        <v>1</v>
      </c>
      <c r="Q4075" s="15">
        <f t="shared" si="63"/>
        <v>18.5</v>
      </c>
      <c r="R4075" s="10">
        <f>(((I4075/60)/60)/24)+DATE(1970,1,1)</f>
        <v>42133.166666666672</v>
      </c>
      <c r="S4075" s="21">
        <f>(((J4075/60)/60)/24)+DATE(1970,1,1)</f>
        <v>42078.34520833334</v>
      </c>
      <c r="T4075" s="17" t="s">
        <v>8318</v>
      </c>
      <c r="U4075" t="s">
        <v>8319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YEAR(S4076)</f>
        <v>2015</v>
      </c>
      <c r="P4076" s="12">
        <f>ROUND(E4076/D4076*100,0)</f>
        <v>27</v>
      </c>
      <c r="Q4076" s="15">
        <f t="shared" si="63"/>
        <v>35</v>
      </c>
      <c r="R4076" s="10">
        <f>(((I4076/60)/60)/24)+DATE(1970,1,1)</f>
        <v>42313.594618055555</v>
      </c>
      <c r="S4076" s="21">
        <f>(((J4076/60)/60)/24)+DATE(1970,1,1)</f>
        <v>42283.552951388891</v>
      </c>
      <c r="T4076" s="17" t="s">
        <v>8318</v>
      </c>
      <c r="U4076" t="s">
        <v>8319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YEAR(S4077)</f>
        <v>2014</v>
      </c>
      <c r="P4077" s="12">
        <f>ROUND(E4077/D4077*100,0)</f>
        <v>29</v>
      </c>
      <c r="Q4077" s="15">
        <f t="shared" si="63"/>
        <v>44.31</v>
      </c>
      <c r="R4077" s="10">
        <f>(((I4077/60)/60)/24)+DATE(1970,1,1)</f>
        <v>41820.727777777778</v>
      </c>
      <c r="S4077" s="21">
        <f>(((J4077/60)/60)/24)+DATE(1970,1,1)</f>
        <v>41779.045937499999</v>
      </c>
      <c r="T4077" s="17" t="s">
        <v>8318</v>
      </c>
      <c r="U4077" t="s">
        <v>8319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YEAR(S4078)</f>
        <v>2014</v>
      </c>
      <c r="P4078" s="12">
        <f>ROUND(E4078/D4078*100,0)</f>
        <v>0</v>
      </c>
      <c r="Q4078" s="15" t="str">
        <f t="shared" si="63"/>
        <v>N/A</v>
      </c>
      <c r="R4078" s="10">
        <f>(((I4078/60)/60)/24)+DATE(1970,1,1)</f>
        <v>41933.82708333333</v>
      </c>
      <c r="S4078" s="21">
        <f>(((J4078/60)/60)/24)+DATE(1970,1,1)</f>
        <v>41905.795706018522</v>
      </c>
      <c r="T4078" s="17" t="s">
        <v>8318</v>
      </c>
      <c r="U4078" t="s">
        <v>8319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YEAR(S4079)</f>
        <v>2016</v>
      </c>
      <c r="P4079" s="12">
        <f>ROUND(E4079/D4079*100,0)</f>
        <v>9</v>
      </c>
      <c r="Q4079" s="15">
        <f t="shared" si="63"/>
        <v>222.5</v>
      </c>
      <c r="R4079" s="10">
        <f>(((I4079/60)/60)/24)+DATE(1970,1,1)</f>
        <v>42725.7105787037</v>
      </c>
      <c r="S4079" s="21">
        <f>(((J4079/60)/60)/24)+DATE(1970,1,1)</f>
        <v>42695.7105787037</v>
      </c>
      <c r="T4079" s="17" t="s">
        <v>8318</v>
      </c>
      <c r="U4079" t="s">
        <v>8319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YEAR(S4080)</f>
        <v>2016</v>
      </c>
      <c r="P4080" s="12">
        <f>ROUND(E4080/D4080*100,0)</f>
        <v>0</v>
      </c>
      <c r="Q4080" s="15" t="str">
        <f t="shared" si="63"/>
        <v>N/A</v>
      </c>
      <c r="R4080" s="10">
        <f>(((I4080/60)/60)/24)+DATE(1970,1,1)</f>
        <v>42762.787523148145</v>
      </c>
      <c r="S4080" s="21">
        <f>(((J4080/60)/60)/24)+DATE(1970,1,1)</f>
        <v>42732.787523148145</v>
      </c>
      <c r="T4080" s="17" t="s">
        <v>8318</v>
      </c>
      <c r="U4080" t="s">
        <v>8319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YEAR(S4081)</f>
        <v>2016</v>
      </c>
      <c r="P4081" s="12">
        <f>ROUND(E4081/D4081*100,0)</f>
        <v>0</v>
      </c>
      <c r="Q4081" s="15">
        <f t="shared" si="63"/>
        <v>5</v>
      </c>
      <c r="R4081" s="10">
        <f>(((I4081/60)/60)/24)+DATE(1970,1,1)</f>
        <v>42540.938900462963</v>
      </c>
      <c r="S4081" s="21">
        <f>(((J4081/60)/60)/24)+DATE(1970,1,1)</f>
        <v>42510.938900462963</v>
      </c>
      <c r="T4081" s="17" t="s">
        <v>8318</v>
      </c>
      <c r="U4081" t="s">
        <v>8319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YEAR(S4082)</f>
        <v>2016</v>
      </c>
      <c r="P4082" s="12">
        <f>ROUND(E4082/D4082*100,0)</f>
        <v>0</v>
      </c>
      <c r="Q4082" s="15" t="str">
        <f t="shared" si="63"/>
        <v>N/A</v>
      </c>
      <c r="R4082" s="10">
        <f>(((I4082/60)/60)/24)+DATE(1970,1,1)</f>
        <v>42535.787500000006</v>
      </c>
      <c r="S4082" s="21">
        <f>(((J4082/60)/60)/24)+DATE(1970,1,1)</f>
        <v>42511.698101851856</v>
      </c>
      <c r="T4082" s="17" t="s">
        <v>8318</v>
      </c>
      <c r="U4082" t="s">
        <v>8319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YEAR(S4083)</f>
        <v>2015</v>
      </c>
      <c r="P4083" s="12">
        <f>ROUND(E4083/D4083*100,0)</f>
        <v>16</v>
      </c>
      <c r="Q4083" s="15">
        <f t="shared" si="63"/>
        <v>29.17</v>
      </c>
      <c r="R4083" s="10">
        <f>(((I4083/60)/60)/24)+DATE(1970,1,1)</f>
        <v>42071.539641203708</v>
      </c>
      <c r="S4083" s="21">
        <f>(((J4083/60)/60)/24)+DATE(1970,1,1)</f>
        <v>42041.581307870365</v>
      </c>
      <c r="T4083" s="17" t="s">
        <v>8318</v>
      </c>
      <c r="U4083" t="s">
        <v>8319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YEAR(S4084)</f>
        <v>2015</v>
      </c>
      <c r="P4084" s="12">
        <f>ROUND(E4084/D4084*100,0)</f>
        <v>2</v>
      </c>
      <c r="Q4084" s="15">
        <f t="shared" si="63"/>
        <v>1.5</v>
      </c>
      <c r="R4084" s="10">
        <f>(((I4084/60)/60)/24)+DATE(1970,1,1)</f>
        <v>42322.958333333328</v>
      </c>
      <c r="S4084" s="21">
        <f>(((J4084/60)/60)/24)+DATE(1970,1,1)</f>
        <v>42307.189270833333</v>
      </c>
      <c r="T4084" s="17" t="s">
        <v>8318</v>
      </c>
      <c r="U4084" t="s">
        <v>8319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YEAR(S4085)</f>
        <v>2015</v>
      </c>
      <c r="P4085" s="12">
        <f>ROUND(E4085/D4085*100,0)</f>
        <v>22</v>
      </c>
      <c r="Q4085" s="15">
        <f t="shared" si="63"/>
        <v>126.5</v>
      </c>
      <c r="R4085" s="10">
        <f>(((I4085/60)/60)/24)+DATE(1970,1,1)</f>
        <v>42383.761759259258</v>
      </c>
      <c r="S4085" s="21">
        <f>(((J4085/60)/60)/24)+DATE(1970,1,1)</f>
        <v>42353.761759259258</v>
      </c>
      <c r="T4085" s="17" t="s">
        <v>8318</v>
      </c>
      <c r="U4085" t="s">
        <v>8319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YEAR(S4086)</f>
        <v>2016</v>
      </c>
      <c r="P4086" s="12">
        <f>ROUND(E4086/D4086*100,0)</f>
        <v>0</v>
      </c>
      <c r="Q4086" s="15">
        <f t="shared" si="63"/>
        <v>10</v>
      </c>
      <c r="R4086" s="10">
        <f>(((I4086/60)/60)/24)+DATE(1970,1,1)</f>
        <v>42652.436412037037</v>
      </c>
      <c r="S4086" s="21">
        <f>(((J4086/60)/60)/24)+DATE(1970,1,1)</f>
        <v>42622.436412037037</v>
      </c>
      <c r="T4086" s="17" t="s">
        <v>8318</v>
      </c>
      <c r="U4086" t="s">
        <v>8319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YEAR(S4087)</f>
        <v>2015</v>
      </c>
      <c r="P4087" s="12">
        <f>ROUND(E4087/D4087*100,0)</f>
        <v>0</v>
      </c>
      <c r="Q4087" s="15">
        <f t="shared" si="63"/>
        <v>10</v>
      </c>
      <c r="R4087" s="10">
        <f>(((I4087/60)/60)/24)+DATE(1970,1,1)</f>
        <v>42087.165972222225</v>
      </c>
      <c r="S4087" s="21">
        <f>(((J4087/60)/60)/24)+DATE(1970,1,1)</f>
        <v>42058.603877314818</v>
      </c>
      <c r="T4087" s="17" t="s">
        <v>8318</v>
      </c>
      <c r="U4087" t="s">
        <v>8319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YEAR(S4088)</f>
        <v>2015</v>
      </c>
      <c r="P4088" s="12">
        <f>ROUND(E4088/D4088*100,0)</f>
        <v>5</v>
      </c>
      <c r="Q4088" s="15">
        <f t="shared" si="63"/>
        <v>9.4</v>
      </c>
      <c r="R4088" s="10">
        <f>(((I4088/60)/60)/24)+DATE(1970,1,1)</f>
        <v>42329.166666666672</v>
      </c>
      <c r="S4088" s="21">
        <f>(((J4088/60)/60)/24)+DATE(1970,1,1)</f>
        <v>42304.940960648149</v>
      </c>
      <c r="T4088" s="17" t="s">
        <v>8318</v>
      </c>
      <c r="U4088" t="s">
        <v>8319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YEAR(S4089)</f>
        <v>2016</v>
      </c>
      <c r="P4089" s="12">
        <f>ROUND(E4089/D4089*100,0)</f>
        <v>0</v>
      </c>
      <c r="Q4089" s="15" t="str">
        <f t="shared" si="63"/>
        <v>N/A</v>
      </c>
      <c r="R4089" s="10">
        <f>(((I4089/60)/60)/24)+DATE(1970,1,1)</f>
        <v>42568.742893518516</v>
      </c>
      <c r="S4089" s="21">
        <f>(((J4089/60)/60)/24)+DATE(1970,1,1)</f>
        <v>42538.742893518516</v>
      </c>
      <c r="T4089" s="17" t="s">
        <v>8318</v>
      </c>
      <c r="U4089" t="s">
        <v>8319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YEAR(S4090)</f>
        <v>2014</v>
      </c>
      <c r="P4090" s="12">
        <f>ROUND(E4090/D4090*100,0)</f>
        <v>11</v>
      </c>
      <c r="Q4090" s="15">
        <f t="shared" si="63"/>
        <v>72</v>
      </c>
      <c r="R4090" s="10">
        <f>(((I4090/60)/60)/24)+DATE(1970,1,1)</f>
        <v>42020.434722222228</v>
      </c>
      <c r="S4090" s="21">
        <f>(((J4090/60)/60)/24)+DATE(1970,1,1)</f>
        <v>41990.612546296295</v>
      </c>
      <c r="T4090" s="17" t="s">
        <v>8318</v>
      </c>
      <c r="U4090" t="s">
        <v>8319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YEAR(S4091)</f>
        <v>2015</v>
      </c>
      <c r="P4091" s="12">
        <f>ROUND(E4091/D4091*100,0)</f>
        <v>5</v>
      </c>
      <c r="Q4091" s="15">
        <f t="shared" si="63"/>
        <v>30</v>
      </c>
      <c r="R4091" s="10">
        <f>(((I4091/60)/60)/24)+DATE(1970,1,1)</f>
        <v>42155.732638888891</v>
      </c>
      <c r="S4091" s="21">
        <f>(((J4091/60)/60)/24)+DATE(1970,1,1)</f>
        <v>42122.732499999998</v>
      </c>
      <c r="T4091" s="17" t="s">
        <v>8318</v>
      </c>
      <c r="U4091" t="s">
        <v>8319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YEAR(S4092)</f>
        <v>2015</v>
      </c>
      <c r="P4092" s="12">
        <f>ROUND(E4092/D4092*100,0)</f>
        <v>3</v>
      </c>
      <c r="Q4092" s="15">
        <f t="shared" si="63"/>
        <v>10.67</v>
      </c>
      <c r="R4092" s="10">
        <f>(((I4092/60)/60)/24)+DATE(1970,1,1)</f>
        <v>42223.625</v>
      </c>
      <c r="S4092" s="21">
        <f>(((J4092/60)/60)/24)+DATE(1970,1,1)</f>
        <v>42209.67288194444</v>
      </c>
      <c r="T4092" s="17" t="s">
        <v>8318</v>
      </c>
      <c r="U4092" t="s">
        <v>8319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YEAR(S4093)</f>
        <v>2014</v>
      </c>
      <c r="P4093" s="12">
        <f>ROUND(E4093/D4093*100,0)</f>
        <v>13</v>
      </c>
      <c r="Q4093" s="15">
        <f t="shared" si="63"/>
        <v>25.5</v>
      </c>
      <c r="R4093" s="10">
        <f>(((I4093/60)/60)/24)+DATE(1970,1,1)</f>
        <v>42020.506377314814</v>
      </c>
      <c r="S4093" s="21">
        <f>(((J4093/60)/60)/24)+DATE(1970,1,1)</f>
        <v>41990.506377314814</v>
      </c>
      <c r="T4093" s="17" t="s">
        <v>8318</v>
      </c>
      <c r="U4093" t="s">
        <v>8319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YEAR(S4094)</f>
        <v>2015</v>
      </c>
      <c r="P4094" s="12">
        <f>ROUND(E4094/D4094*100,0)</f>
        <v>0</v>
      </c>
      <c r="Q4094" s="15">
        <f t="shared" si="63"/>
        <v>20</v>
      </c>
      <c r="R4094" s="10">
        <f>(((I4094/60)/60)/24)+DATE(1970,1,1)</f>
        <v>42099.153321759266</v>
      </c>
      <c r="S4094" s="21">
        <f>(((J4094/60)/60)/24)+DATE(1970,1,1)</f>
        <v>42039.194988425923</v>
      </c>
      <c r="T4094" s="17" t="s">
        <v>8318</v>
      </c>
      <c r="U4094" t="s">
        <v>8319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YEAR(S4095)</f>
        <v>2015</v>
      </c>
      <c r="P4095" s="12">
        <f>ROUND(E4095/D4095*100,0)</f>
        <v>2</v>
      </c>
      <c r="Q4095" s="15">
        <f t="shared" si="63"/>
        <v>15</v>
      </c>
      <c r="R4095" s="10">
        <f>(((I4095/60)/60)/24)+DATE(1970,1,1)</f>
        <v>42238.815891203703</v>
      </c>
      <c r="S4095" s="21">
        <f>(((J4095/60)/60)/24)+DATE(1970,1,1)</f>
        <v>42178.815891203703</v>
      </c>
      <c r="T4095" s="17" t="s">
        <v>8318</v>
      </c>
      <c r="U4095" t="s">
        <v>8319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YEAR(S4096)</f>
        <v>2014</v>
      </c>
      <c r="P4096" s="12">
        <f>ROUND(E4096/D4096*100,0)</f>
        <v>37</v>
      </c>
      <c r="Q4096" s="15">
        <f t="shared" si="63"/>
        <v>91.25</v>
      </c>
      <c r="R4096" s="10">
        <f>(((I4096/60)/60)/24)+DATE(1970,1,1)</f>
        <v>41934.207638888889</v>
      </c>
      <c r="S4096" s="21">
        <f>(((J4096/60)/60)/24)+DATE(1970,1,1)</f>
        <v>41890.086805555555</v>
      </c>
      <c r="T4096" s="17" t="s">
        <v>8318</v>
      </c>
      <c r="U4096" t="s">
        <v>8319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YEAR(S4097)</f>
        <v>2016</v>
      </c>
      <c r="P4097" s="12">
        <f>ROUND(E4097/D4097*100,0)</f>
        <v>3</v>
      </c>
      <c r="Q4097" s="15">
        <f t="shared" si="63"/>
        <v>800</v>
      </c>
      <c r="R4097" s="10">
        <f>(((I4097/60)/60)/24)+DATE(1970,1,1)</f>
        <v>42723.031828703708</v>
      </c>
      <c r="S4097" s="21">
        <f>(((J4097/60)/60)/24)+DATE(1970,1,1)</f>
        <v>42693.031828703708</v>
      </c>
      <c r="T4097" s="17" t="s">
        <v>8318</v>
      </c>
      <c r="U4097" t="s">
        <v>8319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YEAR(S4098)</f>
        <v>2017</v>
      </c>
      <c r="P4098" s="12">
        <f>ROUND(E4098/D4098*100,0)</f>
        <v>11</v>
      </c>
      <c r="Q4098" s="15">
        <f t="shared" si="63"/>
        <v>80</v>
      </c>
      <c r="R4098" s="10">
        <f>(((I4098/60)/60)/24)+DATE(1970,1,1)</f>
        <v>42794.368749999994</v>
      </c>
      <c r="S4098" s="21">
        <f>(((J4098/60)/60)/24)+DATE(1970,1,1)</f>
        <v>42750.530312499999</v>
      </c>
      <c r="T4098" s="17" t="s">
        <v>8318</v>
      </c>
      <c r="U4098" t="s">
        <v>8319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YEAR(S4099)</f>
        <v>2015</v>
      </c>
      <c r="P4099" s="12">
        <f>ROUND(E4099/D4099*100,0)</f>
        <v>0</v>
      </c>
      <c r="Q4099" s="15" t="str">
        <f t="shared" ref="Q4099:Q4115" si="64">IFERROR(ROUND(E4099/L4099,2),"N/A")</f>
        <v>N/A</v>
      </c>
      <c r="R4099" s="10">
        <f>(((I4099/60)/60)/24)+DATE(1970,1,1)</f>
        <v>42400.996527777781</v>
      </c>
      <c r="S4099" s="21">
        <f>(((J4099/60)/60)/24)+DATE(1970,1,1)</f>
        <v>42344.824502314819</v>
      </c>
      <c r="T4099" s="17" t="s">
        <v>8318</v>
      </c>
      <c r="U4099" t="s">
        <v>8319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YEAR(S4100)</f>
        <v>2016</v>
      </c>
      <c r="P4100" s="12">
        <f>ROUND(E4100/D4100*100,0)</f>
        <v>0</v>
      </c>
      <c r="Q4100" s="15" t="str">
        <f t="shared" si="64"/>
        <v>N/A</v>
      </c>
      <c r="R4100" s="10">
        <f>(((I4100/60)/60)/24)+DATE(1970,1,1)</f>
        <v>42525.722187499996</v>
      </c>
      <c r="S4100" s="21">
        <f>(((J4100/60)/60)/24)+DATE(1970,1,1)</f>
        <v>42495.722187499996</v>
      </c>
      <c r="T4100" s="17" t="s">
        <v>8318</v>
      </c>
      <c r="U4100" t="s">
        <v>8319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YEAR(S4101)</f>
        <v>2016</v>
      </c>
      <c r="P4101" s="12">
        <f>ROUND(E4101/D4101*100,0)</f>
        <v>1</v>
      </c>
      <c r="Q4101" s="15">
        <f t="shared" si="64"/>
        <v>50</v>
      </c>
      <c r="R4101" s="10">
        <f>(((I4101/60)/60)/24)+DATE(1970,1,1)</f>
        <v>42615.850381944445</v>
      </c>
      <c r="S4101" s="21">
        <f>(((J4101/60)/60)/24)+DATE(1970,1,1)</f>
        <v>42570.850381944445</v>
      </c>
      <c r="T4101" s="17" t="s">
        <v>8318</v>
      </c>
      <c r="U4101" t="s">
        <v>8319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YEAR(S4102)</f>
        <v>2014</v>
      </c>
      <c r="P4102" s="12">
        <f>ROUND(E4102/D4102*100,0)</f>
        <v>0</v>
      </c>
      <c r="Q4102" s="15" t="str">
        <f t="shared" si="64"/>
        <v>N/A</v>
      </c>
      <c r="R4102" s="10">
        <f>(((I4102/60)/60)/24)+DATE(1970,1,1)</f>
        <v>41937.124884259261</v>
      </c>
      <c r="S4102" s="21">
        <f>(((J4102/60)/60)/24)+DATE(1970,1,1)</f>
        <v>41927.124884259261</v>
      </c>
      <c r="T4102" s="17" t="s">
        <v>8318</v>
      </c>
      <c r="U4102" t="s">
        <v>8319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YEAR(S4103)</f>
        <v>2016</v>
      </c>
      <c r="P4103" s="12">
        <f>ROUND(E4103/D4103*100,0)</f>
        <v>0</v>
      </c>
      <c r="Q4103" s="15" t="str">
        <f t="shared" si="64"/>
        <v>N/A</v>
      </c>
      <c r="R4103" s="10">
        <f>(((I4103/60)/60)/24)+DATE(1970,1,1)</f>
        <v>42760.903726851851</v>
      </c>
      <c r="S4103" s="21">
        <f>(((J4103/60)/60)/24)+DATE(1970,1,1)</f>
        <v>42730.903726851851</v>
      </c>
      <c r="T4103" s="17" t="s">
        <v>8318</v>
      </c>
      <c r="U4103" t="s">
        <v>8319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YEAR(S4104)</f>
        <v>2016</v>
      </c>
      <c r="P4104" s="12">
        <f>ROUND(E4104/D4104*100,0)</f>
        <v>27</v>
      </c>
      <c r="Q4104" s="15">
        <f t="shared" si="64"/>
        <v>22.83</v>
      </c>
      <c r="R4104" s="10">
        <f>(((I4104/60)/60)/24)+DATE(1970,1,1)</f>
        <v>42505.848067129627</v>
      </c>
      <c r="S4104" s="21">
        <f>(((J4104/60)/60)/24)+DATE(1970,1,1)</f>
        <v>42475.848067129627</v>
      </c>
      <c r="T4104" s="17" t="s">
        <v>8318</v>
      </c>
      <c r="U4104" t="s">
        <v>8319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YEAR(S4105)</f>
        <v>2015</v>
      </c>
      <c r="P4105" s="12">
        <f>ROUND(E4105/D4105*100,0)</f>
        <v>10</v>
      </c>
      <c r="Q4105" s="15">
        <f t="shared" si="64"/>
        <v>16.670000000000002</v>
      </c>
      <c r="R4105" s="10">
        <f>(((I4105/60)/60)/24)+DATE(1970,1,1)</f>
        <v>42242.772222222222</v>
      </c>
      <c r="S4105" s="21">
        <f>(((J4105/60)/60)/24)+DATE(1970,1,1)</f>
        <v>42188.83293981482</v>
      </c>
      <c r="T4105" s="17" t="s">
        <v>8318</v>
      </c>
      <c r="U4105" t="s">
        <v>8319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YEAR(S4106)</f>
        <v>2016</v>
      </c>
      <c r="P4106" s="12">
        <f>ROUND(E4106/D4106*100,0)</f>
        <v>21</v>
      </c>
      <c r="Q4106" s="15">
        <f t="shared" si="64"/>
        <v>45.79</v>
      </c>
      <c r="R4106" s="10">
        <f>(((I4106/60)/60)/24)+DATE(1970,1,1)</f>
        <v>42670.278171296297</v>
      </c>
      <c r="S4106" s="21">
        <f>(((J4106/60)/60)/24)+DATE(1970,1,1)</f>
        <v>42640.278171296297</v>
      </c>
      <c r="T4106" s="17" t="s">
        <v>8318</v>
      </c>
      <c r="U4106" t="s">
        <v>8319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YEAR(S4107)</f>
        <v>2016</v>
      </c>
      <c r="P4107" s="12">
        <f>ROUND(E4107/D4107*100,0)</f>
        <v>7</v>
      </c>
      <c r="Q4107" s="15">
        <f t="shared" si="64"/>
        <v>383.33</v>
      </c>
      <c r="R4107" s="10">
        <f>(((I4107/60)/60)/24)+DATE(1970,1,1)</f>
        <v>42730.010520833333</v>
      </c>
      <c r="S4107" s="21">
        <f>(((J4107/60)/60)/24)+DATE(1970,1,1)</f>
        <v>42697.010520833333</v>
      </c>
      <c r="T4107" s="17" t="s">
        <v>8318</v>
      </c>
      <c r="U4107" t="s">
        <v>8319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YEAR(S4108)</f>
        <v>2015</v>
      </c>
      <c r="P4108" s="12">
        <f>ROUND(E4108/D4108*100,0)</f>
        <v>71</v>
      </c>
      <c r="Q4108" s="15">
        <f t="shared" si="64"/>
        <v>106.97</v>
      </c>
      <c r="R4108" s="10">
        <f>(((I4108/60)/60)/24)+DATE(1970,1,1)</f>
        <v>42096.041666666672</v>
      </c>
      <c r="S4108" s="21">
        <f>(((J4108/60)/60)/24)+DATE(1970,1,1)</f>
        <v>42053.049375000002</v>
      </c>
      <c r="T4108" s="17" t="s">
        <v>8318</v>
      </c>
      <c r="U4108" t="s">
        <v>8319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YEAR(S4109)</f>
        <v>2014</v>
      </c>
      <c r="P4109" s="12">
        <f>ROUND(E4109/D4109*100,0)</f>
        <v>2</v>
      </c>
      <c r="Q4109" s="15">
        <f t="shared" si="64"/>
        <v>10.25</v>
      </c>
      <c r="R4109" s="10">
        <f>(((I4109/60)/60)/24)+DATE(1970,1,1)</f>
        <v>41906.916678240741</v>
      </c>
      <c r="S4109" s="21">
        <f>(((J4109/60)/60)/24)+DATE(1970,1,1)</f>
        <v>41883.916678240741</v>
      </c>
      <c r="T4109" s="17" t="s">
        <v>8318</v>
      </c>
      <c r="U4109" t="s">
        <v>8319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YEAR(S4110)</f>
        <v>2017</v>
      </c>
      <c r="P4110" s="12">
        <f>ROUND(E4110/D4110*100,0)</f>
        <v>2</v>
      </c>
      <c r="Q4110" s="15">
        <f t="shared" si="64"/>
        <v>59</v>
      </c>
      <c r="R4110" s="10">
        <f>(((I4110/60)/60)/24)+DATE(1970,1,1)</f>
        <v>42797.208333333328</v>
      </c>
      <c r="S4110" s="21">
        <f>(((J4110/60)/60)/24)+DATE(1970,1,1)</f>
        <v>42767.031678240746</v>
      </c>
      <c r="T4110" s="17" t="s">
        <v>8318</v>
      </c>
      <c r="U4110" t="s">
        <v>8319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YEAR(S4111)</f>
        <v>2015</v>
      </c>
      <c r="P4111" s="12">
        <f>ROUND(E4111/D4111*100,0)</f>
        <v>0</v>
      </c>
      <c r="Q4111" s="15" t="str">
        <f t="shared" si="64"/>
        <v>N/A</v>
      </c>
      <c r="R4111" s="10">
        <f>(((I4111/60)/60)/24)+DATE(1970,1,1)</f>
        <v>42337.581064814818</v>
      </c>
      <c r="S4111" s="21">
        <f>(((J4111/60)/60)/24)+DATE(1970,1,1)</f>
        <v>42307.539398148147</v>
      </c>
      <c r="T4111" s="17" t="s">
        <v>8318</v>
      </c>
      <c r="U4111" t="s">
        <v>8319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YEAR(S4112)</f>
        <v>2016</v>
      </c>
      <c r="P4112" s="12">
        <f>ROUND(E4112/D4112*100,0)</f>
        <v>29</v>
      </c>
      <c r="Q4112" s="15">
        <f t="shared" si="64"/>
        <v>14.33</v>
      </c>
      <c r="R4112" s="10">
        <f>(((I4112/60)/60)/24)+DATE(1970,1,1)</f>
        <v>42572.626747685179</v>
      </c>
      <c r="S4112" s="21">
        <f>(((J4112/60)/60)/24)+DATE(1970,1,1)</f>
        <v>42512.626747685179</v>
      </c>
      <c r="T4112" s="17" t="s">
        <v>8318</v>
      </c>
      <c r="U4112" t="s">
        <v>8319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YEAR(S4113)</f>
        <v>2015</v>
      </c>
      <c r="P4113" s="12">
        <f>ROUND(E4113/D4113*100,0)</f>
        <v>3</v>
      </c>
      <c r="Q4113" s="15">
        <f t="shared" si="64"/>
        <v>15.67</v>
      </c>
      <c r="R4113" s="10">
        <f>(((I4113/60)/60)/24)+DATE(1970,1,1)</f>
        <v>42059.135879629626</v>
      </c>
      <c r="S4113" s="21">
        <f>(((J4113/60)/60)/24)+DATE(1970,1,1)</f>
        <v>42029.135879629626</v>
      </c>
      <c r="T4113" s="17" t="s">
        <v>8318</v>
      </c>
      <c r="U4113" t="s">
        <v>8319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YEAR(S4114)</f>
        <v>2016</v>
      </c>
      <c r="P4114" s="12">
        <f>ROUND(E4114/D4114*100,0)</f>
        <v>0</v>
      </c>
      <c r="Q4114" s="15">
        <f t="shared" si="64"/>
        <v>1</v>
      </c>
      <c r="R4114" s="10">
        <f>(((I4114/60)/60)/24)+DATE(1970,1,1)</f>
        <v>42428</v>
      </c>
      <c r="S4114" s="21">
        <f>(((J4114/60)/60)/24)+DATE(1970,1,1)</f>
        <v>42400.946597222224</v>
      </c>
      <c r="T4114" s="17" t="s">
        <v>8318</v>
      </c>
      <c r="U4114" t="s">
        <v>8319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YEAR(S4115)</f>
        <v>2015</v>
      </c>
      <c r="P4115" s="12">
        <f>ROUND(E4115/D4115*100,0)</f>
        <v>0</v>
      </c>
      <c r="Q4115" s="15">
        <f t="shared" si="64"/>
        <v>1</v>
      </c>
      <c r="R4115" s="10">
        <f>(((I4115/60)/60)/24)+DATE(1970,1,1)</f>
        <v>42377.273611111115</v>
      </c>
      <c r="S4115" s="21">
        <f>(((J4115/60)/60)/24)+DATE(1970,1,1)</f>
        <v>42358.573182870372</v>
      </c>
      <c r="T4115" s="17" t="s">
        <v>8318</v>
      </c>
      <c r="U4115" t="s">
        <v>8319</v>
      </c>
    </row>
  </sheetData>
  <autoFilter ref="A1:U4115" xr:uid="{A508B6DA-59AB-8F43-BDCD-31583AB9AC55}">
    <filterColumn colId="5">
      <filters>
        <filter val="failed"/>
      </filters>
    </filterColumn>
    <filterColumn colId="6">
      <filters>
        <filter val="US"/>
      </filters>
    </filterColumn>
    <filterColumn colId="20">
      <filters>
        <filter val="plays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ellIs" dxfId="2" priority="4" operator="equal">
      <formula>"failed"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:P1048576 Q1:S1">
    <cfRule type="colorScale" priority="1">
      <colorScale>
        <cfvo type="num" val="10"/>
        <cfvo type="num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6412-829C-CC4C-A67A-C8E923F4D407}">
  <dimension ref="A1:C14"/>
  <sheetViews>
    <sheetView tabSelected="1" zoomScale="95" workbookViewId="0">
      <selection activeCell="B3" sqref="B3"/>
    </sheetView>
  </sheetViews>
  <sheetFormatPr baseColWidth="10" defaultRowHeight="15" x14ac:dyDescent="0.2"/>
  <cols>
    <col min="1" max="1" width="24.1640625" bestFit="1" customWidth="1"/>
    <col min="2" max="3" width="11.1640625" style="15" bestFit="1" customWidth="1"/>
  </cols>
  <sheetData>
    <row r="1" spans="1:3" x14ac:dyDescent="0.2">
      <c r="B1" s="15" t="s">
        <v>8402</v>
      </c>
      <c r="C1" s="15" t="s">
        <v>8403</v>
      </c>
    </row>
    <row r="2" spans="1:3" x14ac:dyDescent="0.2">
      <c r="A2" t="s">
        <v>8404</v>
      </c>
      <c r="B2" s="24" t="e">
        <f>AVERAGE(#REF!)</f>
        <v>#REF!</v>
      </c>
      <c r="C2" s="24" t="e">
        <f>AVERAGE(#REF!)</f>
        <v>#REF!</v>
      </c>
    </row>
    <row r="3" spans="1:3" x14ac:dyDescent="0.2">
      <c r="A3" t="s">
        <v>8405</v>
      </c>
      <c r="B3" s="24" t="e">
        <f>MEDIAN(#REF!)</f>
        <v>#REF!</v>
      </c>
      <c r="C3" s="24" t="e">
        <f>MEDIAN(#REF!)</f>
        <v>#REF!</v>
      </c>
    </row>
    <row r="4" spans="1:3" x14ac:dyDescent="0.2">
      <c r="A4" t="s">
        <v>8414</v>
      </c>
      <c r="B4" s="24" t="e">
        <f>_xlfn.STDEV.P(#REF!)</f>
        <v>#REF!</v>
      </c>
      <c r="C4" s="24" t="e">
        <f>_xlfn.STDEV.P(#REF!)</f>
        <v>#REF!</v>
      </c>
    </row>
    <row r="5" spans="1:3" x14ac:dyDescent="0.2">
      <c r="A5" t="s">
        <v>8408</v>
      </c>
      <c r="B5" s="24" t="e">
        <f>_xlfn.QUARTILE.EXC(#REF!,3)</f>
        <v>#REF!</v>
      </c>
      <c r="C5" s="24" t="e">
        <f>_xlfn.QUARTILE.EXC(#REF!,3)</f>
        <v>#REF!</v>
      </c>
    </row>
    <row r="6" spans="1:3" x14ac:dyDescent="0.2">
      <c r="A6" t="s">
        <v>8409</v>
      </c>
      <c r="B6" s="24" t="e">
        <f>QUARTILE(#REF!,1)</f>
        <v>#REF!</v>
      </c>
      <c r="C6" s="24" t="e">
        <f>_xlfn.QUARTILE.EXC(#REF!,1)</f>
        <v>#REF!</v>
      </c>
    </row>
    <row r="7" spans="1:3" x14ac:dyDescent="0.2">
      <c r="A7" t="s">
        <v>8410</v>
      </c>
      <c r="B7" s="24" t="e">
        <f>B5-B6</f>
        <v>#REF!</v>
      </c>
      <c r="C7" s="24" t="e">
        <f>C5-C6</f>
        <v>#REF!</v>
      </c>
    </row>
    <row r="8" spans="1:3" x14ac:dyDescent="0.2">
      <c r="B8" s="24"/>
      <c r="C8" s="24"/>
    </row>
    <row r="9" spans="1:3" x14ac:dyDescent="0.2">
      <c r="A9" t="s">
        <v>8406</v>
      </c>
      <c r="B9" s="24" t="e">
        <f>AVERAGE(#REF!)</f>
        <v>#REF!</v>
      </c>
      <c r="C9" s="24" t="e">
        <f>AVERAGE(#REF!)</f>
        <v>#REF!</v>
      </c>
    </row>
    <row r="10" spans="1:3" x14ac:dyDescent="0.2">
      <c r="A10" t="s">
        <v>8407</v>
      </c>
      <c r="B10" s="24" t="e">
        <f>MEDIAN(#REF!)</f>
        <v>#REF!</v>
      </c>
      <c r="C10" s="24" t="e">
        <f>MEDIAN(#REF!)</f>
        <v>#REF!</v>
      </c>
    </row>
    <row r="11" spans="1:3" x14ac:dyDescent="0.2">
      <c r="A11" t="s">
        <v>8415</v>
      </c>
      <c r="B11" s="24" t="e">
        <f>_xlfn.STDEV.P(#REF!)</f>
        <v>#REF!</v>
      </c>
      <c r="C11" s="24" t="e">
        <f>_xlfn.STDEV.P(#REF!)</f>
        <v>#REF!</v>
      </c>
    </row>
    <row r="12" spans="1:3" x14ac:dyDescent="0.2">
      <c r="A12" t="s">
        <v>8411</v>
      </c>
      <c r="B12" s="24" t="e">
        <f>_xlfn.QUARTILE.EXC(#REF!,3)</f>
        <v>#REF!</v>
      </c>
      <c r="C12" s="24" t="e">
        <f>_xlfn.QUARTILE.EXC(#REF!,3)</f>
        <v>#REF!</v>
      </c>
    </row>
    <row r="13" spans="1:3" x14ac:dyDescent="0.2">
      <c r="A13" t="s">
        <v>8412</v>
      </c>
      <c r="B13" s="24" t="e">
        <f>_xlfn.QUARTILE.EXC(#REF!,1)</f>
        <v>#REF!</v>
      </c>
      <c r="C13" s="24" t="e">
        <f>_xlfn.QUARTILE.EXC(#REF!,1)</f>
        <v>#REF!</v>
      </c>
    </row>
    <row r="14" spans="1:3" x14ac:dyDescent="0.2">
      <c r="A14" t="s">
        <v>8413</v>
      </c>
      <c r="B14" s="24" t="e">
        <f>B12-B13</f>
        <v>#REF!</v>
      </c>
      <c r="C14" s="24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3A431-AE66-FE4C-AE51-B4B7280A5AB0}">
  <dimension ref="A1:E6"/>
  <sheetViews>
    <sheetView workbookViewId="0">
      <selection activeCell="A41" sqref="A41"/>
    </sheetView>
  </sheetViews>
  <sheetFormatPr baseColWidth="10" defaultRowHeight="15" x14ac:dyDescent="0.2"/>
  <cols>
    <col min="1" max="1" width="28.6640625" bestFit="1" customWidth="1"/>
    <col min="3" max="4" width="10.83203125" style="15"/>
  </cols>
  <sheetData>
    <row r="1" spans="1:5" x14ac:dyDescent="0.2">
      <c r="A1" t="s">
        <v>8400</v>
      </c>
      <c r="B1" t="s">
        <v>4110</v>
      </c>
      <c r="C1" s="15" t="s">
        <v>8380</v>
      </c>
      <c r="D1" s="15" t="s">
        <v>8401</v>
      </c>
      <c r="E1" t="s">
        <v>8310</v>
      </c>
    </row>
    <row r="2" spans="1:5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5">
        <f>VLOOKUP(A2,Kickstarter!B:E,3,FALSE)</f>
        <v>2000</v>
      </c>
      <c r="D2" s="15">
        <f>VLOOKUP(A2,Kickstarter!B:E,4,FALSE)</f>
        <v>2020</v>
      </c>
      <c r="E2" s="15">
        <f>VLOOKUP(A2,Kickstarter!B:R,16,FALSE)</f>
        <v>51.79</v>
      </c>
    </row>
    <row r="3" spans="1:5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5">
        <f>VLOOKUP(A3,Kickstarter!B:E,3,FALSE)</f>
        <v>2000</v>
      </c>
      <c r="D3" s="15">
        <f>VLOOKUP(A3,Kickstarter!B:E,4,FALSE)</f>
        <v>2020</v>
      </c>
      <c r="E3" s="15">
        <f>VLOOKUP(A3,Kickstarter!B:R,16,FALSE)</f>
        <v>36.07</v>
      </c>
    </row>
    <row r="4" spans="1:5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5">
        <f>VLOOKUP(A4,Kickstarter!B:E,3,FALSE)</f>
        <v>1500</v>
      </c>
      <c r="D4" s="15">
        <f>VLOOKUP(A4,Kickstarter!B:E,4,FALSE)</f>
        <v>2576</v>
      </c>
      <c r="E4" s="15">
        <f>VLOOKUP(A4,Kickstarter!B:R,16,FALSE)</f>
        <v>33.03</v>
      </c>
    </row>
    <row r="5" spans="1:5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5">
        <f>VLOOKUP(A5,Kickstarter!B:E,3,FALSE)</f>
        <v>1000</v>
      </c>
      <c r="D5" s="15">
        <f>VLOOKUP(A5,Kickstarter!B:E,4,FALSE)</f>
        <v>1168</v>
      </c>
      <c r="E5" s="15">
        <f>VLOOKUP(A5,Kickstarter!B:R,16,FALSE)</f>
        <v>44.92</v>
      </c>
    </row>
    <row r="6" spans="1:5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5">
        <f>VLOOKUP(A6,Kickstarter!B:E,3,FALSE)</f>
        <v>4000</v>
      </c>
      <c r="D6" s="15">
        <f>VLOOKUP(A6,Kickstarter!B:E,4,FALSE)</f>
        <v>4137</v>
      </c>
      <c r="E6" s="15">
        <f>VLOOKUP(A6,Kickstarter!B:R,16,FALSE)</f>
        <v>36.61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89B66-3E1B-0349-99E8-8C10509231FB}">
  <dimension ref="A1:F6"/>
  <sheetViews>
    <sheetView workbookViewId="0">
      <selection activeCell="H35" sqref="H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1" width="10" bestFit="1" customWidth="1"/>
  </cols>
  <sheetData>
    <row r="1" spans="1:6" x14ac:dyDescent="0.2">
      <c r="A1" s="19" t="s">
        <v>8222</v>
      </c>
      <c r="B1" t="s">
        <v>8223</v>
      </c>
    </row>
    <row r="3" spans="1:6" x14ac:dyDescent="0.2">
      <c r="A3" s="19" t="s">
        <v>8364</v>
      </c>
      <c r="B3" s="19" t="s">
        <v>8365</v>
      </c>
    </row>
    <row r="4" spans="1:6" x14ac:dyDescent="0.2">
      <c r="A4" s="19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</row>
    <row r="5" spans="1:6" x14ac:dyDescent="0.2">
      <c r="A5" s="23" t="s">
        <v>8318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2">
      <c r="A6" s="23" t="s">
        <v>8366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2DF5B-4E99-2043-B42C-F9B0486A7F4E}">
  <dimension ref="A1:E7"/>
  <sheetViews>
    <sheetView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9" t="s">
        <v>8222</v>
      </c>
      <c r="B1" t="s">
        <v>8363</v>
      </c>
    </row>
    <row r="2" spans="1:5" x14ac:dyDescent="0.2">
      <c r="A2" s="19" t="s">
        <v>8361</v>
      </c>
      <c r="B2" t="s">
        <v>8363</v>
      </c>
    </row>
    <row r="4" spans="1:5" x14ac:dyDescent="0.2">
      <c r="A4" s="19" t="s">
        <v>8364</v>
      </c>
      <c r="B4" s="19" t="s">
        <v>8365</v>
      </c>
    </row>
    <row r="5" spans="1:5" x14ac:dyDescent="0.2">
      <c r="A5" s="19" t="s">
        <v>8367</v>
      </c>
      <c r="B5" t="s">
        <v>8220</v>
      </c>
      <c r="C5" t="s">
        <v>8221</v>
      </c>
      <c r="D5" t="s">
        <v>8218</v>
      </c>
      <c r="E5" t="s">
        <v>8366</v>
      </c>
    </row>
    <row r="6" spans="1:5" x14ac:dyDescent="0.2">
      <c r="A6" s="23" t="s">
        <v>8319</v>
      </c>
      <c r="B6" s="20">
        <v>353</v>
      </c>
      <c r="C6" s="20">
        <v>19</v>
      </c>
      <c r="D6" s="20">
        <v>694</v>
      </c>
      <c r="E6" s="20">
        <v>1066</v>
      </c>
    </row>
    <row r="7" spans="1:5" x14ac:dyDescent="0.2">
      <c r="A7" s="23" t="s">
        <v>8366</v>
      </c>
      <c r="B7" s="20">
        <v>353</v>
      </c>
      <c r="C7" s="20">
        <v>19</v>
      </c>
      <c r="D7" s="20">
        <v>694</v>
      </c>
      <c r="E7" s="20">
        <v>1066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1CEF-22C7-D341-91EB-4675570DFE3F}">
  <dimension ref="A1:L18"/>
  <sheetViews>
    <sheetView workbookViewId="0">
      <selection activeCell="G6" sqref="G6:L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9" t="s">
        <v>8361</v>
      </c>
      <c r="B1" t="s">
        <v>8318</v>
      </c>
    </row>
    <row r="2" spans="1:12" x14ac:dyDescent="0.2">
      <c r="A2" s="19" t="s">
        <v>8306</v>
      </c>
      <c r="B2" t="s">
        <v>8363</v>
      </c>
    </row>
    <row r="4" spans="1:12" x14ac:dyDescent="0.2">
      <c r="A4" s="19" t="s">
        <v>8364</v>
      </c>
      <c r="B4" s="19" t="s">
        <v>8365</v>
      </c>
    </row>
    <row r="5" spans="1:12" x14ac:dyDescent="0.2">
      <c r="A5" s="19" t="s">
        <v>8367</v>
      </c>
      <c r="B5" t="s">
        <v>8218</v>
      </c>
      <c r="C5" t="s">
        <v>8220</v>
      </c>
      <c r="D5" t="s">
        <v>8219</v>
      </c>
      <c r="E5" t="s">
        <v>8366</v>
      </c>
    </row>
    <row r="6" spans="1:12" x14ac:dyDescent="0.2">
      <c r="A6" s="22" t="s">
        <v>8374</v>
      </c>
      <c r="B6" s="20">
        <v>56</v>
      </c>
      <c r="C6" s="20">
        <v>33</v>
      </c>
      <c r="D6" s="20">
        <v>7</v>
      </c>
      <c r="E6" s="20">
        <v>96</v>
      </c>
      <c r="J6" s="11"/>
      <c r="K6" s="11"/>
      <c r="L6" s="11"/>
    </row>
    <row r="7" spans="1:12" x14ac:dyDescent="0.2">
      <c r="A7" s="22" t="s">
        <v>8375</v>
      </c>
      <c r="B7" s="20">
        <v>71</v>
      </c>
      <c r="C7" s="20">
        <v>39</v>
      </c>
      <c r="D7" s="20">
        <v>3</v>
      </c>
      <c r="E7" s="20">
        <v>113</v>
      </c>
      <c r="J7" s="11"/>
      <c r="K7" s="11"/>
      <c r="L7" s="11"/>
    </row>
    <row r="8" spans="1:12" x14ac:dyDescent="0.2">
      <c r="A8" s="22" t="s">
        <v>8376</v>
      </c>
      <c r="B8" s="20">
        <v>56</v>
      </c>
      <c r="C8" s="20">
        <v>33</v>
      </c>
      <c r="D8" s="20">
        <v>3</v>
      </c>
      <c r="E8" s="20">
        <v>92</v>
      </c>
      <c r="J8" s="11"/>
      <c r="K8" s="11"/>
      <c r="L8" s="11"/>
    </row>
    <row r="9" spans="1:12" x14ac:dyDescent="0.2">
      <c r="A9" s="22" t="s">
        <v>8377</v>
      </c>
      <c r="B9" s="20">
        <v>71</v>
      </c>
      <c r="C9" s="20">
        <v>40</v>
      </c>
      <c r="D9" s="20">
        <v>2</v>
      </c>
      <c r="E9" s="20">
        <v>113</v>
      </c>
      <c r="J9" s="11"/>
      <c r="K9" s="11"/>
      <c r="L9" s="11"/>
    </row>
    <row r="10" spans="1:12" x14ac:dyDescent="0.2">
      <c r="A10" s="22" t="s">
        <v>8368</v>
      </c>
      <c r="B10" s="20">
        <v>111</v>
      </c>
      <c r="C10" s="20">
        <v>52</v>
      </c>
      <c r="D10" s="20">
        <v>3</v>
      </c>
      <c r="E10" s="20">
        <v>166</v>
      </c>
      <c r="J10" s="11"/>
      <c r="K10" s="11"/>
      <c r="L10" s="11"/>
    </row>
    <row r="11" spans="1:12" x14ac:dyDescent="0.2">
      <c r="A11" s="22" t="s">
        <v>8378</v>
      </c>
      <c r="B11" s="20">
        <v>100</v>
      </c>
      <c r="C11" s="20">
        <v>49</v>
      </c>
      <c r="D11" s="20">
        <v>4</v>
      </c>
      <c r="E11" s="20">
        <v>153</v>
      </c>
      <c r="J11" s="11"/>
      <c r="K11" s="11"/>
      <c r="L11" s="11"/>
    </row>
    <row r="12" spans="1:12" x14ac:dyDescent="0.2">
      <c r="A12" s="22" t="s">
        <v>8369</v>
      </c>
      <c r="B12" s="20">
        <v>87</v>
      </c>
      <c r="C12" s="20">
        <v>50</v>
      </c>
      <c r="D12" s="20">
        <v>1</v>
      </c>
      <c r="E12" s="20">
        <v>138</v>
      </c>
      <c r="J12" s="11"/>
      <c r="K12" s="11"/>
      <c r="L12" s="11"/>
    </row>
    <row r="13" spans="1:12" x14ac:dyDescent="0.2">
      <c r="A13" s="22" t="s">
        <v>8370</v>
      </c>
      <c r="B13" s="20">
        <v>72</v>
      </c>
      <c r="C13" s="20">
        <v>47</v>
      </c>
      <c r="D13" s="20">
        <v>4</v>
      </c>
      <c r="E13" s="20">
        <v>123</v>
      </c>
      <c r="J13" s="11"/>
      <c r="K13" s="11"/>
      <c r="L13" s="11"/>
    </row>
    <row r="14" spans="1:12" x14ac:dyDescent="0.2">
      <c r="A14" s="22" t="s">
        <v>8371</v>
      </c>
      <c r="B14" s="20">
        <v>59</v>
      </c>
      <c r="C14" s="20">
        <v>34</v>
      </c>
      <c r="D14" s="20">
        <v>4</v>
      </c>
      <c r="E14" s="20">
        <v>97</v>
      </c>
      <c r="J14" s="11"/>
      <c r="K14" s="11"/>
      <c r="L14" s="11"/>
    </row>
    <row r="15" spans="1:12" x14ac:dyDescent="0.2">
      <c r="A15" s="22" t="s">
        <v>8372</v>
      </c>
      <c r="B15" s="20">
        <v>65</v>
      </c>
      <c r="C15" s="20">
        <v>50</v>
      </c>
      <c r="D15" s="20"/>
      <c r="E15" s="20">
        <v>115</v>
      </c>
      <c r="J15" s="11"/>
      <c r="K15" s="11"/>
      <c r="L15" s="11"/>
    </row>
    <row r="16" spans="1:12" x14ac:dyDescent="0.2">
      <c r="A16" s="22" t="s">
        <v>8373</v>
      </c>
      <c r="B16" s="20">
        <v>54</v>
      </c>
      <c r="C16" s="20">
        <v>31</v>
      </c>
      <c r="D16" s="20">
        <v>3</v>
      </c>
      <c r="E16" s="20">
        <v>88</v>
      </c>
      <c r="J16" s="11"/>
      <c r="K16" s="11"/>
      <c r="L16" s="11"/>
    </row>
    <row r="17" spans="1:12" x14ac:dyDescent="0.2">
      <c r="A17" s="22" t="s">
        <v>8379</v>
      </c>
      <c r="B17" s="20">
        <v>37</v>
      </c>
      <c r="C17" s="20">
        <v>35</v>
      </c>
      <c r="D17" s="20">
        <v>3</v>
      </c>
      <c r="E17" s="20">
        <v>75</v>
      </c>
      <c r="J17" s="11"/>
      <c r="K17" s="11"/>
      <c r="L17" s="11"/>
    </row>
    <row r="18" spans="1:12" x14ac:dyDescent="0.2">
      <c r="A18" s="22" t="s">
        <v>8366</v>
      </c>
      <c r="B18" s="20">
        <v>839</v>
      </c>
      <c r="C18" s="20">
        <v>493</v>
      </c>
      <c r="D18" s="20">
        <v>37</v>
      </c>
      <c r="E18" s="20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E0F48-5A38-F948-838B-C4A10A21319E}">
  <dimension ref="A1:H13"/>
  <sheetViews>
    <sheetView workbookViewId="0">
      <selection activeCell="F43" sqref="F43"/>
    </sheetView>
  </sheetViews>
  <sheetFormatPr baseColWidth="10" defaultRowHeight="15" x14ac:dyDescent="0.2"/>
  <cols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t="s">
        <v>8386</v>
      </c>
      <c r="H1" t="s">
        <v>8387</v>
      </c>
    </row>
    <row r="2" spans="1:8" x14ac:dyDescent="0.2">
      <c r="A2" t="s">
        <v>8399</v>
      </c>
      <c r="B2">
        <f>COUNTIFS(Kickstarter!$D:$D,"&lt;1000",Kickstarter!$F:$F,"successful",Kickstarter!$U:$U,"plays")</f>
        <v>141</v>
      </c>
      <c r="C2">
        <f>COUNTIFS(Kickstarter!$D:$D,"&lt;1000",Kickstarter!$F:$F,"failed",Kickstarter!$U:$U,"plays")</f>
        <v>45</v>
      </c>
      <c r="D2">
        <f>COUNTIFS(Kickstarter!$D:$D,"&lt;1000",Kickstarter!$F:$F,"canceled",Kickstarter!$U:$U,"plays")</f>
        <v>0</v>
      </c>
      <c r="E2">
        <f>SUM(B2:D2)</f>
        <v>186</v>
      </c>
      <c r="F2" s="11">
        <f>(B2/E2)</f>
        <v>0.75806451612903225</v>
      </c>
      <c r="G2" s="11">
        <f>(C2/E2)</f>
        <v>0.24193548387096775</v>
      </c>
      <c r="H2" s="11">
        <f>(D2/E2)</f>
        <v>0</v>
      </c>
    </row>
    <row r="3" spans="1:8" x14ac:dyDescent="0.2">
      <c r="A3" t="s">
        <v>8388</v>
      </c>
      <c r="B3">
        <f>COUNTIFS(Kickstarter!$D:$D,"&gt;=1000",Kickstarter!$F:$F,"successful",Kickstarter!$D:$D,"&lt;=4999",Kickstarter!$U:$U,"plays")</f>
        <v>388</v>
      </c>
      <c r="C3">
        <f>COUNTIFS(Kickstarter!$D:$D,"&gt;=1000",Kickstarter!$F:$F,"failed",Kickstarter!$D:$D,"&lt;=4999",Kickstarter!$U:$U,"plays")</f>
        <v>146</v>
      </c>
      <c r="D3">
        <f>COUNTIFS(Kickstarter!$D:$D,"&gt;=1000",Kickstarter!$F:$F,"canceled",Kickstarter!$D:$D,"&lt;=4999",Kickstarter!$U:$U,"plays")</f>
        <v>0</v>
      </c>
      <c r="E3">
        <f t="shared" ref="E3:E13" si="0">SUM(B3:D3)</f>
        <v>534</v>
      </c>
      <c r="F3" s="11">
        <f t="shared" ref="F3:F13" si="1">(B3/E3)</f>
        <v>0.72659176029962547</v>
      </c>
      <c r="G3" s="11">
        <f t="shared" ref="G3:G13" si="2">(C3/E3)</f>
        <v>0.27340823970037453</v>
      </c>
      <c r="H3" s="11">
        <f t="shared" ref="H3:H13" si="3">(D3/E3)</f>
        <v>0</v>
      </c>
    </row>
    <row r="4" spans="1:8" x14ac:dyDescent="0.2">
      <c r="A4" t="s">
        <v>8389</v>
      </c>
      <c r="B4">
        <f>COUNTIFS(Kickstarter!$D:$D,"&gt;=5000",Kickstarter!$F:$F,"successful",Kickstarter!$D:$D,"&lt;=9999",Kickstarter!$U:$U,"plays")</f>
        <v>93</v>
      </c>
      <c r="C4">
        <f>COUNTIFS(Kickstarter!$D:$D,"&gt;=5000",Kickstarter!$F:$F,"failed",Kickstarter!$D:$D,"&lt;=9999",Kickstarter!$U:$U,"plays")</f>
        <v>76</v>
      </c>
      <c r="D4">
        <f>COUNTIFS(Kickstarter!$D:$D,"&gt;=5000",Kickstarter!$F:$F,"canceled",Kickstarter!$D:$D,"&lt;=9999",Kickstarter!$U:$U,"plays")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x14ac:dyDescent="0.2">
      <c r="A5" t="s">
        <v>8390</v>
      </c>
      <c r="B5">
        <f>COUNTIFS(Kickstarter!$D:$D,"&gt;=10000",Kickstarter!$F:$F,"successful",Kickstarter!$D:$D,"&lt;=14999",Kickstarter!$U:$U,"plays")</f>
        <v>39</v>
      </c>
      <c r="C5">
        <f>COUNTIFS(Kickstarter!$D:$D,"&gt;=10000",Kickstarter!$F:$F,"failed",Kickstarter!$D:$D,"&lt;=14999",Kickstarter!$U:$U,"plays")</f>
        <v>33</v>
      </c>
      <c r="D5">
        <f>COUNTIFS(Kickstarter!$D:$D,"&gt;=10000",Kickstarter!$F:$F,"canceled",Kickstarter!$D:$D,"&lt;=14999",Kickstarter!$U:$U,"plays")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</row>
    <row r="6" spans="1:8" x14ac:dyDescent="0.2">
      <c r="A6" t="s">
        <v>8391</v>
      </c>
      <c r="B6">
        <f>COUNTIFS(Kickstarter!$D:$D,"&gt;=15000",Kickstarter!$F:$F,"successful",Kickstarter!$D:$D,"&lt;=19999",Kickstarter!$U:$U,"plays")</f>
        <v>12</v>
      </c>
      <c r="C6">
        <f>COUNTIFS(Kickstarter!$D:$D,"&gt;=15000",Kickstarter!$F:$F,"failed",Kickstarter!$D:$D,"&lt;=19999",Kickstarter!$U:$U,"plays")</f>
        <v>12</v>
      </c>
      <c r="D6">
        <f>COUNTIFS(Kickstarter!$D:$D,"&gt;=15000",Kickstarter!$F:$F,"canceled",Kickstarter!$D:$D,"&lt;=19999",Kickstarter!$U:$U,"plays")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x14ac:dyDescent="0.2">
      <c r="A7" t="s">
        <v>8392</v>
      </c>
      <c r="B7">
        <f>COUNTIFS(Kickstarter!$D:$D,"&gt;=20000",Kickstarter!$F:$F,"successful",Kickstarter!$D:$D,"&lt;=24999",Kickstarter!$U:$U,"plays")</f>
        <v>9</v>
      </c>
      <c r="C7">
        <f>COUNTIFS(Kickstarter!$D:$D,"&gt;=20000",Kickstarter!$F:$F,"failed",Kickstarter!$D:$D,"&lt;=24999",Kickstarter!$U:$U,"plays")</f>
        <v>11</v>
      </c>
      <c r="D7">
        <f>COUNTIFS(Kickstarter!$D:$D,"&gt;=20000",Kickstarter!$F:$F,"canceled",Kickstarter!$D:$D,"&lt;=24999",Kickstarter!$U:$U,"plays")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x14ac:dyDescent="0.2">
      <c r="A8" t="s">
        <v>8393</v>
      </c>
      <c r="B8">
        <f>COUNTIFS(Kickstarter!$D:$D,"&gt;=25000",Kickstarter!$F:$F,"successful",Kickstarter!$D:$D,"&lt;=29999",Kickstarter!$U:$U,"plays")</f>
        <v>1</v>
      </c>
      <c r="C8">
        <f>COUNTIFS(Kickstarter!$D:$D,"&gt;=25000",Kickstarter!$F:$F,"failed",Kickstarter!$D:$D,"&lt;=29999",Kickstarter!$U:$U,"plays")</f>
        <v>4</v>
      </c>
      <c r="D8">
        <f>COUNTIFS(Kickstarter!$D:$D,"&gt;=25000",Kickstarter!$F:$F,"canceled",Kickstarter!$D:$D,"&lt;=29999",Kickstarter!$U:$U,"plays")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x14ac:dyDescent="0.2">
      <c r="A9" t="s">
        <v>8394</v>
      </c>
      <c r="B9">
        <f>COUNTIFS(Kickstarter!$D:$D,"&gt;=30000",Kickstarter!$F:$F,"successful",Kickstarter!$D:$D,"&lt;=34999",Kickstarter!$U:$U,"plays")</f>
        <v>3</v>
      </c>
      <c r="C9">
        <f>COUNTIFS(Kickstarter!$D:$D,"&gt;=30000",Kickstarter!$F:$F,"failed",Kickstarter!$D:$D,"&lt;=34999",Kickstarter!$U:$U,"plays")</f>
        <v>8</v>
      </c>
      <c r="D9">
        <f>COUNTIFS(Kickstarter!$D:$D,"&gt;=30000",Kickstarter!$F:$F,"canceled",Kickstarter!$D:$D,"&lt;=34999",Kickstarter!$U:$U,"plays")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x14ac:dyDescent="0.2">
      <c r="A10" t="s">
        <v>8395</v>
      </c>
      <c r="B10">
        <f>COUNTIFS(Kickstarter!$D:$D,"&gt;=35000",Kickstarter!$F:$F,"successful",Kickstarter!$D:$D,"&lt;=39999",Kickstarter!$U:$U,"plays")</f>
        <v>4</v>
      </c>
      <c r="C10">
        <f>COUNTIFS(Kickstarter!$D:$D,"&gt;=35000",Kickstarter!$F:$F,"failed",Kickstarter!$D:$D,"&lt;=39999",Kickstarter!$U:$U,"plays")</f>
        <v>2</v>
      </c>
      <c r="D10">
        <f>COUNTIFS(Kickstarter!$D:$D,"&gt;=35000",Kickstarter!$F:$F,"canceled",Kickstarter!$D:$D,"&lt;=39999",Kickstarter!$U:$U,"plays")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x14ac:dyDescent="0.2">
      <c r="A11" t="s">
        <v>8396</v>
      </c>
      <c r="B11">
        <f>COUNTIFS(Kickstarter!$D:$D,"&gt;=40000",Kickstarter!$F:$F,"successful",Kickstarter!$D:$D,"&lt;=44999",Kickstarter!$U:$U,"plays")</f>
        <v>2</v>
      </c>
      <c r="C11">
        <f>COUNTIFS(Kickstarter!$D:$D,"&gt;=40000",Kickstarter!$F:$F,"failed",Kickstarter!$D:$D,"&lt;=44999",Kickstarter!$U:$U,"plays")</f>
        <v>1</v>
      </c>
      <c r="D11">
        <f>COUNTIFS(Kickstarter!$D:$D,"&gt;=40000",Kickstarter!$F:$F,"canceled",Kickstarter!$D:$D,"&lt;=44999",Kickstarter!$U:$U,"plays")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x14ac:dyDescent="0.2">
      <c r="A12" t="s">
        <v>8397</v>
      </c>
      <c r="B12">
        <f>COUNTIFS(Kickstarter!$D:$D,"&gt;=45000",Kickstarter!$F:$F,"successful",Kickstarter!$D:$D,"&lt;=49999",Kickstarter!$U:$U,"plays")</f>
        <v>0</v>
      </c>
      <c r="C12">
        <f>COUNTIFS(Kickstarter!$D:$D,"&gt;=45000",Kickstarter!$F:$F,"failed",Kickstarter!$D:$D,"&lt;=49999",Kickstarter!$U:$U,"plays")</f>
        <v>1</v>
      </c>
      <c r="D12">
        <f>COUNTIFS(Kickstarter!$D:$D,"&gt;=45000",Kickstarter!$F:$F,"canceled",Kickstarter!$D:$D,"&lt;=49999",Kickstarter!$U:$U,"plays")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x14ac:dyDescent="0.2">
      <c r="A13" t="s">
        <v>8398</v>
      </c>
      <c r="B13">
        <f>COUNTIFS(Kickstarter!$D:$D,"&gt;50000",Kickstarter!$F:$F,"successful",Kickstarter!$U:$U,"plays")</f>
        <v>2</v>
      </c>
      <c r="C13">
        <f>COUNTIFS(Kickstarter!$D:$D,"&gt;50000",Kickstarter!$F:$F,"failed",Kickstarter!$U:$U,"plays")</f>
        <v>10</v>
      </c>
      <c r="D13">
        <f>COUNTIFS(Kickstarter!$D:$D,"&gt;50000",Kickstarter!$F:$F,"canceled",Kickstarter!$U:$U,"plays")</f>
        <v>0</v>
      </c>
      <c r="E13">
        <f t="shared" si="0"/>
        <v>12</v>
      </c>
      <c r="F13" s="11">
        <f t="shared" si="1"/>
        <v>0.16666666666666666</v>
      </c>
      <c r="G13" s="11">
        <f t="shared" si="2"/>
        <v>0.83333333333333337</v>
      </c>
      <c r="H13" s="1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Descriptive Statistics</vt:lpstr>
      <vt:lpstr>VLookup</vt:lpstr>
      <vt:lpstr>Parent Category Outcomes</vt:lpstr>
      <vt:lpstr>Subcategory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 Dafler</cp:lastModifiedBy>
  <dcterms:created xsi:type="dcterms:W3CDTF">2017-04-20T15:17:24Z</dcterms:created>
  <dcterms:modified xsi:type="dcterms:W3CDTF">2020-09-20T22:47:28Z</dcterms:modified>
</cp:coreProperties>
</file>