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 and Loss by Customer" r:id="rId3" sheetId="1"/>
  </sheets>
</workbook>
</file>

<file path=xl/sharedStrings.xml><?xml version="1.0" encoding="utf-8"?>
<sst xmlns="http://schemas.openxmlformats.org/spreadsheetml/2006/main" count="28" uniqueCount="28">
  <si>
    <t>Total</t>
  </si>
  <si>
    <t>Income</t>
  </si>
  <si>
    <t xml:space="preserve">   Sales</t>
  </si>
  <si>
    <t>Total Income</t>
  </si>
  <si>
    <t>Cost of Goods Sold</t>
  </si>
  <si>
    <t xml:space="preserve">   Cost of Goods Sold</t>
  </si>
  <si>
    <t xml:space="preserve">      Powder Coating</t>
  </si>
  <si>
    <t xml:space="preserve">   Total Cost of Goods Sold</t>
  </si>
  <si>
    <t xml:space="preserve">   Finish Dept Supplies</t>
  </si>
  <si>
    <t xml:space="preserve">   Freight &amp; delivery - COS</t>
  </si>
  <si>
    <t xml:space="preserve">   Metal Dept Supplies</t>
  </si>
  <si>
    <t xml:space="preserve">   Supplies &amp; Materials - COGS</t>
  </si>
  <si>
    <t xml:space="preserve">      Job Materials</t>
  </si>
  <si>
    <t xml:space="preserve">   Total Supplies &amp; Materials - COGS</t>
  </si>
  <si>
    <t xml:space="preserve">   Wood Dept Supplies</t>
  </si>
  <si>
    <t>Total Cost of Goods Sold</t>
  </si>
  <si>
    <t>Gross Profit</t>
  </si>
  <si>
    <t>Expenses</t>
  </si>
  <si>
    <t xml:space="preserve">   Hourly Costs</t>
  </si>
  <si>
    <t xml:space="preserve">   Freight &amp; Delivery</t>
  </si>
  <si>
    <t xml:space="preserve">   Shipping and delivery expense</t>
  </si>
  <si>
    <t>Total Expenses</t>
  </si>
  <si>
    <t>Net Operating Income</t>
  </si>
  <si>
    <t>Net Income</t>
  </si>
  <si>
    <t>Monday, Sep 08, 2025 10:12:10 AM GMT-7 - Cash Basis</t>
  </si>
  <si>
    <t>B10 Union, LLC</t>
  </si>
  <si>
    <t>Project Profitability for Fogarty Finger Architecture's 1100 Peachtree Lobby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</si>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</sst>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66.171875" customWidth="true"/>
    <col min="2" max="2" width="66.171875" customWidth="true"/>
  </cols>
  <sheetData>
    <row r="1">
      <c r="A1" s="9" t="s">
        <v>25</v>
      </c>
      <c r="B1"/>
    </row>
    <row r="2">
      <c r="A2" s="9" t="s">
        <v>26</v>
      </c>
      <c r="B2"/>
    </row>
    <row r="3">
      <c r="A3" s="10" t="s">
        <v>27</v>
      </c>
      <c r="B3"/>
    </row>
    <row r="5">
      <c r="A5" s="1"/>
      <c r="B5" t="s" s="2">
        <v>0</v>
      </c>
    </row>
    <row r="6">
      <c r="A6" t="s" s="3">
        <v>1</v>
      </c>
      <c r="B6" s="4"/>
    </row>
    <row r="7">
      <c r="A7" t="s" s="3">
        <v>2</v>
      </c>
      <c r="B7" t="n" s="5">
        <f>51650.00</f>
        <v>0.0</v>
      </c>
    </row>
    <row r="8">
      <c r="A8" t="s" s="3">
        <v>3</v>
      </c>
      <c r="B8" t="n" s="6">
        <f>B7</f>
        <v>0.0</v>
      </c>
    </row>
    <row r="9">
      <c r="A9" t="s" s="3">
        <v>4</v>
      </c>
      <c r="B9" s="4"/>
    </row>
    <row r="10">
      <c r="A10" t="s" s="3">
        <v>5</v>
      </c>
      <c r="B10" t="n" s="5">
        <f>6748.45</f>
        <v>0.0</v>
      </c>
    </row>
    <row r="11">
      <c r="A11" t="s" s="3">
        <v>6</v>
      </c>
      <c r="B11" t="n" s="5">
        <f>151.80</f>
        <v>0.0</v>
      </c>
    </row>
    <row r="12">
      <c r="A12" t="s" s="3">
        <v>7</v>
      </c>
      <c r="B12" t="n" s="6">
        <f>(B10)+(B11)</f>
        <v>0.0</v>
      </c>
    </row>
    <row r="13">
      <c r="A13" t="s" s="3">
        <v>8</v>
      </c>
      <c r="B13" t="n" s="5">
        <f>19.90</f>
        <v>0.0</v>
      </c>
    </row>
    <row r="14">
      <c r="A14" t="s" s="3">
        <v>9</v>
      </c>
      <c r="B14" t="n" s="5">
        <f>2.25</f>
        <v>0.0</v>
      </c>
    </row>
    <row r="15">
      <c r="A15" t="s" s="3">
        <v>10</v>
      </c>
      <c r="B15" t="n" s="5">
        <f>488.16</f>
        <v>0.0</v>
      </c>
    </row>
    <row r="16">
      <c r="A16" t="s" s="3">
        <v>11</v>
      </c>
      <c r="B16" t="n" s="5">
        <f>42.62</f>
        <v>0.0</v>
      </c>
    </row>
    <row r="17">
      <c r="A17" t="s" s="3">
        <v>12</v>
      </c>
      <c r="B17" t="n" s="5">
        <f>70.64</f>
        <v>0.0</v>
      </c>
    </row>
    <row r="18">
      <c r="A18" t="s" s="3">
        <v>13</v>
      </c>
      <c r="B18" t="n" s="6">
        <f>(B16)+(B17)</f>
        <v>0.0</v>
      </c>
    </row>
    <row r="19">
      <c r="A19" t="s" s="3">
        <v>14</v>
      </c>
      <c r="B19" t="n" s="5">
        <f>776.38</f>
        <v>0.0</v>
      </c>
    </row>
    <row r="20">
      <c r="A20" t="s" s="3">
        <v>15</v>
      </c>
      <c r="B20" t="n" s="6">
        <f>(((((B12)+(B13))+(B14))+(B15))+(B18))+(B19)</f>
        <v>0.0</v>
      </c>
    </row>
    <row r="21">
      <c r="A21" t="s" s="3">
        <v>16</v>
      </c>
      <c r="B21" t="n" s="6">
        <f>(B8)-(B20)</f>
        <v>0.0</v>
      </c>
    </row>
    <row r="22">
      <c r="A22" t="s" s="3">
        <v>17</v>
      </c>
      <c r="B22" s="4"/>
    </row>
    <row r="23">
      <c r="A23" t="s" s="3">
        <v>18</v>
      </c>
      <c r="B23" t="n" s="5">
        <f>14411.21</f>
        <v>0.0</v>
      </c>
    </row>
    <row r="24">
      <c r="A24" t="s" s="3">
        <v>19</v>
      </c>
      <c r="B24" t="n" s="5">
        <f>322.14</f>
        <v>0.0</v>
      </c>
    </row>
    <row r="25">
      <c r="A25" t="s" s="3">
        <v>20</v>
      </c>
      <c r="B25" t="n" s="5">
        <f>499.66</f>
        <v>0.0</v>
      </c>
    </row>
    <row r="26">
      <c r="A26" t="s" s="3">
        <v>21</v>
      </c>
      <c r="B26" t="n" s="6">
        <f>((B23)+(B24))+(B25)</f>
        <v>0.0</v>
      </c>
    </row>
    <row r="27">
      <c r="A27" t="s" s="3">
        <v>22</v>
      </c>
      <c r="B27" t="n" s="6">
        <f>(B21)-(B26)</f>
        <v>0.0</v>
      </c>
    </row>
    <row r="28">
      <c r="A28" t="s" s="3">
        <v>23</v>
      </c>
      <c r="B28" t="n" s="7">
        <f>(B27)+(0)</f>
        <v>0.0</v>
      </c>
    </row>
    <row r="29">
      <c r="A29" s="3"/>
      <c r="B29" s="4"/>
    </row>
    <row r="32">
      <c r="A32" s="8" t="s">
        <v>24</v>
      </c>
      <c r="B32"/>
    </row>
  </sheetData>
  <mergeCells count="4">
    <mergeCell ref="A32:B32"/>
    <mergeCell ref="A1:B1"/>
    <mergeCell ref="A2:B2"/>
    <mergeCell ref="A3:B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2025-09-08T17:12:10Z</dcterms:created>
  <dc:creator>Apache POI</dc:creator>
</cp:coreProperties>
</file>