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 by Customer" r:id="rId3" sheetId="1"/>
  </sheets>
</workbook>
</file>

<file path=xl/sharedStrings.xml><?xml version="1.0" encoding="utf-8"?>
<sst xmlns="http://schemas.openxmlformats.org/spreadsheetml/2006/main" count="24" uniqueCount="24">
  <si>
    <t>Total</t>
  </si>
  <si>
    <t>Income</t>
  </si>
  <si>
    <t xml:space="preserve">   Sales</t>
  </si>
  <si>
    <t>Total Income</t>
  </si>
  <si>
    <t>Cost of Goods Sold</t>
  </si>
  <si>
    <t xml:space="preserve">   Cost of Goods Sold</t>
  </si>
  <si>
    <t xml:space="preserve">      Powder Coating</t>
  </si>
  <si>
    <t xml:space="preserve">   Total Cost of Goods Sold</t>
  </si>
  <si>
    <t xml:space="preserve">   Upholstery</t>
  </si>
  <si>
    <t xml:space="preserve">   Wood Dept Supplies</t>
  </si>
  <si>
    <t>Total Cost of Goods Sold</t>
  </si>
  <si>
    <t>Gross Profit</t>
  </si>
  <si>
    <t>Expenses</t>
  </si>
  <si>
    <t xml:space="preserve">   Hourly Costs</t>
  </si>
  <si>
    <t xml:space="preserve">   Event Expenses</t>
  </si>
  <si>
    <t xml:space="preserve">   Freight &amp; Delivery</t>
  </si>
  <si>
    <t xml:space="preserve">   Shipping and delivery expense</t>
  </si>
  <si>
    <t>Total Expenses</t>
  </si>
  <si>
    <t>Net Operating Income</t>
  </si>
  <si>
    <t>Net Income</t>
  </si>
  <si>
    <t>Monday, Sep 08, 2025 10:12:58 AM GMT-7 - Cash Basis</t>
  </si>
  <si>
    <t>B10 Union, LLC</t>
  </si>
  <si>
    <t>Project Profitability for Pixel Design's Alexan Glenwood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</si>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</sst>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8"/>
  <sheetViews>
    <sheetView workbookViewId="0" tabSelected="true"/>
  </sheetViews>
  <sheetFormatPr defaultRowHeight="15.0"/>
  <cols>
    <col min="1" max="1" width="48.984375" customWidth="true"/>
    <col min="2" max="2" width="48.984375" customWidth="true"/>
  </cols>
  <sheetData>
    <row r="1">
      <c r="A1" s="9" t="s">
        <v>21</v>
      </c>
      <c r="B1"/>
    </row>
    <row r="2">
      <c r="A2" s="9" t="s">
        <v>22</v>
      </c>
      <c r="B2"/>
    </row>
    <row r="3">
      <c r="A3" s="10" t="s">
        <v>23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t="n" s="5">
        <f>62000.00</f>
        <v>0.0</v>
      </c>
    </row>
    <row r="8">
      <c r="A8" t="s" s="3">
        <v>3</v>
      </c>
      <c r="B8" t="n" s="6">
        <f>B7</f>
        <v>0.0</v>
      </c>
    </row>
    <row r="9">
      <c r="A9" t="s" s="3">
        <v>4</v>
      </c>
      <c r="B9" s="4"/>
    </row>
    <row r="10">
      <c r="A10" t="s" s="3">
        <v>5</v>
      </c>
      <c r="B10" t="n" s="5">
        <f>8946.52</f>
        <v>0.0</v>
      </c>
    </row>
    <row r="11">
      <c r="A11" t="s" s="3">
        <v>6</v>
      </c>
      <c r="B11" t="n" s="5">
        <f>855.97</f>
        <v>0.0</v>
      </c>
    </row>
    <row r="12">
      <c r="A12" t="s" s="3">
        <v>7</v>
      </c>
      <c r="B12" t="n" s="6">
        <f>(B10)+(B11)</f>
        <v>0.0</v>
      </c>
    </row>
    <row r="13">
      <c r="A13" t="s" s="3">
        <v>8</v>
      </c>
      <c r="B13" t="n" s="5">
        <f>4596.51</f>
        <v>0.0</v>
      </c>
    </row>
    <row r="14">
      <c r="A14" t="s" s="3">
        <v>9</v>
      </c>
      <c r="B14" t="n" s="5">
        <f>1176.37</f>
        <v>0.0</v>
      </c>
    </row>
    <row r="15">
      <c r="A15" t="s" s="3">
        <v>10</v>
      </c>
      <c r="B15" t="n" s="6">
        <f>((B12)+(B13))+(B14)</f>
        <v>0.0</v>
      </c>
    </row>
    <row r="16">
      <c r="A16" t="s" s="3">
        <v>11</v>
      </c>
      <c r="B16" t="n" s="6">
        <f>(B8)-(B15)</f>
        <v>0.0</v>
      </c>
    </row>
    <row r="17">
      <c r="A17" t="s" s="3">
        <v>12</v>
      </c>
      <c r="B17" s="4"/>
    </row>
    <row r="18">
      <c r="A18" t="s" s="3">
        <v>13</v>
      </c>
      <c r="B18" t="n" s="5">
        <f>24305.36</f>
        <v>0.0</v>
      </c>
    </row>
    <row r="19">
      <c r="A19" t="s" s="3">
        <v>14</v>
      </c>
      <c r="B19" t="n" s="5">
        <f>33.60</f>
        <v>0.0</v>
      </c>
    </row>
    <row r="20">
      <c r="A20" t="s" s="3">
        <v>15</v>
      </c>
      <c r="B20" t="n" s="5">
        <f>639.25</f>
        <v>0.0</v>
      </c>
    </row>
    <row r="21">
      <c r="A21" t="s" s="3">
        <v>16</v>
      </c>
      <c r="B21" t="n" s="5">
        <f>245.07</f>
        <v>0.0</v>
      </c>
    </row>
    <row r="22">
      <c r="A22" t="s" s="3">
        <v>17</v>
      </c>
      <c r="B22" t="n" s="6">
        <f>(((B18)+(B19))+(B20))+(B21)</f>
        <v>0.0</v>
      </c>
    </row>
    <row r="23">
      <c r="A23" t="s" s="3">
        <v>18</v>
      </c>
      <c r="B23" t="n" s="6">
        <f>(B16)-(B22)</f>
        <v>0.0</v>
      </c>
    </row>
    <row r="24">
      <c r="A24" t="s" s="3">
        <v>19</v>
      </c>
      <c r="B24" t="n" s="7">
        <f>(B23)+(0)</f>
        <v>0.0</v>
      </c>
    </row>
    <row r="25">
      <c r="A25" s="3"/>
      <c r="B25" s="4"/>
    </row>
    <row r="28">
      <c r="A28" s="8" t="s">
        <v>20</v>
      </c>
      <c r="B28"/>
    </row>
  </sheetData>
  <mergeCells count="4">
    <mergeCell ref="A28:B28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2025-09-08T17:12:58Z</dcterms:created>
  <dc:creator>Apache POI</dc:creator>
</cp:coreProperties>
</file>