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ranfield-my.sharepoint.com/personal/tamas_jozsa_cranfield_ac_uk/Documents/Documents/project_works/IRP2024/1Destinus/waverider/s422385_JadeNassif_ACE/Thesis Files/Databases/Test Cases/"/>
    </mc:Choice>
  </mc:AlternateContent>
  <xr:revisionPtr revIDLastSave="939" documentId="11_F25DC773A252ABDACC1048A3815C6E1C5ADE58E5" xr6:coauthVersionLast="47" xr6:coauthVersionMax="47" xr10:uidLastSave="{40AABCCB-30D5-43A5-91F8-C5A06F8F6233}"/>
  <bookViews>
    <workbookView xWindow="-96" yWindow="-96" windowWidth="23232" windowHeight="12552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2" l="1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</calcChain>
</file>

<file path=xl/sharedStrings.xml><?xml version="1.0" encoding="utf-8"?>
<sst xmlns="http://schemas.openxmlformats.org/spreadsheetml/2006/main" count="29" uniqueCount="22">
  <si>
    <t>X1</t>
  </si>
  <si>
    <t>X2</t>
  </si>
  <si>
    <t>X3</t>
  </si>
  <si>
    <t>X4</t>
  </si>
  <si>
    <t>Objective</t>
  </si>
  <si>
    <t>Run</t>
  </si>
  <si>
    <t>Maximise Volume</t>
  </si>
  <si>
    <t>Minimise Volume</t>
  </si>
  <si>
    <t>Units</t>
  </si>
  <si>
    <t>Minimise Drag</t>
  </si>
  <si>
    <t>NA</t>
  </si>
  <si>
    <t>Maximise Drag</t>
  </si>
  <si>
    <t>Maximise Lift</t>
  </si>
  <si>
    <t>Minimise Lift</t>
  </si>
  <si>
    <r>
      <t>m</t>
    </r>
    <r>
      <rPr>
        <vertAlign val="superscript"/>
        <sz val="11"/>
        <color theme="1"/>
        <rFont val="CMU Serif"/>
      </rPr>
      <t>3</t>
    </r>
  </si>
  <si>
    <t>Test Case</t>
  </si>
  <si>
    <t>Optimum</t>
  </si>
  <si>
    <t>-</t>
  </si>
  <si>
    <r>
      <t>M</t>
    </r>
    <r>
      <rPr>
        <b/>
        <vertAlign val="subscript"/>
        <sz val="11"/>
        <color theme="1"/>
        <rFont val="CMU Serif"/>
      </rPr>
      <t>design</t>
    </r>
  </si>
  <si>
    <t>Surrogate 
Prediction</t>
  </si>
  <si>
    <t>True 
Value</t>
  </si>
  <si>
    <t>% Abs.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</si>
</sst>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vertAlign val="superscript"/>
      <sz val="11"/>
      <color theme="1"/>
      <name val="CMU Serif"/>
    </font>
    <font>
      <b/>
      <vertAlign val="subscript"/>
      <sz val="11"/>
      <color theme="1"/>
      <name val="CMU Serif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1CF0-DD28-4025-8350-BB50B8DFC835}">
  <sheetPr>
    <pageSetUpPr fitToPage="1"/>
  </sheetPr>
  <dimension ref="B1:M36"/>
  <sheetViews>
    <sheetView tabSelected="1" workbookViewId="0">
      <selection activeCell="I14" sqref="I14"/>
    </sheetView>
  </sheetViews>
  <sheetFormatPr defaultRowHeight="14.4" x14ac:dyDescent="0.55000000000000004"/>
  <cols>
    <col min="2" max="2" width="11.5234375" customWidth="1"/>
    <col min="3" max="3" width="18.5234375" customWidth="1"/>
    <col min="5" max="5" width="8.83984375" customWidth="1"/>
    <col min="8" max="8" width="8.89453125" customWidth="1"/>
    <col min="10" max="10" width="13.1015625" customWidth="1"/>
    <col min="11" max="11" width="10.1015625" customWidth="1"/>
    <col min="12" max="12" width="14.1015625" customWidth="1"/>
  </cols>
  <sheetData>
    <row r="1" spans="2:13" ht="14.7" thickBot="1" x14ac:dyDescent="0.6"/>
    <row r="2" spans="2:13" ht="16.8" customHeight="1" thickBot="1" x14ac:dyDescent="0.6">
      <c r="B2" s="27" t="s">
        <v>15</v>
      </c>
      <c r="C2" s="29" t="s">
        <v>4</v>
      </c>
      <c r="D2" s="29" t="s">
        <v>5</v>
      </c>
      <c r="E2" s="31" t="s">
        <v>16</v>
      </c>
      <c r="F2" s="32"/>
      <c r="G2" s="32"/>
      <c r="H2" s="32"/>
      <c r="I2" s="33"/>
      <c r="J2" s="34" t="s">
        <v>19</v>
      </c>
      <c r="K2" s="34" t="s">
        <v>20</v>
      </c>
      <c r="L2" s="29" t="s">
        <v>21</v>
      </c>
      <c r="M2" s="29" t="s">
        <v>8</v>
      </c>
    </row>
    <row r="3" spans="2:13" ht="14.4" customHeight="1" thickBot="1" x14ac:dyDescent="0.6">
      <c r="B3" s="28"/>
      <c r="C3" s="30"/>
      <c r="D3" s="30"/>
      <c r="E3" s="1" t="s">
        <v>18</v>
      </c>
      <c r="F3" s="1" t="s">
        <v>0</v>
      </c>
      <c r="G3" s="1" t="s">
        <v>1</v>
      </c>
      <c r="H3" s="1" t="s">
        <v>2</v>
      </c>
      <c r="I3" s="1" t="s">
        <v>3</v>
      </c>
      <c r="J3" s="30"/>
      <c r="K3" s="30"/>
      <c r="L3" s="30"/>
      <c r="M3" s="30"/>
    </row>
    <row r="4" spans="2:13" ht="7.2" customHeight="1" thickBot="1" x14ac:dyDescent="0.6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2:13" ht="14.4" customHeight="1" x14ac:dyDescent="0.55000000000000004">
      <c r="B5" s="15">
        <v>1</v>
      </c>
      <c r="C5" s="18" t="s">
        <v>6</v>
      </c>
      <c r="D5" s="2">
        <v>1</v>
      </c>
      <c r="E5" s="9">
        <v>7.99958375093287</v>
      </c>
      <c r="F5" s="3">
        <v>0.20243988228197901</v>
      </c>
      <c r="G5" s="3">
        <v>0.99959860160192704</v>
      </c>
      <c r="H5" s="3">
        <v>0</v>
      </c>
      <c r="I5" s="3">
        <v>1.39755265648437E-2</v>
      </c>
      <c r="J5" s="3">
        <v>24.970320986978699</v>
      </c>
      <c r="K5" s="24">
        <v>24.884781234387301</v>
      </c>
      <c r="L5" s="3">
        <v>0.34374323722482192</v>
      </c>
      <c r="M5" s="18" t="s">
        <v>14</v>
      </c>
    </row>
    <row r="6" spans="2:13" ht="14.4" customHeight="1" x14ac:dyDescent="0.55000000000000004">
      <c r="B6" s="16"/>
      <c r="C6" s="19"/>
      <c r="D6" s="4">
        <v>2</v>
      </c>
      <c r="E6" s="10">
        <v>7.9999747931549203</v>
      </c>
      <c r="F6" s="5">
        <v>0.21215041474131199</v>
      </c>
      <c r="G6" s="5">
        <v>0.95205625682304096</v>
      </c>
      <c r="H6" s="5">
        <v>0</v>
      </c>
      <c r="I6" s="5">
        <v>0</v>
      </c>
      <c r="J6" s="5">
        <v>24.942125872361899</v>
      </c>
      <c r="K6" s="25"/>
      <c r="L6" s="5">
        <v>0.23044059513513343</v>
      </c>
      <c r="M6" s="19"/>
    </row>
    <row r="7" spans="2:13" ht="14.4" customHeight="1" x14ac:dyDescent="0.55000000000000004">
      <c r="B7" s="16"/>
      <c r="C7" s="19"/>
      <c r="D7" s="4">
        <v>3</v>
      </c>
      <c r="E7" s="10">
        <v>7.9997132691039399</v>
      </c>
      <c r="F7" s="5">
        <v>0.20262889847763799</v>
      </c>
      <c r="G7" s="5">
        <v>0.99931364403763701</v>
      </c>
      <c r="H7" s="5">
        <v>0</v>
      </c>
      <c r="I7" s="5">
        <v>3.3427490752100299E-3</v>
      </c>
      <c r="J7" s="5">
        <v>24.9714451826496</v>
      </c>
      <c r="K7" s="25"/>
      <c r="L7" s="5">
        <v>0.34826084041494854</v>
      </c>
      <c r="M7" s="19"/>
    </row>
    <row r="8" spans="2:13" ht="14.7" customHeight="1" x14ac:dyDescent="0.55000000000000004">
      <c r="B8" s="16"/>
      <c r="C8" s="19"/>
      <c r="D8" s="4">
        <v>4</v>
      </c>
      <c r="E8" s="10">
        <v>7.99935946145429</v>
      </c>
      <c r="F8" s="5">
        <v>0.205208794042709</v>
      </c>
      <c r="G8" s="5">
        <v>0.98607312080334397</v>
      </c>
      <c r="H8" s="5">
        <v>0</v>
      </c>
      <c r="I8" s="5">
        <v>0</v>
      </c>
      <c r="J8" s="5">
        <v>24.962170109307099</v>
      </c>
      <c r="K8" s="25"/>
      <c r="L8" s="5">
        <v>0.3109887693642141</v>
      </c>
      <c r="M8" s="19"/>
    </row>
    <row r="9" spans="2:13" ht="14.4" customHeight="1" thickBot="1" x14ac:dyDescent="0.6">
      <c r="B9" s="17"/>
      <c r="C9" s="20"/>
      <c r="D9" s="6">
        <v>5</v>
      </c>
      <c r="E9" s="11">
        <v>7.9997481268247999</v>
      </c>
      <c r="F9" s="7">
        <v>0.202202241832424</v>
      </c>
      <c r="G9" s="7">
        <v>0.99916815543344994</v>
      </c>
      <c r="H9" s="7">
        <v>0</v>
      </c>
      <c r="I9" s="7">
        <v>0</v>
      </c>
      <c r="J9" s="7">
        <v>24.967937864946698</v>
      </c>
      <c r="K9" s="26"/>
      <c r="L9" s="7">
        <v>0.33416661282312776</v>
      </c>
      <c r="M9" s="20"/>
    </row>
    <row r="10" spans="2:13" ht="14.4" customHeight="1" x14ac:dyDescent="0.55000000000000004">
      <c r="B10" s="15">
        <v>2</v>
      </c>
      <c r="C10" s="18" t="s">
        <v>11</v>
      </c>
      <c r="D10" s="2">
        <v>1</v>
      </c>
      <c r="E10" s="9">
        <v>7.9997494906861197</v>
      </c>
      <c r="F10" s="3">
        <v>0.202355413878752</v>
      </c>
      <c r="G10" s="3">
        <v>0.99945875641581805</v>
      </c>
      <c r="H10" s="3">
        <v>0</v>
      </c>
      <c r="I10" s="3">
        <v>2.2303890463900501E-2</v>
      </c>
      <c r="J10" s="3">
        <v>2.0331269768053599</v>
      </c>
      <c r="K10" s="24">
        <v>1.9638937500000002</v>
      </c>
      <c r="L10" s="3">
        <v>3.5253040957719679</v>
      </c>
      <c r="M10" s="18" t="s">
        <v>17</v>
      </c>
    </row>
    <row r="11" spans="2:13" ht="14.4" customHeight="1" x14ac:dyDescent="0.55000000000000004">
      <c r="B11" s="16"/>
      <c r="C11" s="19"/>
      <c r="D11" s="4">
        <v>2</v>
      </c>
      <c r="E11" s="10">
        <v>7.9999306456218502</v>
      </c>
      <c r="F11" s="5">
        <v>0.201445924395729</v>
      </c>
      <c r="G11" s="5">
        <v>0.99996737435418104</v>
      </c>
      <c r="H11" s="5">
        <v>0.29733236090256099</v>
      </c>
      <c r="I11" s="5">
        <v>0</v>
      </c>
      <c r="J11" s="5">
        <v>2.0344241729908301</v>
      </c>
      <c r="K11" s="25"/>
      <c r="L11" s="5">
        <v>3.5913563547330343</v>
      </c>
      <c r="M11" s="19"/>
    </row>
    <row r="12" spans="2:13" ht="14.4" customHeight="1" x14ac:dyDescent="0.55000000000000004">
      <c r="B12" s="16"/>
      <c r="C12" s="19"/>
      <c r="D12" s="4">
        <v>3</v>
      </c>
      <c r="E12" s="10">
        <v>7.9996171255431099</v>
      </c>
      <c r="F12" s="5">
        <v>0.20425951229351999</v>
      </c>
      <c r="G12" s="5">
        <v>0.98992513587230002</v>
      </c>
      <c r="H12" s="5">
        <v>0.100493611623744</v>
      </c>
      <c r="I12" s="5">
        <v>0</v>
      </c>
      <c r="J12" s="5">
        <v>2.03164996214162</v>
      </c>
      <c r="K12" s="25"/>
      <c r="L12" s="5">
        <v>3.450095614470984</v>
      </c>
      <c r="M12" s="19"/>
    </row>
    <row r="13" spans="2:13" ht="14.7" customHeight="1" x14ac:dyDescent="0.55000000000000004">
      <c r="B13" s="16"/>
      <c r="C13" s="19"/>
      <c r="D13" s="4">
        <v>4</v>
      </c>
      <c r="E13" s="10">
        <v>7.9993401891898301</v>
      </c>
      <c r="F13" s="5">
        <v>0.20201278656150601</v>
      </c>
      <c r="G13" s="5">
        <v>0.99979179035905397</v>
      </c>
      <c r="H13" s="5">
        <v>0.299283097427054</v>
      </c>
      <c r="I13" s="5">
        <v>0</v>
      </c>
      <c r="J13" s="5">
        <v>2.0343425954380501</v>
      </c>
      <c r="K13" s="25"/>
      <c r="L13" s="5">
        <v>3.5872024867969485</v>
      </c>
      <c r="M13" s="19"/>
    </row>
    <row r="14" spans="2:13" ht="15.9" customHeight="1" thickBot="1" x14ac:dyDescent="0.6">
      <c r="B14" s="17"/>
      <c r="C14" s="20"/>
      <c r="D14" s="6">
        <v>5</v>
      </c>
      <c r="E14" s="11">
        <v>7.9997987851873704</v>
      </c>
      <c r="F14" s="7">
        <v>0.20214714495589101</v>
      </c>
      <c r="G14" s="7">
        <v>0.99872367903113002</v>
      </c>
      <c r="H14" s="7">
        <v>0.27625501206493502</v>
      </c>
      <c r="I14" s="7">
        <v>0</v>
      </c>
      <c r="J14" s="7">
        <v>2.0341070479296999</v>
      </c>
      <c r="K14" s="26"/>
      <c r="L14" s="7">
        <v>3.5752085839521435</v>
      </c>
      <c r="M14" s="20"/>
    </row>
    <row r="15" spans="2:13" ht="7.2" customHeight="1" thickBot="1" x14ac:dyDescent="0.6">
      <c r="B15" s="8"/>
      <c r="C15" s="8"/>
      <c r="D15" s="8"/>
      <c r="E15" s="12"/>
      <c r="F15" s="12"/>
      <c r="G15" s="12"/>
      <c r="H15" s="12"/>
      <c r="I15" s="12"/>
      <c r="J15" s="8"/>
      <c r="K15" s="8"/>
      <c r="L15" s="8"/>
      <c r="M15" s="8"/>
    </row>
    <row r="16" spans="2:13" ht="15.6" x14ac:dyDescent="0.55000000000000004">
      <c r="B16" s="18">
        <v>3</v>
      </c>
      <c r="C16" s="18" t="s">
        <v>7</v>
      </c>
      <c r="D16" s="2">
        <v>1</v>
      </c>
      <c r="E16" s="3">
        <v>5.0008709990405196</v>
      </c>
      <c r="F16" s="3">
        <v>0.20458195014599401</v>
      </c>
      <c r="G16" s="3">
        <v>0</v>
      </c>
      <c r="H16" s="3">
        <v>0.99423376909508399</v>
      </c>
      <c r="I16" s="3">
        <v>0.99991093701911005</v>
      </c>
      <c r="J16" s="3">
        <f>1/0.389844665961665</f>
        <v>2.5651242336052227</v>
      </c>
      <c r="K16" s="35">
        <v>2.54140021521996</v>
      </c>
      <c r="L16" s="3">
        <v>0.93350186417645342</v>
      </c>
      <c r="M16" s="38" t="s">
        <v>14</v>
      </c>
    </row>
    <row r="17" spans="2:13" ht="15.6" x14ac:dyDescent="0.55000000000000004">
      <c r="B17" s="19"/>
      <c r="C17" s="19"/>
      <c r="D17" s="4">
        <v>2</v>
      </c>
      <c r="E17" s="5">
        <v>5.0012817569330696</v>
      </c>
      <c r="F17" s="5">
        <v>0.21162981486339599</v>
      </c>
      <c r="G17" s="5">
        <v>0</v>
      </c>
      <c r="H17" s="5">
        <v>0.99752016846019798</v>
      </c>
      <c r="I17" s="5">
        <v>0.99606401896896202</v>
      </c>
      <c r="J17" s="5">
        <f>1/0.390380892752749</f>
        <v>2.5616007816073068</v>
      </c>
      <c r="K17" s="36"/>
      <c r="L17" s="5">
        <v>0.79485971026402957</v>
      </c>
      <c r="M17" s="39"/>
    </row>
    <row r="18" spans="2:13" ht="15.6" x14ac:dyDescent="0.55000000000000004">
      <c r="B18" s="19"/>
      <c r="C18" s="19"/>
      <c r="D18" s="4">
        <v>3</v>
      </c>
      <c r="E18" s="5">
        <v>5.0009673125990703</v>
      </c>
      <c r="F18" s="5">
        <v>0.204667694749397</v>
      </c>
      <c r="G18" s="5">
        <v>0</v>
      </c>
      <c r="H18" s="5">
        <v>0.99620556708515196</v>
      </c>
      <c r="I18" s="5">
        <v>0.999449754422713</v>
      </c>
      <c r="J18" s="5">
        <f>1/0.390516995042352</f>
        <v>2.5607080170519825</v>
      </c>
      <c r="K18" s="36"/>
      <c r="L18" s="5">
        <v>0.75973086475682916</v>
      </c>
      <c r="M18" s="39"/>
    </row>
    <row r="19" spans="2:13" ht="15.6" x14ac:dyDescent="0.55000000000000004">
      <c r="B19" s="19"/>
      <c r="C19" s="19"/>
      <c r="D19" s="4">
        <v>4</v>
      </c>
      <c r="E19" s="5">
        <v>5.0014736078360302</v>
      </c>
      <c r="F19" s="5">
        <v>0.20594004693000001</v>
      </c>
      <c r="G19" s="5">
        <v>0</v>
      </c>
      <c r="H19" s="5">
        <v>0.99824264093296899</v>
      </c>
      <c r="I19" s="5">
        <v>0.99796419494567001</v>
      </c>
      <c r="J19" s="5">
        <f>1/0.390943176823267</f>
        <v>2.5579164934551812</v>
      </c>
      <c r="K19" s="36"/>
      <c r="L19" s="5">
        <v>0.64988891306093588</v>
      </c>
      <c r="M19" s="39"/>
    </row>
    <row r="20" spans="2:13" ht="15.9" thickBot="1" x14ac:dyDescent="0.6">
      <c r="B20" s="20"/>
      <c r="C20" s="20"/>
      <c r="D20" s="6">
        <v>5</v>
      </c>
      <c r="E20" s="7">
        <v>5.0026414112988702</v>
      </c>
      <c r="F20" s="7">
        <v>0.20670265160807</v>
      </c>
      <c r="G20" s="7">
        <v>0</v>
      </c>
      <c r="H20" s="7">
        <v>0.99879746785972501</v>
      </c>
      <c r="I20" s="7">
        <v>0.996899610819594</v>
      </c>
      <c r="J20" s="7">
        <f>1/0.390699445212073</f>
        <v>2.5595122088212756</v>
      </c>
      <c r="K20" s="37"/>
      <c r="L20" s="7">
        <v>0.71267773933622858</v>
      </c>
      <c r="M20" s="40"/>
    </row>
    <row r="21" spans="2:13" ht="15.6" x14ac:dyDescent="0.55000000000000004">
      <c r="B21" s="18">
        <v>4</v>
      </c>
      <c r="C21" s="18" t="s">
        <v>9</v>
      </c>
      <c r="D21" s="2">
        <v>1</v>
      </c>
      <c r="E21" s="3">
        <v>5.0022548824975299</v>
      </c>
      <c r="F21" s="3">
        <v>0.99735212915761196</v>
      </c>
      <c r="G21" s="3">
        <v>0</v>
      </c>
      <c r="H21" s="3">
        <v>0.99687204625035497</v>
      </c>
      <c r="I21" s="3">
        <v>0.99571123320878796</v>
      </c>
      <c r="J21" s="3">
        <f>1/7.83032287221446</f>
        <v>0.12770865471568918</v>
      </c>
      <c r="K21" s="18" t="s">
        <v>10</v>
      </c>
      <c r="L21" s="13" t="s">
        <v>10</v>
      </c>
      <c r="M21" s="38" t="s">
        <v>17</v>
      </c>
    </row>
    <row r="22" spans="2:13" ht="15.6" x14ac:dyDescent="0.55000000000000004">
      <c r="B22" s="19"/>
      <c r="C22" s="19"/>
      <c r="D22" s="4">
        <v>2</v>
      </c>
      <c r="E22" s="5">
        <v>5.0014834515201496</v>
      </c>
      <c r="F22" s="5">
        <v>0.96590479701295195</v>
      </c>
      <c r="G22" s="5">
        <v>0</v>
      </c>
      <c r="H22" s="5">
        <v>0.99857596493831002</v>
      </c>
      <c r="I22" s="5">
        <v>0.99954805102875699</v>
      </c>
      <c r="J22" s="5">
        <f>1/7.8603851299839</f>
        <v>0.12722022947519981</v>
      </c>
      <c r="K22" s="19"/>
      <c r="L22" s="13"/>
      <c r="M22" s="39"/>
    </row>
    <row r="23" spans="2:13" ht="15.6" x14ac:dyDescent="0.55000000000000004">
      <c r="B23" s="19"/>
      <c r="C23" s="19"/>
      <c r="D23" s="4">
        <v>3</v>
      </c>
      <c r="E23" s="5">
        <v>5.0013310499434702</v>
      </c>
      <c r="F23" s="5">
        <v>0.99855769609807699</v>
      </c>
      <c r="G23" s="5">
        <v>0</v>
      </c>
      <c r="H23" s="5">
        <v>0.99758491355691703</v>
      </c>
      <c r="I23" s="5">
        <v>0.99512317362265401</v>
      </c>
      <c r="J23" s="5">
        <f>1/7.84184729827142</f>
        <v>0.12752097330694392</v>
      </c>
      <c r="K23" s="19"/>
      <c r="L23" s="13"/>
      <c r="M23" s="39"/>
    </row>
    <row r="24" spans="2:13" ht="15.6" x14ac:dyDescent="0.55000000000000004">
      <c r="B24" s="19"/>
      <c r="C24" s="19"/>
      <c r="D24" s="4">
        <v>4</v>
      </c>
      <c r="E24" s="5">
        <v>5.0005941886861596</v>
      </c>
      <c r="F24" s="5">
        <v>0.99658881828888402</v>
      </c>
      <c r="G24" s="5">
        <v>0</v>
      </c>
      <c r="H24" s="5">
        <v>0.99693502824852698</v>
      </c>
      <c r="I24" s="5">
        <v>0.99555673635194897</v>
      </c>
      <c r="J24" s="5">
        <f>1/7.84821003146092</f>
        <v>0.12741758897778288</v>
      </c>
      <c r="K24" s="19"/>
      <c r="L24" s="13"/>
      <c r="M24" s="39"/>
    </row>
    <row r="25" spans="2:13" ht="15.9" thickBot="1" x14ac:dyDescent="0.6">
      <c r="B25" s="20"/>
      <c r="C25" s="20"/>
      <c r="D25" s="6">
        <v>5</v>
      </c>
      <c r="E25" s="7">
        <v>5.0005062548386796</v>
      </c>
      <c r="F25" s="7">
        <v>0.99787082162497798</v>
      </c>
      <c r="G25" s="7">
        <v>0</v>
      </c>
      <c r="H25" s="7">
        <v>0.99284757201219598</v>
      </c>
      <c r="I25" s="7">
        <v>0.99954268863038598</v>
      </c>
      <c r="J25" s="7">
        <f>1/7.85453422152682</f>
        <v>0.1273149968917715</v>
      </c>
      <c r="K25" s="20"/>
      <c r="L25" s="14"/>
      <c r="M25" s="40"/>
    </row>
    <row r="26" spans="2:13" ht="15.6" x14ac:dyDescent="0.55000000000000004">
      <c r="B26" s="15">
        <v>5</v>
      </c>
      <c r="C26" s="18" t="s">
        <v>13</v>
      </c>
      <c r="D26" s="2">
        <v>1</v>
      </c>
      <c r="E26" s="3">
        <v>5.0007034297106001</v>
      </c>
      <c r="F26" s="3">
        <v>0.96560418573026796</v>
      </c>
      <c r="G26" s="3">
        <v>0</v>
      </c>
      <c r="H26" s="3">
        <v>0.99674915723743795</v>
      </c>
      <c r="I26" s="3">
        <v>0.99855018316234501</v>
      </c>
      <c r="J26" s="3">
        <f>1/4.66248559168829</f>
        <v>0.21447787458746853</v>
      </c>
      <c r="K26" s="18" t="s">
        <v>10</v>
      </c>
      <c r="L26" s="41" t="s">
        <v>10</v>
      </c>
      <c r="M26" s="38" t="s">
        <v>17</v>
      </c>
    </row>
    <row r="27" spans="2:13" ht="15.6" x14ac:dyDescent="0.55000000000000004">
      <c r="B27" s="16"/>
      <c r="C27" s="19"/>
      <c r="D27" s="4">
        <v>2</v>
      </c>
      <c r="E27" s="5">
        <v>5.0001120686173302</v>
      </c>
      <c r="F27" s="5">
        <v>0.99987084770688595</v>
      </c>
      <c r="G27" s="5">
        <v>0</v>
      </c>
      <c r="H27" s="5">
        <v>0.99863154617949901</v>
      </c>
      <c r="I27" s="5">
        <v>0.99796743054229298</v>
      </c>
      <c r="J27" s="5">
        <f>1/4.67820194366693</f>
        <v>0.21375733926017029</v>
      </c>
      <c r="K27" s="19"/>
      <c r="L27" s="13"/>
      <c r="M27" s="39"/>
    </row>
    <row r="28" spans="2:13" ht="15.6" x14ac:dyDescent="0.55000000000000004">
      <c r="B28" s="16"/>
      <c r="C28" s="19"/>
      <c r="D28" s="4">
        <v>3</v>
      </c>
      <c r="E28" s="5">
        <v>5.0003554366045302</v>
      </c>
      <c r="F28" s="5">
        <v>0.99681695392573699</v>
      </c>
      <c r="G28" s="5">
        <v>0</v>
      </c>
      <c r="H28" s="5">
        <v>0.99939713478593895</v>
      </c>
      <c r="I28" s="5">
        <v>0.99823297283219303</v>
      </c>
      <c r="J28" s="5">
        <f>1/4.68120825135983</f>
        <v>0.2136200626642733</v>
      </c>
      <c r="K28" s="19"/>
      <c r="L28" s="13"/>
      <c r="M28" s="39"/>
    </row>
    <row r="29" spans="2:13" ht="15.6" x14ac:dyDescent="0.55000000000000004">
      <c r="B29" s="16"/>
      <c r="C29" s="19"/>
      <c r="D29" s="4">
        <v>4</v>
      </c>
      <c r="E29" s="5">
        <v>5.0028290663703299</v>
      </c>
      <c r="F29" s="5">
        <v>0.99861897364819496</v>
      </c>
      <c r="G29" s="5">
        <v>0</v>
      </c>
      <c r="H29" s="5">
        <v>0.99725863278183502</v>
      </c>
      <c r="I29" s="5">
        <v>0.99975972200588403</v>
      </c>
      <c r="J29" s="5">
        <f>1/4.66873335763997</f>
        <v>0.21419085721903316</v>
      </c>
      <c r="K29" s="19"/>
      <c r="L29" s="13"/>
      <c r="M29" s="39"/>
    </row>
    <row r="30" spans="2:13" ht="15.9" thickBot="1" x14ac:dyDescent="0.6">
      <c r="B30" s="17"/>
      <c r="C30" s="20"/>
      <c r="D30" s="6">
        <v>5</v>
      </c>
      <c r="E30" s="7">
        <v>5.00230837094613</v>
      </c>
      <c r="F30" s="7">
        <v>0.97355837717696103</v>
      </c>
      <c r="G30" s="7">
        <v>0</v>
      </c>
      <c r="H30" s="7">
        <v>0.99851097050966398</v>
      </c>
      <c r="I30" s="7">
        <v>0.99868898981968202</v>
      </c>
      <c r="J30" s="7">
        <f>1/4.66601994908958</f>
        <v>0.21431541461693002</v>
      </c>
      <c r="K30" s="20"/>
      <c r="L30" s="14"/>
      <c r="M30" s="40"/>
    </row>
    <row r="31" spans="2:13" ht="7.2" customHeight="1" thickBot="1" x14ac:dyDescent="0.6">
      <c r="B31" s="8"/>
      <c r="C31" s="8"/>
      <c r="D31" s="8"/>
      <c r="E31" s="12"/>
      <c r="F31" s="12"/>
      <c r="G31" s="12"/>
      <c r="H31" s="12"/>
      <c r="I31" s="12"/>
      <c r="J31" s="8"/>
      <c r="K31" s="8"/>
      <c r="L31" s="8"/>
      <c r="M31" s="8"/>
    </row>
    <row r="32" spans="2:13" ht="15.6" x14ac:dyDescent="0.55000000000000004">
      <c r="B32" s="15">
        <v>6</v>
      </c>
      <c r="C32" s="18" t="s">
        <v>12</v>
      </c>
      <c r="D32" s="2">
        <v>1</v>
      </c>
      <c r="E32" s="3">
        <v>7.9918935713374903</v>
      </c>
      <c r="F32" s="3">
        <v>0.349524105804916</v>
      </c>
      <c r="G32" s="3">
        <v>0.42755351451704299</v>
      </c>
      <c r="H32" s="3">
        <v>0</v>
      </c>
      <c r="I32" s="3">
        <v>0</v>
      </c>
      <c r="J32" s="3">
        <v>1.6450219151212999</v>
      </c>
      <c r="K32" s="21">
        <v>1.6403782047396811</v>
      </c>
      <c r="L32" s="3">
        <v>0.28308778842594695</v>
      </c>
      <c r="M32" s="38" t="s">
        <v>17</v>
      </c>
    </row>
    <row r="33" spans="2:13" ht="15.6" x14ac:dyDescent="0.55000000000000004">
      <c r="B33" s="16"/>
      <c r="C33" s="19"/>
      <c r="D33" s="4">
        <v>2</v>
      </c>
      <c r="E33" s="5">
        <v>7.9980836812530303</v>
      </c>
      <c r="F33" s="5">
        <v>0.36970954478030799</v>
      </c>
      <c r="G33" s="5">
        <v>0.38981596295258097</v>
      </c>
      <c r="H33" s="5">
        <v>0</v>
      </c>
      <c r="I33" s="5">
        <v>0</v>
      </c>
      <c r="J33" s="5">
        <v>1.6471499779432099</v>
      </c>
      <c r="K33" s="22"/>
      <c r="L33" s="5">
        <v>0.41281779921012079</v>
      </c>
      <c r="M33" s="39"/>
    </row>
    <row r="34" spans="2:13" ht="15.6" x14ac:dyDescent="0.55000000000000004">
      <c r="B34" s="16"/>
      <c r="C34" s="19"/>
      <c r="D34" s="4">
        <v>3</v>
      </c>
      <c r="E34" s="5">
        <v>7.9998730582024997</v>
      </c>
      <c r="F34" s="5">
        <v>0.33989445398678497</v>
      </c>
      <c r="G34" s="5">
        <v>0.463494332651466</v>
      </c>
      <c r="H34" s="5">
        <v>0</v>
      </c>
      <c r="I34" s="5">
        <v>0</v>
      </c>
      <c r="J34" s="5">
        <v>1.6454710373764501</v>
      </c>
      <c r="K34" s="22"/>
      <c r="L34" s="5">
        <v>0.31046697780144955</v>
      </c>
      <c r="M34" s="39"/>
    </row>
    <row r="35" spans="2:13" ht="15.6" x14ac:dyDescent="0.55000000000000004">
      <c r="B35" s="16"/>
      <c r="C35" s="19"/>
      <c r="D35" s="4">
        <v>4</v>
      </c>
      <c r="E35" s="5">
        <v>7.9980570590787403</v>
      </c>
      <c r="F35" s="5">
        <v>0.37023784160332701</v>
      </c>
      <c r="G35" s="5">
        <v>0.37216319599185299</v>
      </c>
      <c r="H35" s="5">
        <v>0</v>
      </c>
      <c r="I35" s="5">
        <v>0</v>
      </c>
      <c r="J35" s="5">
        <v>1.64628362118171</v>
      </c>
      <c r="K35" s="22"/>
      <c r="L35" s="5">
        <v>0.36000334709190235</v>
      </c>
      <c r="M35" s="39"/>
    </row>
    <row r="36" spans="2:13" ht="15.9" thickBot="1" x14ac:dyDescent="0.6">
      <c r="B36" s="17"/>
      <c r="C36" s="20"/>
      <c r="D36" s="6">
        <v>5</v>
      </c>
      <c r="E36" s="7">
        <v>7.9959450701567798</v>
      </c>
      <c r="F36" s="7">
        <v>0.355809067733944</v>
      </c>
      <c r="G36" s="7">
        <v>0.423867240009208</v>
      </c>
      <c r="H36" s="7">
        <v>0</v>
      </c>
      <c r="I36" s="7">
        <v>0</v>
      </c>
      <c r="J36" s="7">
        <v>1.6463681768747001</v>
      </c>
      <c r="K36" s="23"/>
      <c r="L36" s="7">
        <v>0.36515799330371657</v>
      </c>
      <c r="M36" s="40"/>
    </row>
  </sheetData>
  <mergeCells count="34">
    <mergeCell ref="M26:M30"/>
    <mergeCell ref="M32:M36"/>
    <mergeCell ref="M2:M3"/>
    <mergeCell ref="L21:L25"/>
    <mergeCell ref="L26:L30"/>
    <mergeCell ref="M5:M9"/>
    <mergeCell ref="M10:M14"/>
    <mergeCell ref="M16:M20"/>
    <mergeCell ref="M21:M25"/>
    <mergeCell ref="K32:K36"/>
    <mergeCell ref="B21:B25"/>
    <mergeCell ref="B26:B30"/>
    <mergeCell ref="B32:B36"/>
    <mergeCell ref="C32:C36"/>
    <mergeCell ref="C21:C25"/>
    <mergeCell ref="C26:C30"/>
    <mergeCell ref="K16:K20"/>
    <mergeCell ref="K21:K25"/>
    <mergeCell ref="K26:K30"/>
    <mergeCell ref="L2:L3"/>
    <mergeCell ref="B5:B9"/>
    <mergeCell ref="C5:C9"/>
    <mergeCell ref="C10:C14"/>
    <mergeCell ref="C16:C20"/>
    <mergeCell ref="B16:B20"/>
    <mergeCell ref="B10:B14"/>
    <mergeCell ref="K5:K9"/>
    <mergeCell ref="K10:K14"/>
    <mergeCell ref="B2:B3"/>
    <mergeCell ref="C2:C3"/>
    <mergeCell ref="E2:I2"/>
    <mergeCell ref="D2:D3"/>
    <mergeCell ref="J2:J3"/>
    <mergeCell ref="K2:K3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N</dc:creator>
  <cp:lastModifiedBy>[Student] Jade Nassif</cp:lastModifiedBy>
  <cp:lastPrinted>2024-08-16T14:20:43Z</cp:lastPrinted>
  <dcterms:created xsi:type="dcterms:W3CDTF">2015-06-05T18:17:20Z</dcterms:created>
  <dcterms:modified xsi:type="dcterms:W3CDTF">2024-08-28T11:51:31Z</dcterms:modified>
</cp:coreProperties>
</file>