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57312\Desktop\proyectofondo\Proyectos\"/>
    </mc:Choice>
  </mc:AlternateContent>
  <xr:revisionPtr revIDLastSave="0" documentId="13_ncr:1_{15885DEB-A3EE-4030-89DB-A1EBC3791AC0}" xr6:coauthVersionLast="47" xr6:coauthVersionMax="47" xr10:uidLastSave="{00000000-0000-0000-0000-000000000000}"/>
  <bookViews>
    <workbookView xWindow="-120" yWindow="-120" windowWidth="20730" windowHeight="11160" activeTab="4" xr2:uid="{00000000-000D-0000-FFFF-FFFF00000000}"/>
  </bookViews>
  <sheets>
    <sheet name="Información del proyecto" sheetId="6" r:id="rId1"/>
    <sheet name="Indicadores" sheetId="2" r:id="rId2"/>
    <sheet name="Entregables" sheetId="3" r:id="rId3"/>
    <sheet name="Explicaciones" sheetId="4" r:id="rId4"/>
    <sheet name="Presupuesto"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3" l="1"/>
  <c r="S4" i="3"/>
  <c r="R5" i="3"/>
  <c r="S5" i="3"/>
  <c r="R6" i="3"/>
  <c r="S6" i="3"/>
  <c r="R7" i="3"/>
  <c r="S7" i="3"/>
  <c r="R8" i="3"/>
  <c r="S8" i="3"/>
  <c r="R9" i="3"/>
  <c r="S9" i="3"/>
  <c r="R10" i="3"/>
  <c r="S10" i="3"/>
  <c r="R11" i="3"/>
  <c r="S11" i="3"/>
  <c r="R12" i="3"/>
  <c r="S12" i="3"/>
  <c r="R13" i="3"/>
  <c r="S13" i="3"/>
  <c r="R14" i="3"/>
  <c r="S14" i="3"/>
  <c r="R15" i="3"/>
  <c r="S15" i="3"/>
  <c r="R16" i="3"/>
  <c r="S16" i="3"/>
  <c r="R17" i="3"/>
  <c r="S17" i="3"/>
  <c r="R18" i="3"/>
  <c r="S18" i="3"/>
  <c r="R19" i="3"/>
  <c r="S19" i="3"/>
  <c r="R20" i="3"/>
  <c r="S20" i="3"/>
  <c r="R21" i="3"/>
  <c r="S21" i="3"/>
  <c r="R22" i="3"/>
  <c r="S22" i="3"/>
  <c r="R23" i="3"/>
  <c r="S23" i="3"/>
  <c r="R24" i="3"/>
  <c r="S24" i="3"/>
  <c r="R25" i="3"/>
  <c r="S25" i="3"/>
  <c r="R26" i="3"/>
  <c r="S26" i="3"/>
  <c r="R27" i="3"/>
  <c r="S27" i="3"/>
  <c r="R28" i="3"/>
  <c r="S28" i="3"/>
  <c r="R29" i="3"/>
  <c r="S29" i="3"/>
  <c r="R30" i="3"/>
  <c r="S30" i="3"/>
  <c r="R31" i="3"/>
  <c r="S31" i="3"/>
  <c r="R32" i="3"/>
  <c r="S32" i="3"/>
  <c r="R33" i="3"/>
  <c r="S33" i="3"/>
  <c r="R34" i="3"/>
  <c r="S34" i="3"/>
  <c r="R35" i="3"/>
  <c r="S35" i="3"/>
  <c r="R36" i="3"/>
  <c r="S36" i="3"/>
  <c r="R37" i="3"/>
  <c r="S37" i="3"/>
  <c r="R38" i="3"/>
  <c r="S38" i="3"/>
  <c r="R39" i="3"/>
  <c r="S39" i="3"/>
  <c r="R40" i="3"/>
  <c r="S40" i="3"/>
  <c r="R41" i="3"/>
  <c r="S41" i="3"/>
  <c r="R42" i="3"/>
  <c r="S42" i="3"/>
  <c r="R43" i="3"/>
  <c r="S43" i="3"/>
  <c r="R44" i="3"/>
  <c r="S44" i="3"/>
  <c r="R45" i="3"/>
  <c r="S45" i="3"/>
  <c r="R46" i="3"/>
  <c r="S46" i="3"/>
  <c r="R47" i="3"/>
  <c r="S47" i="3"/>
  <c r="R48" i="3"/>
  <c r="S48" i="3"/>
  <c r="R49" i="3"/>
  <c r="S49" i="3"/>
  <c r="R50" i="3"/>
  <c r="S50" i="3"/>
  <c r="R51" i="3"/>
  <c r="S51" i="3"/>
  <c r="R52" i="3"/>
  <c r="S52" i="3"/>
  <c r="R53" i="3"/>
  <c r="S53" i="3"/>
  <c r="R54" i="3"/>
  <c r="S54" i="3"/>
  <c r="R55" i="3"/>
  <c r="S55" i="3"/>
  <c r="S3" i="3" l="1"/>
  <c r="R3" i="3" l="1"/>
  <c r="V4" i="3" l="1"/>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3" i="3"/>
  <c r="P3" i="3" l="1"/>
  <c r="W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Z6" i="2" l="1"/>
  <c r="Z7" i="2"/>
  <c r="Z8" i="2"/>
  <c r="Z9" i="2"/>
  <c r="Z10" i="2"/>
  <c r="Z11" i="2"/>
  <c r="Z12" i="2"/>
  <c r="Z13" i="2"/>
  <c r="Z14" i="2"/>
  <c r="Z15" i="2"/>
  <c r="Z16" i="2"/>
  <c r="Z17" i="2"/>
  <c r="Z18" i="2"/>
  <c r="Z19" i="2"/>
  <c r="Z20" i="2"/>
  <c r="Z21" i="2"/>
  <c r="Z22" i="2"/>
  <c r="AA17" i="2"/>
  <c r="AB17" i="2"/>
  <c r="AC17" i="2"/>
  <c r="AA18" i="2"/>
  <c r="AB18" i="2"/>
  <c r="AC18" i="2"/>
  <c r="AA19" i="2"/>
  <c r="AB19" i="2"/>
  <c r="AC19" i="2"/>
  <c r="AA20" i="2"/>
  <c r="AB20" i="2"/>
  <c r="AC20" i="2"/>
  <c r="AA3" i="2"/>
  <c r="AA6" i="2" l="1"/>
  <c r="AB6" i="2"/>
  <c r="AC6" i="2"/>
  <c r="AA7" i="2"/>
  <c r="AB7" i="2"/>
  <c r="AC7" i="2"/>
  <c r="AA8" i="2"/>
  <c r="AB8" i="2"/>
  <c r="AC8" i="2"/>
  <c r="AA9" i="2"/>
  <c r="AB9" i="2"/>
  <c r="AC9" i="2"/>
  <c r="AA10" i="2"/>
  <c r="AB10" i="2"/>
  <c r="AC10" i="2"/>
  <c r="AA11" i="2"/>
  <c r="AB11" i="2"/>
  <c r="AC11" i="2"/>
  <c r="AA12" i="2"/>
  <c r="AB12" i="2"/>
  <c r="AC12" i="2"/>
  <c r="AA13" i="2"/>
  <c r="AB13" i="2"/>
  <c r="AC13" i="2"/>
  <c r="AA14" i="2"/>
  <c r="AB14" i="2"/>
  <c r="AC14" i="2"/>
  <c r="AA15" i="2"/>
  <c r="AB15" i="2"/>
  <c r="AC15" i="2"/>
  <c r="AA16" i="2"/>
  <c r="AB16" i="2"/>
  <c r="AC16" i="2"/>
  <c r="AA21" i="2"/>
  <c r="AB21" i="2"/>
  <c r="AC21" i="2"/>
  <c r="AA22" i="2"/>
  <c r="AB22" i="2"/>
  <c r="AC22" i="2"/>
  <c r="AA4" i="2"/>
  <c r="AB4" i="2"/>
  <c r="AC4" i="2"/>
  <c r="AA5" i="2"/>
  <c r="Z5" i="2" s="1"/>
  <c r="AB5" i="2"/>
  <c r="AC5" i="2"/>
  <c r="AC3" i="2"/>
  <c r="Z3" i="2" s="1"/>
  <c r="AB3" i="2"/>
  <c r="W8" i="3"/>
  <c r="Z4" i="2" l="1"/>
  <c r="W6" i="3"/>
  <c r="P4" i="3"/>
  <c r="P5" i="3"/>
  <c r="P6" i="3"/>
  <c r="P7" i="3"/>
  <c r="P8" i="3"/>
  <c r="W55" i="3"/>
  <c r="W52" i="3"/>
  <c r="W51" i="3"/>
  <c r="W49" i="3"/>
  <c r="W48" i="3"/>
  <c r="W47" i="3"/>
  <c r="W44" i="3"/>
  <c r="W43" i="3"/>
  <c r="W41" i="3"/>
  <c r="W40" i="3"/>
  <c r="W39" i="3"/>
  <c r="W37" i="3"/>
  <c r="W36" i="3"/>
  <c r="P45" i="3" l="1"/>
  <c r="W45" i="3"/>
  <c r="P53" i="3"/>
  <c r="W53" i="3"/>
  <c r="P38" i="3"/>
  <c r="W38" i="3"/>
  <c r="P42" i="3"/>
  <c r="W42" i="3"/>
  <c r="P46" i="3"/>
  <c r="W46" i="3"/>
  <c r="P50" i="3"/>
  <c r="W50" i="3"/>
  <c r="P54" i="3"/>
  <c r="W54" i="3"/>
  <c r="P41" i="3"/>
  <c r="P37" i="3"/>
  <c r="P49" i="3"/>
  <c r="P52" i="3"/>
  <c r="P48" i="3"/>
  <c r="P44" i="3"/>
  <c r="P40" i="3"/>
  <c r="P36" i="3"/>
  <c r="P55" i="3"/>
  <c r="P51" i="3"/>
  <c r="P47" i="3"/>
  <c r="P43" i="3"/>
  <c r="P39" i="3"/>
  <c r="W4" i="3"/>
  <c r="W5" i="3"/>
  <c r="W7" i="3"/>
  <c r="W35" i="3" l="1"/>
  <c r="W34" i="3"/>
  <c r="W33" i="3"/>
  <c r="W32" i="3"/>
  <c r="W31" i="3"/>
  <c r="W30" i="3"/>
  <c r="W29" i="3"/>
  <c r="W28" i="3"/>
  <c r="W27" i="3"/>
  <c r="W26" i="3"/>
  <c r="W25" i="3"/>
  <c r="W24" i="3"/>
  <c r="W23" i="3"/>
  <c r="W22" i="3"/>
  <c r="W21" i="3"/>
  <c r="W20" i="3"/>
  <c r="W19" i="3"/>
  <c r="W18" i="3"/>
  <c r="W17" i="3"/>
  <c r="W16" i="3"/>
  <c r="W15" i="3"/>
  <c r="W14" i="3"/>
  <c r="W13" i="3"/>
  <c r="W12" i="3"/>
  <c r="W11" i="3"/>
  <c r="W10" i="3"/>
  <c r="W9" i="3"/>
  <c r="P11" i="3" l="1"/>
  <c r="P15" i="3"/>
  <c r="P19" i="3"/>
  <c r="P23" i="3"/>
  <c r="P27" i="3"/>
  <c r="P31" i="3"/>
  <c r="P35" i="3"/>
  <c r="P12" i="3"/>
  <c r="P16" i="3"/>
  <c r="P20" i="3"/>
  <c r="P24" i="3"/>
  <c r="P28" i="3"/>
  <c r="P32" i="3"/>
  <c r="P9" i="3"/>
  <c r="P13" i="3"/>
  <c r="P17" i="3"/>
  <c r="P21" i="3"/>
  <c r="P25" i="3"/>
  <c r="P29" i="3"/>
  <c r="P33" i="3"/>
  <c r="P10" i="3"/>
  <c r="P14" i="3"/>
  <c r="P18" i="3"/>
  <c r="P22" i="3"/>
  <c r="P26" i="3"/>
  <c r="P30" i="3"/>
  <c r="P34" i="3"/>
</calcChain>
</file>

<file path=xl/sharedStrings.xml><?xml version="1.0" encoding="utf-8"?>
<sst xmlns="http://schemas.openxmlformats.org/spreadsheetml/2006/main" count="117" uniqueCount="91">
  <si>
    <t>Código del proyecto</t>
  </si>
  <si>
    <t>Dependencia líder</t>
  </si>
  <si>
    <t>Código del indicador</t>
  </si>
  <si>
    <t>Meta 2021 
Semestre 2</t>
  </si>
  <si>
    <t>Meta 2022
Semestre 1</t>
  </si>
  <si>
    <t>Meta 2022
Semestre 2</t>
  </si>
  <si>
    <t>Meta 2023
Semestre 1</t>
  </si>
  <si>
    <t>Meta 2023
Semestre 2</t>
  </si>
  <si>
    <t>Meta 2024
Semestre 1</t>
  </si>
  <si>
    <t>Meta 2024
Semestre 2</t>
  </si>
  <si>
    <t>Meta
Trienio</t>
  </si>
  <si>
    <t>Caso de corrección</t>
  </si>
  <si>
    <t>Avance 2021 
Semestre 2</t>
  </si>
  <si>
    <t>Avance 2022
Semestre 1</t>
  </si>
  <si>
    <t>Metas originalmente planeadas y avances reportados hasta la fecha</t>
  </si>
  <si>
    <t>Inicio</t>
  </si>
  <si>
    <t>Fin</t>
  </si>
  <si>
    <t>Líder del proyecto</t>
  </si>
  <si>
    <t>Código del entregable</t>
  </si>
  <si>
    <t>Código del objetivo</t>
  </si>
  <si>
    <t>Nombre del entregable</t>
  </si>
  <si>
    <t>Programado 2021 
Semestre 2</t>
  </si>
  <si>
    <t>Programado 2022
Semestre 1</t>
  </si>
  <si>
    <t>Programado 2022
Semestre 2</t>
  </si>
  <si>
    <t>Programado 2023
Semestre 1</t>
  </si>
  <si>
    <t>Programado 2023
Semestre 2</t>
  </si>
  <si>
    <t>Programado 2024
Semestre 1</t>
  </si>
  <si>
    <t>Programado 2024
Semestre 2</t>
  </si>
  <si>
    <t>Avance esperado en Plan+</t>
  </si>
  <si>
    <t>A tiempo</t>
  </si>
  <si>
    <t>Atrasado</t>
  </si>
  <si>
    <t>Adelantado</t>
  </si>
  <si>
    <t>Estados de entregable</t>
  </si>
  <si>
    <t>Terminado</t>
  </si>
  <si>
    <t>Fila oculta</t>
  </si>
  <si>
    <t>Seguimiento 2021 
Semestre 2
Logro</t>
  </si>
  <si>
    <t>Seguimiento 2021 
Semestre 2
Dificultad</t>
  </si>
  <si>
    <t>Seguimiento 2022
Semestre 1 
Logro</t>
  </si>
  <si>
    <t>Seguimiento 2022
Semestre 1 
Dificultad</t>
  </si>
  <si>
    <t>Traducción de metas y avances del indicador, información que encontrará registrada en Plan+</t>
  </si>
  <si>
    <t>Columna oculta</t>
  </si>
  <si>
    <r>
      <t xml:space="preserve">Avance total esperado al 2022 semestre 2
</t>
    </r>
    <r>
      <rPr>
        <b/>
        <sz val="11"/>
        <color theme="0"/>
        <rFont val="Corbel"/>
        <family val="2"/>
      </rPr>
      <t>(solo visible cuando el entregable está atrasado o adelantado)</t>
    </r>
  </si>
  <si>
    <t>Ejecutado 2022  Generales (en pesos)</t>
  </si>
  <si>
    <t>Ejecutado 2022 Propios
(en pesos)</t>
  </si>
  <si>
    <t>Ejecutado 2022  Externos
(en pesos)</t>
  </si>
  <si>
    <t>Ejecutado 2021  Externos
(en pesos)</t>
  </si>
  <si>
    <t>Ejecutado 2021 Propios
(en pesos)</t>
  </si>
  <si>
    <t>Ejecutado 2021 Generales
(en pesos)</t>
  </si>
  <si>
    <t>Nombre del indicador de proyecto</t>
  </si>
  <si>
    <t>Registre aquí el avance del segundo semestre de 2022 para cada indicador (ingrese el valor sin signos % o $)</t>
  </si>
  <si>
    <t>Este es el valor de avance traducido que se debe registrar en Plan+ de seguimiento de cada indicador para el segundo semestre de 2022</t>
  </si>
  <si>
    <t>Fecha de Inicio</t>
  </si>
  <si>
    <t>Fecha de Finalización</t>
  </si>
  <si>
    <t>¿Cuál es el estado del entregable al segundo semestre de 2022?</t>
  </si>
  <si>
    <t>Si el entregable está está atrasado o adelantado, registre el porcentaje de avance acumulado desde que inició hasta el segundo semestre de 2022. Nota: si el entregable está "A tiempo" déjelo en blanco</t>
  </si>
  <si>
    <t>Este es el valor de avance traducido que se debe registrar en Plan+ de seguimiento de los entregables para el segundo semestre de 2022</t>
  </si>
  <si>
    <r>
      <t xml:space="preserve">Describa los logros del proyecto para el seguimiento del segundo semestre de 2022
</t>
    </r>
    <r>
      <rPr>
        <b/>
        <sz val="20"/>
        <color theme="0"/>
        <rFont val="Corbel"/>
        <family val="2"/>
      </rPr>
      <t>Logros</t>
    </r>
  </si>
  <si>
    <r>
      <t xml:space="preserve">Describa las dificultades del proyecto para el seguimiento del segundo semestre de 2022
</t>
    </r>
    <r>
      <rPr>
        <b/>
        <sz val="20"/>
        <color theme="0"/>
        <rFont val="Corbel"/>
        <family val="2"/>
      </rPr>
      <t>Dificultades</t>
    </r>
  </si>
  <si>
    <t>Caso 1</t>
  </si>
  <si>
    <t>Caso 2</t>
  </si>
  <si>
    <t>Caso 3</t>
  </si>
  <si>
    <t>Corte</t>
  </si>
  <si>
    <t>Nombre corto del proyecto</t>
  </si>
  <si>
    <t>Nombre completo del proyecto</t>
  </si>
  <si>
    <t>Duracion total</t>
  </si>
  <si>
    <t>Duracion al 31/12/2022</t>
  </si>
  <si>
    <t>Excepciones de calendario total</t>
  </si>
  <si>
    <t>Exepciones de calendario al 31/12/2022</t>
  </si>
  <si>
    <r>
      <rPr>
        <b/>
        <sz val="24"/>
        <color theme="1"/>
        <rFont val="Corbel"/>
        <family val="2"/>
      </rPr>
      <t>2022</t>
    </r>
    <r>
      <rPr>
        <b/>
        <sz val="16"/>
        <color theme="1"/>
        <rFont val="Corbel"/>
        <family val="2"/>
      </rPr>
      <t xml:space="preserve">
</t>
    </r>
    <r>
      <rPr>
        <b/>
        <sz val="13"/>
        <color theme="1"/>
        <rFont val="Corbel"/>
        <family val="2"/>
      </rPr>
      <t>Recuerde que la ejecución del presupuesto es acumulada desde enero de 2022 hasta diciembre de 2022
Nota: la ejecución de los recursos por estampilla/IVA/PFC se obtendrá directamente en el sistema</t>
    </r>
  </si>
  <si>
    <t>Armonización de currículos con adaptabilidad a las nuevas condiciones internacionales en lo educativo</t>
  </si>
  <si>
    <t>Armonización currículos adaptabilidad nuevas condi</t>
  </si>
  <si>
    <t>Vicerrectoría de Docencia</t>
  </si>
  <si>
    <t>Mauricio Múnera Gómez</t>
  </si>
  <si>
    <t>01O1</t>
  </si>
  <si>
    <t>01O1E1</t>
  </si>
  <si>
    <t>Informe general de la propuesta de articulación entre los niveles macro, meso y microcurricular de los currículos de los programas académicos de pregrado</t>
  </si>
  <si>
    <t>01O1E2</t>
  </si>
  <si>
    <t>Informe de los resultados de las convocatorias ejecutadas en la vigencia del proyeto</t>
  </si>
  <si>
    <t>01O2</t>
  </si>
  <si>
    <t>01O2E1</t>
  </si>
  <si>
    <t>Informe general de las evidencias de los talleres, encuentros, conversatorios y asesorias generales a los equipos curriculares acerca  de la integración de los currículos de las nuevas políticas académico administrativas institucionales y ministeriales.</t>
  </si>
  <si>
    <t xml:space="preserve">Se inició con los talleres sobre armonización curricular con algunos profesores que pertenecen a programas académicos de pregrado, además, se avanzó en la construcción de las guías y formatos que harán parte integral del documento marco con la ruta metodológica para que los programas académicos implementen la armonización curricular </t>
  </si>
  <si>
    <t>Los talleres se realizarón entre los meses de octubre y diciembre, por lo que la asistencia de los profesores participantes fue muy baja, argumentando cierre de semestre y culminación de actividades de fin de año.</t>
  </si>
  <si>
    <t xml:space="preserve">Hemos conformado 12 comunidades académicas en torno a los conceptos articuladores (componentes) que surgieron del análisis de los horizontes expresados en el PEI (formación integral, formación en investigación, Pedagogías del Buen Vivir, Pedagogías para la Paz, Enfoque de género, Sostenibilidad Ambiental, Internacionalización del Currículo, Flexibilidad Curricular, Modalidades educativas, Estrategias didácticas innovadoras, normativas, Sistema Interno de Aseguramiento de la Calidad). Estas comunidades académicas están conformadas por profesores de distintas Unidades Académicas e integran sujetos, concepciones, prácticas, discursos y trayectorias vitales y formativas, entre otros. Desde estas, nos encontramos en las fases de fundamentación y de concreción curricular, delimitando conceptualmente cada componente (con las experiencias, vivencias, recorridos que atraviesan cada concepto en la Universidad, en el contexto nacional y global) y en la construcción de su horizonte a partir de estrategias de concreción a nivel macro, meso y micro curricular para la armonización curricular. 
Recuperamos los encuentros de formación en y sobre currículo y, para esta ocasión, los denominamos Viernes del Currículo. Esta es una acción de Armonización a partir de los elementos transversales planteados en el Proyecto Educativo Institucional. Hemos dialogado acerca del Proyecto Educativo Institucional, la Armonización Curricular, las Modalidades Educativas y las Estrategias Didácticas Innovadoras, además, en un espacio previo presentamos los Lineamientos de Internacionalización del Currículo. 
Convocamos a celebrar la Semana de la Excelencia Docente invitando a reflexionar por las Pedagogías del Buen Vivir en los procesos de formación en la Educación Superior; desarrollamos eventos académicos para pensar la educación, la formación y el currículo en el momento actual y avanzar en la comprensión de un horizonte común –no homogéneo– referido al Buen Vivir como enfoque, posibilidad y práctica en la Universidad.
Brindamos asesorías a distintos Programas Académicos que acudieron a la Vicerrectoría de Docencia, y en ella a la Unidad de Asuntos Curricular para solicitar apoyo en asuntos de carácter curricular. De esta manera ofrecimos acompañamientos alrededor de: la política de Procesos y Resultados de Aprendizaje (PPRA) en lo referido a la evaluación y lo que esta supone para la construcción de los Proyectos Educativos de Programa y los Microcurrículos; la Política para la gestión de créditos académicos y actividades académicas en lo referido al plan de formación por créditos y profundización en temas didácticos); acompañamientos en otras políticas y cómo estas dialogan con los planes de formación. Además ofrecimos asesorías alrededor de modelos, enfoques y perspectivas pedagógicas, curriculares y didácticas. 
Además, convocamos a diferentes Programas a participar del Proyecto de Armonización Curricular, estos son: Antropología, Ingeniería Agropecuaria, Tecnología Química, Física, Programas de posgrados del INER, Programas de posgrados de la Corporación Biomédica, Programas de la Facultad de Ciencias Farmacéuticas y Alimentarias, Programas de la Facultad de Salud Pública, Odontología. Actualmente, los siguientes programas están participando del proyecto con la armonización de sus currículos: Derecho, Ciencia Política, Trabajo Social y Licenciatura en Pedagogía en Ruralidad y Paz
</t>
  </si>
  <si>
    <t xml:space="preserve">La principal dificultad ha sido lograr hacer coincidir los tiempos en las agendas de los profesores y profesoras de las distintas Unidades Académcias que participan de las doce comunidades académicas del proyecto para pactar los encuentros; esto ha implicado reprogramación de reuniones y definición de tareas individuales que luego permitan la construcción colectiva de los productos esperados para la Armonización Curricular. </t>
  </si>
  <si>
    <t>Documento marco con la ruta metodológica para que los programas académicos implementen la armonización curricular</t>
  </si>
  <si>
    <t>01I1</t>
  </si>
  <si>
    <t>Numero de talleres, convesatorios y asesorias generales sobre armonización curricular</t>
  </si>
  <si>
    <t>01I2</t>
  </si>
  <si>
    <t>Número de programas académicos de pregrado con armonización curricular derivadas  de la convoctoria</t>
  </si>
  <si>
    <t>01I3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</si>
</sst>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Red]\-&quot;$&quot;\ #,##0"/>
    <numFmt numFmtId="165" formatCode="_-&quot;$&quot;\ * #,##0_-;\-&quot;$&quot;\ * #,##0_-;_-&quot;$&quot;\ * &quot;-&quot;_-;_-@_-"/>
    <numFmt numFmtId="166" formatCode="&quot;$&quot;\ #,##0"/>
  </numFmts>
  <fonts count="45"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1"/>
      <color theme="0"/>
      <name val="Calibri"/>
      <family val="2"/>
      <scheme val="minor"/>
    </font>
    <font>
      <sz val="14"/>
      <color theme="1"/>
      <name val="Calibri"/>
      <family val="2"/>
      <scheme val="minor"/>
    </font>
    <font>
      <sz val="10"/>
      <color theme="0"/>
      <name val="Calibri"/>
      <family val="2"/>
      <scheme val="minor"/>
    </font>
    <font>
      <b/>
      <sz val="12"/>
      <color theme="0"/>
      <name val="Calibri"/>
      <family val="2"/>
      <scheme val="minor"/>
    </font>
    <font>
      <b/>
      <sz val="14"/>
      <color theme="0"/>
      <name val="Calibri"/>
      <family val="2"/>
      <scheme val="minor"/>
    </font>
    <font>
      <sz val="14"/>
      <name val="Calibri"/>
      <family val="2"/>
      <scheme val="minor"/>
    </font>
    <font>
      <b/>
      <sz val="11"/>
      <name val="Calibri"/>
      <family val="2"/>
      <scheme val="minor"/>
    </font>
    <font>
      <b/>
      <sz val="12"/>
      <name val="Calibri"/>
      <family val="2"/>
      <scheme val="minor"/>
    </font>
    <font>
      <b/>
      <sz val="16"/>
      <name val="Calibri"/>
      <family val="2"/>
      <scheme val="minor"/>
    </font>
    <font>
      <b/>
      <sz val="22"/>
      <color theme="1"/>
      <name val="Calibri"/>
      <family val="2"/>
      <scheme val="minor"/>
    </font>
    <font>
      <sz val="12"/>
      <name val="Calibri"/>
      <family val="2"/>
      <scheme val="minor"/>
    </font>
    <font>
      <sz val="16"/>
      <color theme="0"/>
      <name val="Corbel"/>
      <family val="2"/>
    </font>
    <font>
      <b/>
      <sz val="16"/>
      <color theme="1"/>
      <name val="Corbel"/>
      <family val="2"/>
    </font>
    <font>
      <b/>
      <sz val="24"/>
      <color theme="0"/>
      <name val="Calibri"/>
      <family val="2"/>
      <scheme val="minor"/>
    </font>
    <font>
      <sz val="11"/>
      <color rgb="FFFF0000"/>
      <name val="Corbel"/>
      <family val="2"/>
    </font>
    <font>
      <sz val="11"/>
      <color theme="1"/>
      <name val="Corbel"/>
      <family val="2"/>
    </font>
    <font>
      <b/>
      <sz val="18"/>
      <name val="Corbel"/>
      <family val="2"/>
    </font>
    <font>
      <sz val="11"/>
      <color theme="0"/>
      <name val="Corbel"/>
      <family val="2"/>
    </font>
    <font>
      <b/>
      <sz val="24"/>
      <color theme="0"/>
      <name val="Corbel"/>
      <family val="2"/>
    </font>
    <font>
      <b/>
      <sz val="11"/>
      <color theme="0"/>
      <name val="Corbel"/>
      <family val="2"/>
    </font>
    <font>
      <sz val="14"/>
      <color theme="1"/>
      <name val="Corbel"/>
      <family val="2"/>
    </font>
    <font>
      <b/>
      <sz val="20"/>
      <color theme="1"/>
      <name val="Corbel"/>
      <family val="2"/>
    </font>
    <font>
      <b/>
      <sz val="20"/>
      <name val="Corbel"/>
      <family val="2"/>
    </font>
    <font>
      <sz val="12"/>
      <color theme="0"/>
      <name val="Corbel"/>
      <family val="2"/>
    </font>
    <font>
      <sz val="14"/>
      <color theme="0"/>
      <name val="Corbel"/>
      <family val="2"/>
    </font>
    <font>
      <b/>
      <sz val="14"/>
      <color theme="0"/>
      <name val="Corbel"/>
      <family val="2"/>
    </font>
    <font>
      <b/>
      <sz val="12"/>
      <color theme="0"/>
      <name val="Corbel"/>
      <family val="2"/>
    </font>
    <font>
      <b/>
      <sz val="12"/>
      <color theme="1"/>
      <name val="Corbel"/>
      <family val="2"/>
    </font>
    <font>
      <b/>
      <sz val="16"/>
      <color theme="0"/>
      <name val="Corbel"/>
      <family val="2"/>
    </font>
    <font>
      <b/>
      <sz val="18"/>
      <color theme="0"/>
      <name val="Corbel"/>
      <family val="2"/>
    </font>
    <font>
      <b/>
      <sz val="22"/>
      <color theme="0"/>
      <name val="Corbel"/>
      <family val="2"/>
    </font>
    <font>
      <b/>
      <sz val="22"/>
      <color theme="0"/>
      <name val="Calibri"/>
      <family val="2"/>
      <scheme val="minor"/>
    </font>
    <font>
      <b/>
      <sz val="22"/>
      <color theme="1"/>
      <name val="Corbel"/>
      <family val="2"/>
    </font>
    <font>
      <sz val="24"/>
      <color theme="1"/>
      <name val="Corbel"/>
      <family val="2"/>
    </font>
    <font>
      <sz val="18"/>
      <color theme="1"/>
      <name val="Calibri"/>
      <family val="2"/>
      <scheme val="minor"/>
    </font>
    <font>
      <b/>
      <sz val="16"/>
      <color rgb="FFFF0000"/>
      <name val="Calibri"/>
      <family val="2"/>
      <scheme val="minor"/>
    </font>
    <font>
      <b/>
      <sz val="13"/>
      <color theme="0"/>
      <name val="Corbel"/>
      <family val="2"/>
    </font>
    <font>
      <b/>
      <sz val="20"/>
      <color theme="0"/>
      <name val="Corbel"/>
      <family val="2"/>
    </font>
    <font>
      <b/>
      <sz val="24"/>
      <color theme="1"/>
      <name val="Corbel"/>
      <family val="2"/>
    </font>
    <font>
      <b/>
      <sz val="13"/>
      <color theme="1"/>
      <name val="Corbel"/>
      <family val="2"/>
    </font>
    <font>
      <sz val="13"/>
      <color theme="1"/>
      <name val="Corbel"/>
      <family val="2"/>
    </font>
  </fonts>
  <fills count="16">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7030A0"/>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
      <patternFill patternType="solid">
        <fgColor theme="2"/>
        <bgColor indexed="64"/>
      </patternFill>
    </fill>
    <fill>
      <patternFill patternType="solid">
        <fgColor rgb="FF026937"/>
        <bgColor indexed="64"/>
      </patternFill>
    </fill>
    <fill>
      <patternFill patternType="solid">
        <fgColor rgb="FF002060"/>
        <bgColor indexed="64"/>
      </patternFill>
    </fill>
  </fills>
  <borders count="8">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medium">
        <color theme="1" tint="0.499984740745262"/>
      </left>
      <right style="thin">
        <color theme="1" tint="0.499984740745262"/>
      </right>
      <top style="thin">
        <color theme="1" tint="0.499984740745262"/>
      </top>
      <bottom style="thin">
        <color theme="1" tint="0.499984740745262"/>
      </bottom>
      <diagonal/>
    </border>
  </borders>
  <cellStyleXfs count="4">
    <xf numFmtId="0" fontId="0" fillId="0" borderId="0"/>
    <xf numFmtId="9" fontId="1" fillId="0" borderId="0" applyFont="0" applyFill="0" applyBorder="0" applyAlignment="0" applyProtection="0"/>
    <xf numFmtId="0" fontId="1" fillId="0" borderId="0"/>
    <xf numFmtId="165" fontId="1" fillId="0" borderId="0" applyFont="0" applyFill="0" applyBorder="0" applyAlignment="0" applyProtection="0"/>
  </cellStyleXfs>
  <cellXfs count="83">
    <xf numFmtId="0" fontId="0" fillId="0" borderId="0" xfId="0"/>
    <xf numFmtId="0" fontId="0" fillId="0" borderId="0" xfId="0" applyAlignment="1">
      <alignment horizontal="center" vertical="center" wrapText="1"/>
    </xf>
    <xf numFmtId="0" fontId="5" fillId="0" borderId="1" xfId="0" applyFont="1" applyBorder="1" applyAlignment="1">
      <alignment horizontal="center" vertical="center"/>
    </xf>
    <xf numFmtId="0" fontId="9" fillId="11"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5" fillId="5" borderId="1" xfId="0" applyFont="1" applyFill="1" applyBorder="1" applyAlignment="1">
      <alignment horizontal="center" vertical="center"/>
    </xf>
    <xf numFmtId="9" fontId="10" fillId="11" borderId="1" xfId="1" applyFont="1" applyFill="1" applyBorder="1" applyAlignment="1">
      <alignment horizontal="center" vertical="center" wrapText="1"/>
    </xf>
    <xf numFmtId="0" fontId="0" fillId="0" borderId="1" xfId="0" applyBorder="1" applyAlignment="1">
      <alignment horizontal="center" vertical="center"/>
    </xf>
    <xf numFmtId="9" fontId="11" fillId="11" borderId="1" xfId="1" applyFont="1" applyFill="1" applyBorder="1" applyAlignment="1">
      <alignment horizontal="center" vertical="center" wrapText="1"/>
    </xf>
    <xf numFmtId="0" fontId="0" fillId="13" borderId="0" xfId="0" applyFill="1"/>
    <xf numFmtId="0" fontId="2" fillId="13" borderId="0" xfId="0" applyFont="1" applyFill="1" applyAlignment="1">
      <alignment horizontal="center" vertical="center" wrapText="1"/>
    </xf>
    <xf numFmtId="0" fontId="14" fillId="13" borderId="6" xfId="0" applyFont="1" applyFill="1" applyBorder="1" applyAlignment="1">
      <alignment horizontal="center" vertical="center"/>
    </xf>
    <xf numFmtId="0" fontId="16" fillId="13" borderId="6" xfId="0" applyFont="1" applyFill="1" applyBorder="1" applyAlignment="1">
      <alignment horizontal="center" vertical="center" wrapText="1"/>
    </xf>
    <xf numFmtId="14" fontId="16" fillId="13" borderId="6" xfId="0" applyNumberFormat="1" applyFont="1" applyFill="1" applyBorder="1" applyAlignment="1">
      <alignment horizontal="center" vertical="center" wrapText="1"/>
    </xf>
    <xf numFmtId="0" fontId="15" fillId="14" borderId="3" xfId="0" applyFont="1" applyFill="1" applyBorder="1" applyAlignment="1">
      <alignment horizontal="left" vertical="center" wrapText="1"/>
    </xf>
    <xf numFmtId="0" fontId="18" fillId="2" borderId="0" xfId="0" applyFont="1" applyFill="1" applyAlignment="1">
      <alignment horizontal="center" vertical="center" wrapText="1"/>
    </xf>
    <xf numFmtId="0" fontId="19" fillId="0" borderId="0" xfId="0" applyFont="1"/>
    <xf numFmtId="0" fontId="18" fillId="2" borderId="0" xfId="0" applyFont="1" applyFill="1" applyAlignment="1">
      <alignment vertical="center" wrapText="1"/>
    </xf>
    <xf numFmtId="0" fontId="21" fillId="9" borderId="1" xfId="0" applyFont="1" applyFill="1" applyBorder="1" applyAlignment="1">
      <alignment horizontal="center" vertical="center" wrapText="1"/>
    </xf>
    <xf numFmtId="0" fontId="22" fillId="14" borderId="7" xfId="0" applyFont="1" applyFill="1" applyBorder="1" applyAlignment="1">
      <alignment horizontal="center" vertical="center" wrapText="1"/>
    </xf>
    <xf numFmtId="0" fontId="21" fillId="3" borderId="0" xfId="0" applyFont="1" applyFill="1" applyAlignment="1">
      <alignment vertical="center" wrapText="1"/>
    </xf>
    <xf numFmtId="0" fontId="28" fillId="3" borderId="3" xfId="0" applyFont="1" applyFill="1" applyBorder="1" applyAlignment="1">
      <alignment horizontal="left" vertical="top" wrapText="1"/>
    </xf>
    <xf numFmtId="0" fontId="28" fillId="3" borderId="3" xfId="0" applyFont="1" applyFill="1" applyBorder="1" applyAlignment="1">
      <alignment horizontal="left" vertical="center" wrapText="1"/>
    </xf>
    <xf numFmtId="0" fontId="19" fillId="11" borderId="1" xfId="0" applyFont="1" applyFill="1" applyBorder="1" applyAlignment="1">
      <alignment horizontal="center" vertical="center" wrapText="1"/>
    </xf>
    <xf numFmtId="9" fontId="24" fillId="11" borderId="1" xfId="1" applyFont="1" applyFill="1" applyBorder="1" applyAlignment="1">
      <alignment horizontal="center" vertical="center" wrapText="1"/>
    </xf>
    <xf numFmtId="9" fontId="26" fillId="5" borderId="1" xfId="1" applyFont="1" applyFill="1" applyBorder="1" applyAlignment="1">
      <alignment horizontal="center" vertical="center" wrapText="1"/>
    </xf>
    <xf numFmtId="1" fontId="25" fillId="5" borderId="1" xfId="1" applyNumberFormat="1" applyFont="1" applyFill="1" applyBorder="1" applyAlignment="1">
      <alignment horizontal="center" vertical="center" wrapText="1"/>
    </xf>
    <xf numFmtId="0" fontId="19" fillId="0" borderId="0" xfId="0" applyFont="1" applyAlignment="1">
      <alignment wrapText="1"/>
    </xf>
    <xf numFmtId="0" fontId="24" fillId="0" borderId="0" xfId="0" applyFont="1" applyAlignment="1">
      <alignment wrapText="1"/>
    </xf>
    <xf numFmtId="0" fontId="19" fillId="0" borderId="6" xfId="0" applyFont="1" applyBorder="1" applyAlignment="1">
      <alignment horizontal="center" vertical="center" wrapText="1"/>
    </xf>
    <xf numFmtId="14" fontId="24" fillId="11" borderId="1" xfId="0" applyNumberFormat="1" applyFont="1" applyFill="1" applyBorder="1" applyAlignment="1">
      <alignment horizontal="center" vertical="center" wrapText="1"/>
    </xf>
    <xf numFmtId="14" fontId="24" fillId="11" borderId="1" xfId="0" applyNumberFormat="1" applyFont="1" applyFill="1" applyBorder="1" applyAlignment="1">
      <alignment horizontal="left" vertical="center" wrapText="1"/>
    </xf>
    <xf numFmtId="0" fontId="30" fillId="10" borderId="1" xfId="0" applyFont="1" applyFill="1" applyBorder="1" applyAlignment="1">
      <alignment horizontal="center" vertical="center" wrapText="1"/>
    </xf>
    <xf numFmtId="0" fontId="31" fillId="0" borderId="2" xfId="0" applyFont="1" applyBorder="1" applyAlignment="1">
      <alignment horizontal="center" vertical="center" wrapText="1"/>
    </xf>
    <xf numFmtId="0" fontId="27" fillId="7" borderId="0" xfId="0" applyFont="1" applyFill="1" applyAlignment="1">
      <alignment horizontal="center" vertical="center" wrapText="1"/>
    </xf>
    <xf numFmtId="0" fontId="19" fillId="14" borderId="0" xfId="0" applyFont="1" applyFill="1"/>
    <xf numFmtId="0" fontId="19" fillId="0" borderId="4" xfId="1" applyNumberFormat="1" applyFont="1" applyBorder="1" applyAlignment="1">
      <alignment horizontal="center" vertical="center" wrapText="1" shrinkToFit="1"/>
    </xf>
    <xf numFmtId="0" fontId="19" fillId="0" borderId="4" xfId="0" applyFont="1" applyBorder="1" applyAlignment="1">
      <alignment horizontal="center" vertical="center" wrapText="1" shrinkToFit="1"/>
    </xf>
    <xf numFmtId="2" fontId="19" fillId="0" borderId="1" xfId="0" applyNumberFormat="1" applyFont="1" applyBorder="1" applyAlignment="1">
      <alignment horizontal="center" vertical="center" wrapText="1" shrinkToFit="1"/>
    </xf>
    <xf numFmtId="9" fontId="29" fillId="14" borderId="1" xfId="1" applyFont="1" applyFill="1" applyBorder="1" applyAlignment="1">
      <alignment horizontal="center" vertical="center" wrapText="1"/>
    </xf>
    <xf numFmtId="9" fontId="29" fillId="12" borderId="1" xfId="1"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1" fontId="13" fillId="8" borderId="1" xfId="0" applyNumberFormat="1" applyFont="1" applyFill="1" applyBorder="1" applyAlignment="1">
      <alignment horizontal="center" vertical="center"/>
    </xf>
    <xf numFmtId="1" fontId="0" fillId="0" borderId="1" xfId="0" applyNumberFormat="1" applyBorder="1" applyAlignment="1">
      <alignment horizontal="center" vertical="center"/>
    </xf>
    <xf numFmtId="1" fontId="13" fillId="0" borderId="1" xfId="0" applyNumberFormat="1" applyFont="1" applyBorder="1" applyAlignment="1" applyProtection="1">
      <alignment horizontal="center" vertical="center"/>
      <protection locked="0"/>
    </xf>
    <xf numFmtId="9" fontId="25" fillId="4" borderId="1" xfId="1" applyFont="1" applyFill="1" applyBorder="1" applyAlignment="1" applyProtection="1">
      <alignment horizontal="center" vertical="center" wrapText="1"/>
      <protection locked="0"/>
    </xf>
    <xf numFmtId="9" fontId="25" fillId="8" borderId="1" xfId="1" applyFont="1" applyFill="1" applyBorder="1" applyAlignment="1" applyProtection="1">
      <alignment horizontal="center" vertical="center" wrapText="1"/>
      <protection locked="0"/>
    </xf>
    <xf numFmtId="9" fontId="25" fillId="0" borderId="1" xfId="1" applyFont="1" applyFill="1" applyBorder="1" applyAlignment="1" applyProtection="1">
      <alignment horizontal="center" vertical="center" wrapText="1"/>
      <protection locked="0"/>
    </xf>
    <xf numFmtId="2" fontId="44" fillId="0" borderId="1" xfId="0" applyNumberFormat="1" applyFont="1" applyBorder="1" applyAlignment="1" applyProtection="1">
      <alignment horizontal="center" vertical="center" wrapText="1" shrinkToFit="1"/>
      <protection locked="0"/>
    </xf>
    <xf numFmtId="9" fontId="33" fillId="14" borderId="1" xfId="1" applyFont="1" applyFill="1" applyBorder="1" applyAlignment="1" applyProtection="1">
      <alignment horizontal="center" vertical="center" wrapText="1"/>
    </xf>
    <xf numFmtId="9" fontId="33" fillId="12" borderId="1" xfId="1" applyFont="1" applyFill="1" applyBorder="1" applyAlignment="1" applyProtection="1">
      <alignment horizontal="center" vertical="center" wrapText="1"/>
    </xf>
    <xf numFmtId="0" fontId="38" fillId="0" borderId="0" xfId="0" applyFont="1"/>
    <xf numFmtId="164" fontId="37" fillId="0" borderId="4" xfId="1" applyNumberFormat="1" applyFont="1" applyBorder="1" applyAlignment="1" applyProtection="1">
      <alignment horizontal="center" vertical="center" wrapText="1" shrinkToFit="1"/>
    </xf>
    <xf numFmtId="166" fontId="37" fillId="0" borderId="1" xfId="3" applyNumberFormat="1" applyFont="1" applyBorder="1" applyAlignment="1" applyProtection="1">
      <alignment horizontal="center" vertical="center" wrapText="1" shrinkToFit="1"/>
    </xf>
    <xf numFmtId="166" fontId="37" fillId="0" borderId="4" xfId="3" applyNumberFormat="1" applyFont="1" applyBorder="1" applyAlignment="1" applyProtection="1">
      <alignment horizontal="center" vertical="center" wrapText="1" shrinkToFit="1"/>
    </xf>
    <xf numFmtId="0" fontId="19" fillId="0" borderId="0" xfId="0" applyFont="1" applyAlignment="1">
      <alignment horizontal="center" vertical="center" wrapText="1"/>
    </xf>
    <xf numFmtId="0" fontId="21" fillId="15" borderId="6" xfId="0" applyFont="1" applyFill="1" applyBorder="1" applyAlignment="1">
      <alignment horizontal="center" vertical="center" wrapText="1"/>
    </xf>
    <xf numFmtId="14" fontId="19" fillId="0" borderId="0" xfId="0" applyNumberFormat="1" applyFont="1" applyAlignment="1">
      <alignment horizontal="center" vertical="center" wrapText="1"/>
    </xf>
    <xf numFmtId="0" fontId="19" fillId="0" borderId="0" xfId="0" applyFont="1" applyAlignment="1">
      <alignment horizontal="center" vertical="center"/>
    </xf>
    <xf numFmtId="166" fontId="37" fillId="8" borderId="4" xfId="3" applyNumberFormat="1" applyFont="1" applyFill="1" applyBorder="1" applyAlignment="1" applyProtection="1">
      <alignment horizontal="center" vertical="center" wrapText="1" shrinkToFit="1"/>
      <protection locked="0"/>
    </xf>
    <xf numFmtId="9" fontId="4" fillId="3" borderId="1" xfId="1" applyFont="1" applyFill="1" applyBorder="1" applyAlignment="1">
      <alignment horizontal="center" vertical="center" wrapText="1"/>
    </xf>
    <xf numFmtId="0" fontId="39"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3" fillId="14" borderId="1" xfId="0" applyFont="1" applyFill="1" applyBorder="1" applyAlignment="1">
      <alignment horizontal="center"/>
    </xf>
    <xf numFmtId="0" fontId="40" fillId="12" borderId="0" xfId="0" applyFont="1" applyFill="1" applyAlignment="1">
      <alignment horizontal="center" vertical="center" wrapText="1"/>
    </xf>
    <xf numFmtId="0" fontId="40" fillId="12" borderId="5" xfId="0" applyFont="1" applyFill="1" applyBorder="1" applyAlignment="1">
      <alignment horizontal="center" vertical="center" wrapText="1"/>
    </xf>
    <xf numFmtId="0" fontId="40" fillId="7" borderId="0" xfId="0" applyFont="1" applyFill="1" applyAlignment="1">
      <alignment horizontal="center" vertical="center" wrapText="1"/>
    </xf>
    <xf numFmtId="0" fontId="40" fillId="7" borderId="5" xfId="0" applyFont="1" applyFill="1" applyBorder="1" applyAlignment="1">
      <alignment horizontal="center" vertical="center" wrapText="1"/>
    </xf>
    <xf numFmtId="0" fontId="32" fillId="12" borderId="0" xfId="0" applyFont="1" applyFill="1" applyAlignment="1">
      <alignment horizontal="center" vertical="center" wrapText="1"/>
    </xf>
    <xf numFmtId="0" fontId="32" fillId="12" borderId="5" xfId="0" applyFont="1" applyFill="1" applyBorder="1" applyAlignment="1">
      <alignment horizontal="center" vertical="center" wrapText="1"/>
    </xf>
    <xf numFmtId="0" fontId="29" fillId="10" borderId="0" xfId="0" applyFont="1" applyFill="1" applyAlignment="1">
      <alignment horizontal="center" vertical="center" wrapText="1"/>
    </xf>
    <xf numFmtId="0" fontId="29" fillId="10" borderId="5" xfId="0" applyFont="1" applyFill="1" applyBorder="1" applyAlignment="1">
      <alignment horizontal="center" vertical="center" wrapText="1"/>
    </xf>
    <xf numFmtId="0" fontId="20" fillId="11" borderId="5" xfId="0" applyFont="1" applyFill="1" applyBorder="1" applyAlignment="1">
      <alignment horizontal="center" vertical="center" wrapText="1"/>
    </xf>
    <xf numFmtId="0" fontId="35" fillId="3" borderId="5" xfId="0" applyFont="1" applyFill="1" applyBorder="1" applyAlignment="1">
      <alignment horizontal="center" vertical="center"/>
    </xf>
    <xf numFmtId="0" fontId="13" fillId="0" borderId="5" xfId="0" applyFont="1" applyBorder="1" applyAlignment="1">
      <alignment horizontal="center" vertical="center"/>
    </xf>
    <xf numFmtId="0" fontId="34" fillId="3" borderId="5" xfId="0" applyFont="1" applyFill="1" applyBorder="1" applyAlignment="1">
      <alignment horizontal="center" vertical="center"/>
    </xf>
    <xf numFmtId="0" fontId="16" fillId="0" borderId="5" xfId="0" applyFont="1" applyBorder="1" applyAlignment="1">
      <alignment horizontal="center" vertical="center" wrapText="1"/>
    </xf>
    <xf numFmtId="0" fontId="36" fillId="0" borderId="5" xfId="0" applyFont="1" applyBorder="1" applyAlignment="1">
      <alignment horizontal="center" vertical="center"/>
    </xf>
  </cellXfs>
  <cellStyles count="4">
    <cellStyle name="Moneda [0]" xfId="3" builtinId="7"/>
    <cellStyle name="Normal" xfId="0" builtinId="0"/>
    <cellStyle name="Normal 4" xfId="2" xr:uid="{00000000-0005-0000-0000-000002000000}"/>
    <cellStyle name="Porcentaje" xfId="1" builtinId="5"/>
  </cellStyles>
  <dxfs count="17">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269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20317</xdr:colOff>
      <xdr:row>0</xdr:row>
      <xdr:rowOff>1409701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264" b="74715"/>
        <a:stretch/>
      </xdr:blipFill>
      <xdr:spPr>
        <a:xfrm>
          <a:off x="0" y="1"/>
          <a:ext cx="5935342" cy="1409700"/>
        </a:xfrm>
        <a:prstGeom prst="rect">
          <a:avLst/>
        </a:prstGeom>
      </xdr:spPr>
    </xdr:pic>
    <xdr:clientData/>
  </xdr:twoCellAnchor>
  <xdr:twoCellAnchor editAs="oneCell">
    <xdr:from>
      <xdr:col>0</xdr:col>
      <xdr:colOff>0</xdr:colOff>
      <xdr:row>8</xdr:row>
      <xdr:rowOff>62592</xdr:rowOff>
    </xdr:from>
    <xdr:to>
      <xdr:col>2</xdr:col>
      <xdr:colOff>28575</xdr:colOff>
      <xdr:row>26</xdr:row>
      <xdr:rowOff>0</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3625" b="10106"/>
        <a:stretch/>
      </xdr:blipFill>
      <xdr:spPr>
        <a:xfrm>
          <a:off x="0" y="4606017"/>
          <a:ext cx="5943600" cy="3366408"/>
        </a:xfrm>
        <a:prstGeom prst="rect">
          <a:avLst/>
        </a:prstGeom>
      </xdr:spPr>
    </xdr:pic>
    <xdr:clientData/>
  </xdr:twoCellAnchor>
  <xdr:twoCellAnchor>
    <xdr:from>
      <xdr:col>0</xdr:col>
      <xdr:colOff>504825</xdr:colOff>
      <xdr:row>8</xdr:row>
      <xdr:rowOff>104774</xdr:rowOff>
    </xdr:from>
    <xdr:to>
      <xdr:col>1</xdr:col>
      <xdr:colOff>3686175</xdr:colOff>
      <xdr:row>21</xdr:row>
      <xdr:rowOff>114300</xdr:rowOff>
    </xdr:to>
    <xdr:sp macro="" textlink="">
      <xdr:nvSpPr>
        <xdr:cNvPr id="4" name="Rectángulo 3">
          <a:extLst>
            <a:ext uri="{FF2B5EF4-FFF2-40B4-BE49-F238E27FC236}">
              <a16:creationId xmlns:a16="http://schemas.microsoft.com/office/drawing/2014/main" id="{C3262D4E-18B2-B51E-FA1D-C87D778D4FA1}"/>
            </a:ext>
          </a:extLst>
        </xdr:cNvPr>
        <xdr:cNvSpPr/>
      </xdr:nvSpPr>
      <xdr:spPr>
        <a:xfrm>
          <a:off x="504825" y="4648199"/>
          <a:ext cx="4762500" cy="24860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3600" b="1">
              <a:solidFill>
                <a:sysClr val="windowText" lastClr="000000"/>
              </a:solidFill>
              <a:latin typeface="Corbel" panose="020B0503020204020204" pitchFamily="34" charset="0"/>
            </a:rPr>
            <a:t>INSTRUMENTO DE APOYO PARA EL</a:t>
          </a:r>
          <a:r>
            <a:rPr lang="es-CO" sz="3600" b="1" baseline="0">
              <a:solidFill>
                <a:sysClr val="windowText" lastClr="000000"/>
              </a:solidFill>
              <a:latin typeface="Corbel" panose="020B0503020204020204" pitchFamily="34" charset="0"/>
            </a:rPr>
            <a:t> SEGUIMIENTO DE PROYECTOS</a:t>
          </a:r>
          <a:endParaRPr lang="es-CO" sz="3600" b="1">
            <a:solidFill>
              <a:sysClr val="windowText" lastClr="000000"/>
            </a:solidFill>
            <a:latin typeface="Corbel" panose="020B0503020204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26937"/>
  </sheetPr>
  <dimension ref="A1:F26"/>
  <sheetViews>
    <sheetView showGridLines="0" zoomScaleNormal="100" workbookViewId="0">
      <selection activeCell="B3" sqref="B3"/>
    </sheetView>
  </sheetViews>
  <sheetFormatPr baseColWidth="10" defaultColWidth="0" defaultRowHeight="15" zeroHeight="1" x14ac:dyDescent="0.25"/>
  <cols>
    <col min="1" max="1" width="23.7109375" customWidth="1"/>
    <col min="2" max="2" width="65" customWidth="1"/>
    <col min="3" max="3" width="11.42578125" customWidth="1"/>
    <col min="4" max="6" width="0" hidden="1" customWidth="1"/>
    <col min="7" max="16384" width="11.42578125" hidden="1"/>
  </cols>
  <sheetData>
    <row r="1" spans="1:3" ht="112.5" customHeight="1" x14ac:dyDescent="0.25">
      <c r="A1" s="9"/>
      <c r="B1" s="9"/>
      <c r="C1" s="9"/>
    </row>
    <row r="2" spans="1:3" ht="60" hidden="1" customHeight="1" x14ac:dyDescent="0.25">
      <c r="A2" s="14" t="s">
        <v>0</v>
      </c>
      <c r="B2" s="11">
        <v>1</v>
      </c>
      <c r="C2" s="10" t="s">
        <v>34</v>
      </c>
    </row>
    <row r="3" spans="1:3" ht="120" customHeight="1" x14ac:dyDescent="0.25">
      <c r="A3" s="14" t="s">
        <v>63</v>
      </c>
      <c r="B3" s="12" t="s">
        <v>69</v>
      </c>
      <c r="C3" s="9"/>
    </row>
    <row r="4" spans="1:3" ht="66" customHeight="1" x14ac:dyDescent="0.25">
      <c r="A4" s="14" t="s">
        <v>62</v>
      </c>
      <c r="B4" s="12" t="s">
        <v>70</v>
      </c>
      <c r="C4" s="9"/>
    </row>
    <row r="5" spans="1:3" ht="30" customHeight="1" x14ac:dyDescent="0.25">
      <c r="A5" s="14" t="s">
        <v>1</v>
      </c>
      <c r="B5" s="12" t="s">
        <v>71</v>
      </c>
      <c r="C5" s="9"/>
    </row>
    <row r="6" spans="1:3" ht="30" customHeight="1" x14ac:dyDescent="0.25">
      <c r="A6" s="14" t="s">
        <v>17</v>
      </c>
      <c r="B6" s="12" t="s">
        <v>72</v>
      </c>
      <c r="C6" s="9"/>
    </row>
    <row r="7" spans="1:3" ht="30" customHeight="1" x14ac:dyDescent="0.25">
      <c r="A7" s="14" t="s">
        <v>15</v>
      </c>
      <c r="B7" s="13">
        <v>44409</v>
      </c>
      <c r="C7" s="9"/>
    </row>
    <row r="8" spans="1:3" ht="30" customHeight="1" x14ac:dyDescent="0.25">
      <c r="A8" s="14" t="s">
        <v>16</v>
      </c>
      <c r="B8" s="13">
        <v>45382</v>
      </c>
      <c r="C8" s="9"/>
    </row>
    <row r="9" spans="1:3" x14ac:dyDescent="0.25">
      <c r="A9" s="9"/>
      <c r="B9" s="9"/>
      <c r="C9" s="9"/>
    </row>
    <row r="10" spans="1:3" x14ac:dyDescent="0.25">
      <c r="A10" s="9"/>
      <c r="B10" s="9"/>
      <c r="C10" s="9"/>
    </row>
    <row r="11" spans="1:3" x14ac:dyDescent="0.25">
      <c r="A11" s="9"/>
      <c r="B11" s="9"/>
      <c r="C11" s="9"/>
    </row>
    <row r="12" spans="1:3" x14ac:dyDescent="0.25">
      <c r="A12" s="9"/>
      <c r="B12" s="9"/>
      <c r="C12" s="9"/>
    </row>
    <row r="13" spans="1:3" x14ac:dyDescent="0.25">
      <c r="A13" s="9"/>
      <c r="B13" s="9"/>
      <c r="C13" s="9"/>
    </row>
    <row r="14" spans="1:3" x14ac:dyDescent="0.25">
      <c r="A14" s="9"/>
      <c r="B14" s="9"/>
      <c r="C14" s="9"/>
    </row>
    <row r="15" spans="1:3" x14ac:dyDescent="0.25">
      <c r="A15" s="9"/>
      <c r="B15" s="9"/>
      <c r="C15" s="9"/>
    </row>
    <row r="16" spans="1:3" x14ac:dyDescent="0.25">
      <c r="A16" s="9"/>
      <c r="B16" s="9"/>
      <c r="C16" s="9"/>
    </row>
    <row r="17" spans="1:3" x14ac:dyDescent="0.25">
      <c r="A17" s="9"/>
      <c r="B17" s="9"/>
      <c r="C17" s="9"/>
    </row>
    <row r="18" spans="1:3" x14ac:dyDescent="0.25">
      <c r="A18" s="9"/>
      <c r="B18" s="9"/>
      <c r="C18" s="9"/>
    </row>
    <row r="19" spans="1:3" x14ac:dyDescent="0.25">
      <c r="A19" s="9"/>
      <c r="B19" s="9"/>
      <c r="C19" s="9"/>
    </row>
    <row r="20" spans="1:3" x14ac:dyDescent="0.25">
      <c r="A20" s="9"/>
      <c r="B20" s="9"/>
      <c r="C20" s="9"/>
    </row>
    <row r="21" spans="1:3" x14ac:dyDescent="0.25">
      <c r="A21" s="9"/>
      <c r="B21" s="9"/>
      <c r="C21" s="9"/>
    </row>
    <row r="22" spans="1:3" x14ac:dyDescent="0.25">
      <c r="A22" s="9"/>
      <c r="B22" s="9"/>
      <c r="C22" s="9"/>
    </row>
    <row r="23" spans="1:3" x14ac:dyDescent="0.25">
      <c r="A23" s="9"/>
      <c r="B23" s="9"/>
      <c r="C23" s="9"/>
    </row>
    <row r="24" spans="1:3" x14ac:dyDescent="0.25">
      <c r="A24" s="9"/>
      <c r="B24" s="9"/>
      <c r="C24" s="9"/>
    </row>
    <row r="25" spans="1:3" x14ac:dyDescent="0.25">
      <c r="A25" s="9"/>
      <c r="B25" s="9"/>
      <c r="C25" s="9"/>
    </row>
    <row r="26" spans="1:3" x14ac:dyDescent="0.25">
      <c r="A26" s="9"/>
      <c r="B26" s="9"/>
      <c r="C26" s="9"/>
    </row>
  </sheetData>
  <sheetProtection algorithmName="SHA-512" hashValue="sf8QWJV12yVDSP4HWyZLDcyJfQa6YHRP1u3yg9Qa1OWkUYNtXsv/w1orhzbqShpXjIFjOaDqmiKM8LEFc51b3Q==" saltValue="QvF0FwzNH12ZrAYg76VYJg==" spinCount="100000" sheet="1" objects="1" scenarios="1"/>
  <conditionalFormatting sqref="B3:B4">
    <cfRule type="containsBlanks" dxfId="16" priority="4">
      <formula>LEN(TRIM(B3))=0</formula>
    </cfRule>
  </conditionalFormatting>
  <conditionalFormatting sqref="B5 B2">
    <cfRule type="containsBlanks" dxfId="15" priority="3">
      <formula>LEN(TRIM(B2))=0</formula>
    </cfRule>
  </conditionalFormatting>
  <conditionalFormatting sqref="B6">
    <cfRule type="containsBlanks" dxfId="14" priority="2">
      <formula>LEN(TRIM(B6))=0</formula>
    </cfRule>
  </conditionalFormatting>
  <conditionalFormatting sqref="B7:B8">
    <cfRule type="containsBlanks" dxfId="13" priority="1">
      <formula>LEN(TRIM(B7))=0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theme="8" tint="-0.499984740745262"/>
  </sheetPr>
  <dimension ref="A1:XFC23"/>
  <sheetViews>
    <sheetView showGridLines="0" zoomScaleNormal="100" workbookViewId="0">
      <pane xSplit="4" ySplit="2" topLeftCell="E10" activePane="bottomRight" state="frozen"/>
      <selection activeCell="A2" sqref="A2"/>
      <selection pane="topRight" activeCell="E2" sqref="E2"/>
      <selection pane="bottomLeft" activeCell="A8" sqref="A8"/>
      <selection pane="bottomRight" activeCell="A3" sqref="A3:XFD22"/>
    </sheetView>
  </sheetViews>
  <sheetFormatPr baseColWidth="10" defaultColWidth="0" defaultRowHeight="15" zeroHeight="1" x14ac:dyDescent="0.25"/>
  <cols>
    <col min="1" max="1" width="11.85546875" hidden="1" customWidth="1"/>
    <col min="2" max="2" width="13.85546875" hidden="1" customWidth="1"/>
    <col min="3" max="4" width="30.7109375" customWidth="1"/>
    <col min="5" max="14" width="12.7109375" customWidth="1"/>
    <col min="15" max="15" width="30.140625" customWidth="1"/>
    <col min="16" max="25" width="12.7109375" hidden="1" customWidth="1"/>
    <col min="26" max="26" width="33.140625" customWidth="1"/>
    <col min="27" max="29" width="6.5703125" hidden="1" customWidth="1"/>
    <col min="30" max="30" width="13.7109375" customWidth="1"/>
    <col min="31" max="31" width="11.42578125" hidden="1" customWidth="1"/>
    <col min="32" max="16383" width="11.42578125" hidden="1"/>
    <col min="16384" max="16384" width="4.28515625" hidden="1"/>
  </cols>
  <sheetData>
    <row r="1" spans="1:29" ht="36" customHeight="1" x14ac:dyDescent="0.25">
      <c r="A1" s="41" t="s">
        <v>40</v>
      </c>
      <c r="B1" s="41" t="s">
        <v>40</v>
      </c>
      <c r="C1" s="68"/>
      <c r="D1" s="68"/>
      <c r="E1" s="67" t="s">
        <v>14</v>
      </c>
      <c r="F1" s="67"/>
      <c r="G1" s="67"/>
      <c r="H1" s="67"/>
      <c r="I1" s="67"/>
      <c r="J1" s="67"/>
      <c r="K1" s="67"/>
      <c r="L1" s="67"/>
      <c r="M1" s="67"/>
      <c r="N1" s="67"/>
      <c r="O1" s="66" t="s">
        <v>49</v>
      </c>
      <c r="P1" s="63" t="s">
        <v>39</v>
      </c>
      <c r="Q1" s="63"/>
      <c r="R1" s="63"/>
      <c r="S1" s="63"/>
      <c r="T1" s="63"/>
      <c r="U1" s="63"/>
      <c r="V1" s="63"/>
      <c r="W1" s="63"/>
      <c r="X1" s="63"/>
      <c r="Y1" s="63"/>
      <c r="Z1" s="64" t="s">
        <v>50</v>
      </c>
      <c r="AA1" s="41" t="s">
        <v>40</v>
      </c>
      <c r="AB1" s="41" t="s">
        <v>40</v>
      </c>
      <c r="AC1" s="41" t="s">
        <v>40</v>
      </c>
    </row>
    <row r="2" spans="1:29" s="1" customFormat="1" ht="73.5" customHeight="1" x14ac:dyDescent="0.25">
      <c r="A2" s="42" t="s">
        <v>2</v>
      </c>
      <c r="B2" s="42" t="s">
        <v>11</v>
      </c>
      <c r="C2" s="65" t="s">
        <v>48</v>
      </c>
      <c r="D2" s="65"/>
      <c r="E2" s="8" t="s">
        <v>3</v>
      </c>
      <c r="F2" s="8" t="s">
        <v>4</v>
      </c>
      <c r="G2" s="8" t="s">
        <v>5</v>
      </c>
      <c r="H2" s="8" t="s">
        <v>6</v>
      </c>
      <c r="I2" s="8" t="s">
        <v>7</v>
      </c>
      <c r="J2" s="8" t="s">
        <v>8</v>
      </c>
      <c r="K2" s="8" t="s">
        <v>9</v>
      </c>
      <c r="L2" s="8" t="s">
        <v>10</v>
      </c>
      <c r="M2" s="43" t="s">
        <v>12</v>
      </c>
      <c r="N2" s="43" t="s">
        <v>13</v>
      </c>
      <c r="O2" s="66"/>
      <c r="P2" s="6" t="s">
        <v>3</v>
      </c>
      <c r="Q2" s="6" t="s">
        <v>4</v>
      </c>
      <c r="R2" s="6" t="s">
        <v>5</v>
      </c>
      <c r="S2" s="6" t="s">
        <v>6</v>
      </c>
      <c r="T2" s="6" t="s">
        <v>7</v>
      </c>
      <c r="U2" s="6" t="s">
        <v>8</v>
      </c>
      <c r="V2" s="6" t="s">
        <v>9</v>
      </c>
      <c r="W2" s="6" t="s">
        <v>10</v>
      </c>
      <c r="X2" s="4" t="s">
        <v>12</v>
      </c>
      <c r="Y2" s="4" t="s">
        <v>13</v>
      </c>
      <c r="Z2" s="64"/>
      <c r="AA2" s="42" t="s">
        <v>58</v>
      </c>
      <c r="AB2" s="42" t="s">
        <v>59</v>
      </c>
      <c r="AC2" s="42" t="s">
        <v>60</v>
      </c>
    </row>
    <row r="3" spans="1:29" ht="45" customHeight="1" x14ac:dyDescent="0.25">
      <c r="A3" s="7" t="s">
        <v>86</v>
      </c>
      <c r="B3" s="7">
        <v>3</v>
      </c>
      <c r="C3" s="62" t="s">
        <v>85</v>
      </c>
      <c r="D3" s="62"/>
      <c r="E3" s="3">
        <v>0</v>
      </c>
      <c r="F3" s="3">
        <v>12.5</v>
      </c>
      <c r="G3" s="3">
        <v>25</v>
      </c>
      <c r="H3" s="3">
        <v>12.5</v>
      </c>
      <c r="I3" s="3">
        <v>25</v>
      </c>
      <c r="J3" s="3">
        <v>50</v>
      </c>
      <c r="K3" s="3">
        <v>0</v>
      </c>
      <c r="L3" s="3">
        <v>100</v>
      </c>
      <c r="M3" s="5">
        <v>10</v>
      </c>
      <c r="N3" s="5">
        <v>15</v>
      </c>
      <c r="O3" s="46"/>
      <c r="P3" s="2">
        <v>0</v>
      </c>
      <c r="Q3" s="2">
        <v>12.5</v>
      </c>
      <c r="R3" s="2">
        <v>25</v>
      </c>
      <c r="S3" s="2">
        <v>37.5</v>
      </c>
      <c r="T3" s="2">
        <v>50</v>
      </c>
      <c r="U3" s="2">
        <v>100</v>
      </c>
      <c r="V3" s="2">
        <v>100</v>
      </c>
      <c r="W3" s="2">
        <v>100</v>
      </c>
      <c r="X3" s="5">
        <v>10</v>
      </c>
      <c r="Y3" s="5">
        <v>25</v>
      </c>
      <c r="Z3" s="44">
        <f>IF(B3=1,AA3,IF(B3=2,AB3,IF(B3=3,AC3,"")))</f>
        <v>10</v>
      </c>
      <c r="AA3" s="45">
        <f>M3+N3+O3</f>
        <v>25</v>
      </c>
      <c r="AB3" s="45">
        <f>O3</f>
        <v>0</v>
      </c>
      <c r="AC3" s="45">
        <f>M3+O3</f>
        <v>10</v>
      </c>
    </row>
    <row r="4" spans="1:29" ht="45" customHeight="1" x14ac:dyDescent="0.25">
      <c r="A4" s="7" t="s">
        <v>88</v>
      </c>
      <c r="B4" s="7">
        <v>1</v>
      </c>
      <c r="C4" s="62" t="s">
        <v>87</v>
      </c>
      <c r="D4" s="62"/>
      <c r="E4" s="3">
        <v>1</v>
      </c>
      <c r="F4" s="3">
        <v>1</v>
      </c>
      <c r="G4" s="3">
        <v>2</v>
      </c>
      <c r="H4" s="3">
        <v>1</v>
      </c>
      <c r="I4" s="3">
        <v>2</v>
      </c>
      <c r="J4" s="3">
        <v>2</v>
      </c>
      <c r="K4" s="3">
        <v>0</v>
      </c>
      <c r="L4" s="3">
        <v>8</v>
      </c>
      <c r="M4" s="5">
        <v>3</v>
      </c>
      <c r="N4" s="5">
        <v>18</v>
      </c>
      <c r="O4" s="46"/>
      <c r="P4" s="2">
        <v>1</v>
      </c>
      <c r="Q4" s="2">
        <v>2</v>
      </c>
      <c r="R4" s="2">
        <v>4</v>
      </c>
      <c r="S4" s="2">
        <v>5</v>
      </c>
      <c r="T4" s="2">
        <v>7</v>
      </c>
      <c r="U4" s="2">
        <v>9</v>
      </c>
      <c r="V4" s="2">
        <v>9</v>
      </c>
      <c r="W4" s="2">
        <v>9</v>
      </c>
      <c r="X4" s="5">
        <v>3</v>
      </c>
      <c r="Y4" s="5">
        <v>21</v>
      </c>
      <c r="Z4" s="44">
        <f t="shared" ref="Z4:Z22" si="0">IF(B4=1,AA4,IF(B4=2,AB4,IF(B4=3,AC4,"")))</f>
        <v>21</v>
      </c>
      <c r="AA4" s="45">
        <f t="shared" ref="AA4:AA5" si="1">M4+N4+O4</f>
        <v>21</v>
      </c>
      <c r="AB4" s="45">
        <f t="shared" ref="AB4:AB5" si="2">O4</f>
        <v>0</v>
      </c>
      <c r="AC4" s="45">
        <f t="shared" ref="AC4:AC5" si="3">M4+O4</f>
        <v>3</v>
      </c>
    </row>
    <row r="5" spans="1:29" ht="45" customHeight="1" x14ac:dyDescent="0.25">
      <c r="A5" s="7" t="s">
        <v>90</v>
      </c>
      <c r="B5" s="7">
        <v>1</v>
      </c>
      <c r="C5" s="62" t="s">
        <v>89</v>
      </c>
      <c r="D5" s="62"/>
      <c r="E5" s="3">
        <v>0</v>
      </c>
      <c r="F5" s="3">
        <v>1</v>
      </c>
      <c r="G5" s="3">
        <v>2</v>
      </c>
      <c r="H5" s="3">
        <v>2</v>
      </c>
      <c r="I5" s="3">
        <v>3</v>
      </c>
      <c r="J5" s="3">
        <v>7</v>
      </c>
      <c r="K5" s="3">
        <v>0</v>
      </c>
      <c r="L5" s="3">
        <v>15</v>
      </c>
      <c r="M5" s="5">
        <v>0</v>
      </c>
      <c r="N5" s="5">
        <v>1</v>
      </c>
      <c r="O5" s="46"/>
      <c r="P5" s="2">
        <v>0</v>
      </c>
      <c r="Q5" s="2">
        <v>1</v>
      </c>
      <c r="R5" s="2">
        <v>3</v>
      </c>
      <c r="S5" s="2">
        <v>5</v>
      </c>
      <c r="T5" s="2">
        <v>8</v>
      </c>
      <c r="U5" s="2">
        <v>15</v>
      </c>
      <c r="V5" s="2">
        <v>15</v>
      </c>
      <c r="W5" s="2">
        <v>15</v>
      </c>
      <c r="X5" s="5">
        <v>0</v>
      </c>
      <c r="Y5" s="5">
        <v>1</v>
      </c>
      <c r="Z5" s="44">
        <f>IF(B5=1,AA5,IF(B5=2,AB5,IF(B5=3,AC5,"")))</f>
        <v>1</v>
      </c>
      <c r="AA5" s="45">
        <f t="shared" si="1"/>
        <v>1</v>
      </c>
      <c r="AB5" s="45">
        <f t="shared" si="2"/>
        <v>0</v>
      </c>
      <c r="AC5" s="45">
        <f t="shared" si="3"/>
        <v>0</v>
      </c>
    </row>
    <row r="6" spans="1:29" ht="45" hidden="1" customHeight="1" x14ac:dyDescent="0.25">
      <c r="A6" s="7"/>
      <c r="B6" s="7"/>
      <c r="C6" s="62"/>
      <c r="D6" s="62"/>
      <c r="E6" s="3"/>
      <c r="F6" s="3"/>
      <c r="G6" s="3"/>
      <c r="H6" s="3"/>
      <c r="I6" s="3"/>
      <c r="J6" s="3"/>
      <c r="K6" s="3"/>
      <c r="L6" s="3"/>
      <c r="M6" s="5"/>
      <c r="N6" s="5"/>
      <c r="O6" s="46"/>
      <c r="P6" s="2"/>
      <c r="Q6" s="2"/>
      <c r="R6" s="2"/>
      <c r="S6" s="2"/>
      <c r="T6" s="2"/>
      <c r="U6" s="2"/>
      <c r="V6" s="2"/>
      <c r="W6" s="2"/>
      <c r="X6" s="5"/>
      <c r="Y6" s="5"/>
      <c r="Z6" s="44" t="str">
        <f t="shared" si="0"/>
        <v/>
      </c>
      <c r="AA6" s="45">
        <f t="shared" ref="AA6:AA22" si="4">M6+N6+O6</f>
        <v>0</v>
      </c>
      <c r="AB6" s="45">
        <f t="shared" ref="AB6:AB22" si="5">O6</f>
        <v>0</v>
      </c>
      <c r="AC6" s="45">
        <f t="shared" ref="AC6:AC22" si="6">M6+O6</f>
        <v>0</v>
      </c>
    </row>
    <row r="7" spans="1:29" ht="45" hidden="1" customHeight="1" x14ac:dyDescent="0.25">
      <c r="A7" s="7"/>
      <c r="B7" s="7"/>
      <c r="C7" s="62"/>
      <c r="D7" s="62"/>
      <c r="E7" s="3"/>
      <c r="F7" s="3"/>
      <c r="G7" s="3"/>
      <c r="H7" s="3"/>
      <c r="I7" s="3"/>
      <c r="J7" s="3"/>
      <c r="K7" s="3"/>
      <c r="L7" s="3"/>
      <c r="M7" s="5"/>
      <c r="N7" s="5"/>
      <c r="O7" s="46"/>
      <c r="P7" s="2"/>
      <c r="Q7" s="2"/>
      <c r="R7" s="2"/>
      <c r="S7" s="2"/>
      <c r="T7" s="2"/>
      <c r="U7" s="2"/>
      <c r="V7" s="2"/>
      <c r="W7" s="2"/>
      <c r="X7" s="5"/>
      <c r="Y7" s="5"/>
      <c r="Z7" s="44" t="str">
        <f t="shared" si="0"/>
        <v/>
      </c>
      <c r="AA7" s="45">
        <f t="shared" si="4"/>
        <v>0</v>
      </c>
      <c r="AB7" s="45">
        <f t="shared" si="5"/>
        <v>0</v>
      </c>
      <c r="AC7" s="45">
        <f t="shared" si="6"/>
        <v>0</v>
      </c>
    </row>
    <row r="8" spans="1:29" ht="45" hidden="1" customHeight="1" x14ac:dyDescent="0.25">
      <c r="A8" s="7"/>
      <c r="B8" s="7"/>
      <c r="C8" s="62"/>
      <c r="D8" s="62"/>
      <c r="E8" s="3"/>
      <c r="F8" s="3"/>
      <c r="G8" s="3"/>
      <c r="H8" s="3"/>
      <c r="I8" s="3"/>
      <c r="J8" s="3"/>
      <c r="K8" s="3"/>
      <c r="L8" s="3"/>
      <c r="M8" s="5"/>
      <c r="N8" s="5"/>
      <c r="O8" s="46"/>
      <c r="P8" s="2"/>
      <c r="Q8" s="2"/>
      <c r="R8" s="2"/>
      <c r="S8" s="2"/>
      <c r="T8" s="2"/>
      <c r="U8" s="2"/>
      <c r="V8" s="2"/>
      <c r="W8" s="2"/>
      <c r="X8" s="5"/>
      <c r="Y8" s="5"/>
      <c r="Z8" s="44" t="str">
        <f t="shared" si="0"/>
        <v/>
      </c>
      <c r="AA8" s="45">
        <f t="shared" si="4"/>
        <v>0</v>
      </c>
      <c r="AB8" s="45">
        <f t="shared" si="5"/>
        <v>0</v>
      </c>
      <c r="AC8" s="45">
        <f t="shared" si="6"/>
        <v>0</v>
      </c>
    </row>
    <row r="9" spans="1:29" ht="45" hidden="1" customHeight="1" x14ac:dyDescent="0.25">
      <c r="A9" s="7"/>
      <c r="B9" s="7"/>
      <c r="C9" s="62"/>
      <c r="D9" s="62"/>
      <c r="E9" s="3"/>
      <c r="F9" s="3"/>
      <c r="G9" s="3"/>
      <c r="H9" s="3"/>
      <c r="I9" s="3"/>
      <c r="J9" s="3"/>
      <c r="K9" s="3"/>
      <c r="L9" s="3"/>
      <c r="M9" s="5"/>
      <c r="N9" s="5"/>
      <c r="O9" s="46"/>
      <c r="P9" s="2"/>
      <c r="Q9" s="2"/>
      <c r="R9" s="2"/>
      <c r="S9" s="2"/>
      <c r="T9" s="2"/>
      <c r="U9" s="2"/>
      <c r="V9" s="2"/>
      <c r="W9" s="2"/>
      <c r="X9" s="5"/>
      <c r="Y9" s="5"/>
      <c r="Z9" s="44" t="str">
        <f t="shared" si="0"/>
        <v/>
      </c>
      <c r="AA9" s="45">
        <f t="shared" si="4"/>
        <v>0</v>
      </c>
      <c r="AB9" s="45">
        <f t="shared" si="5"/>
        <v>0</v>
      </c>
      <c r="AC9" s="45">
        <f t="shared" si="6"/>
        <v>0</v>
      </c>
    </row>
    <row r="10" spans="1:29" ht="45" hidden="1" customHeight="1" x14ac:dyDescent="0.25">
      <c r="A10" s="7"/>
      <c r="B10" s="7"/>
      <c r="C10" s="62"/>
      <c r="D10" s="62"/>
      <c r="E10" s="3"/>
      <c r="F10" s="3"/>
      <c r="G10" s="3"/>
      <c r="H10" s="3"/>
      <c r="I10" s="3"/>
      <c r="J10" s="3"/>
      <c r="K10" s="3"/>
      <c r="L10" s="3"/>
      <c r="M10" s="5"/>
      <c r="N10" s="5"/>
      <c r="O10" s="46"/>
      <c r="P10" s="2"/>
      <c r="Q10" s="2"/>
      <c r="R10" s="2"/>
      <c r="S10" s="2"/>
      <c r="T10" s="2"/>
      <c r="U10" s="2"/>
      <c r="V10" s="2"/>
      <c r="W10" s="2"/>
      <c r="X10" s="5"/>
      <c r="Y10" s="5"/>
      <c r="Z10" s="44" t="str">
        <f t="shared" si="0"/>
        <v/>
      </c>
      <c r="AA10" s="45">
        <f t="shared" si="4"/>
        <v>0</v>
      </c>
      <c r="AB10" s="45">
        <f t="shared" si="5"/>
        <v>0</v>
      </c>
      <c r="AC10" s="45">
        <f t="shared" si="6"/>
        <v>0</v>
      </c>
    </row>
    <row r="11" spans="1:29" ht="45" hidden="1" customHeight="1" x14ac:dyDescent="0.25">
      <c r="A11" s="7"/>
      <c r="B11" s="7"/>
      <c r="C11" s="62"/>
      <c r="D11" s="62"/>
      <c r="E11" s="3"/>
      <c r="F11" s="3"/>
      <c r="G11" s="3"/>
      <c r="H11" s="3"/>
      <c r="I11" s="3"/>
      <c r="J11" s="3"/>
      <c r="K11" s="3"/>
      <c r="L11" s="3"/>
      <c r="M11" s="5"/>
      <c r="N11" s="5"/>
      <c r="O11" s="46"/>
      <c r="P11" s="2"/>
      <c r="Q11" s="2"/>
      <c r="R11" s="2"/>
      <c r="S11" s="2"/>
      <c r="T11" s="2"/>
      <c r="U11" s="2"/>
      <c r="V11" s="2"/>
      <c r="W11" s="2"/>
      <c r="X11" s="5"/>
      <c r="Y11" s="5"/>
      <c r="Z11" s="44" t="str">
        <f t="shared" si="0"/>
        <v/>
      </c>
      <c r="AA11" s="45">
        <f t="shared" si="4"/>
        <v>0</v>
      </c>
      <c r="AB11" s="45">
        <f t="shared" si="5"/>
        <v>0</v>
      </c>
      <c r="AC11" s="45">
        <f t="shared" si="6"/>
        <v>0</v>
      </c>
    </row>
    <row r="12" spans="1:29" ht="45" hidden="1" customHeight="1" x14ac:dyDescent="0.25">
      <c r="A12" s="7"/>
      <c r="B12" s="7"/>
      <c r="C12" s="62"/>
      <c r="D12" s="62"/>
      <c r="E12" s="3"/>
      <c r="F12" s="3"/>
      <c r="G12" s="3"/>
      <c r="H12" s="3"/>
      <c r="I12" s="3"/>
      <c r="J12" s="3"/>
      <c r="K12" s="3"/>
      <c r="L12" s="3"/>
      <c r="M12" s="5"/>
      <c r="N12" s="5"/>
      <c r="O12" s="46"/>
      <c r="P12" s="2"/>
      <c r="Q12" s="2"/>
      <c r="R12" s="2"/>
      <c r="S12" s="2"/>
      <c r="T12" s="2"/>
      <c r="U12" s="2"/>
      <c r="V12" s="2"/>
      <c r="W12" s="2"/>
      <c r="X12" s="5"/>
      <c r="Y12" s="5"/>
      <c r="Z12" s="44" t="str">
        <f t="shared" si="0"/>
        <v/>
      </c>
      <c r="AA12" s="45">
        <f t="shared" si="4"/>
        <v>0</v>
      </c>
      <c r="AB12" s="45">
        <f t="shared" si="5"/>
        <v>0</v>
      </c>
      <c r="AC12" s="45">
        <f t="shared" si="6"/>
        <v>0</v>
      </c>
    </row>
    <row r="13" spans="1:29" ht="45" hidden="1" customHeight="1" x14ac:dyDescent="0.25">
      <c r="A13" s="7"/>
      <c r="B13" s="7"/>
      <c r="C13" s="62"/>
      <c r="D13" s="62"/>
      <c r="E13" s="3"/>
      <c r="F13" s="3"/>
      <c r="G13" s="3"/>
      <c r="H13" s="3"/>
      <c r="I13" s="3"/>
      <c r="J13" s="3"/>
      <c r="K13" s="3"/>
      <c r="L13" s="3"/>
      <c r="M13" s="5"/>
      <c r="N13" s="5"/>
      <c r="O13" s="46"/>
      <c r="P13" s="2"/>
      <c r="Q13" s="2"/>
      <c r="R13" s="2"/>
      <c r="S13" s="2"/>
      <c r="T13" s="2"/>
      <c r="U13" s="2"/>
      <c r="V13" s="2"/>
      <c r="W13" s="2"/>
      <c r="X13" s="5"/>
      <c r="Y13" s="5"/>
      <c r="Z13" s="44" t="str">
        <f t="shared" si="0"/>
        <v/>
      </c>
      <c r="AA13" s="45">
        <f t="shared" si="4"/>
        <v>0</v>
      </c>
      <c r="AB13" s="45">
        <f t="shared" si="5"/>
        <v>0</v>
      </c>
      <c r="AC13" s="45">
        <f t="shared" si="6"/>
        <v>0</v>
      </c>
    </row>
    <row r="14" spans="1:29" ht="28.5" hidden="1" x14ac:dyDescent="0.25">
      <c r="A14" s="7"/>
      <c r="B14" s="7"/>
      <c r="C14" s="62"/>
      <c r="D14" s="62"/>
      <c r="E14" s="3"/>
      <c r="F14" s="3"/>
      <c r="G14" s="3"/>
      <c r="H14" s="3"/>
      <c r="I14" s="3"/>
      <c r="J14" s="3"/>
      <c r="K14" s="3"/>
      <c r="L14" s="3"/>
      <c r="M14" s="5"/>
      <c r="N14" s="5"/>
      <c r="O14" s="46"/>
      <c r="P14" s="2"/>
      <c r="Q14" s="2"/>
      <c r="R14" s="2"/>
      <c r="S14" s="2"/>
      <c r="T14" s="2"/>
      <c r="U14" s="2"/>
      <c r="V14" s="2"/>
      <c r="W14" s="2"/>
      <c r="X14" s="5"/>
      <c r="Y14" s="5"/>
      <c r="Z14" s="44" t="str">
        <f t="shared" si="0"/>
        <v/>
      </c>
      <c r="AA14" s="45">
        <f t="shared" si="4"/>
        <v>0</v>
      </c>
      <c r="AB14" s="45">
        <f t="shared" si="5"/>
        <v>0</v>
      </c>
      <c r="AC14" s="45">
        <f t="shared" si="6"/>
        <v>0</v>
      </c>
    </row>
    <row r="15" spans="1:29" ht="28.5" hidden="1" x14ac:dyDescent="0.25">
      <c r="A15" s="7"/>
      <c r="B15" s="7"/>
      <c r="C15" s="62"/>
      <c r="D15" s="62"/>
      <c r="E15" s="3"/>
      <c r="F15" s="3"/>
      <c r="G15" s="3"/>
      <c r="H15" s="3"/>
      <c r="I15" s="3"/>
      <c r="J15" s="3"/>
      <c r="K15" s="3"/>
      <c r="L15" s="3"/>
      <c r="M15" s="5"/>
      <c r="N15" s="5"/>
      <c r="O15" s="46"/>
      <c r="P15" s="2"/>
      <c r="Q15" s="2"/>
      <c r="R15" s="2"/>
      <c r="S15" s="2"/>
      <c r="T15" s="2"/>
      <c r="U15" s="2"/>
      <c r="V15" s="2"/>
      <c r="W15" s="2"/>
      <c r="X15" s="5"/>
      <c r="Y15" s="5"/>
      <c r="Z15" s="44" t="str">
        <f t="shared" si="0"/>
        <v/>
      </c>
      <c r="AA15" s="45">
        <f t="shared" si="4"/>
        <v>0</v>
      </c>
      <c r="AB15" s="45">
        <f t="shared" si="5"/>
        <v>0</v>
      </c>
      <c r="AC15" s="45">
        <f t="shared" si="6"/>
        <v>0</v>
      </c>
    </row>
    <row r="16" spans="1:29" ht="28.5" hidden="1" x14ac:dyDescent="0.25">
      <c r="A16" s="7"/>
      <c r="B16" s="7"/>
      <c r="C16" s="62"/>
      <c r="D16" s="62"/>
      <c r="E16" s="3"/>
      <c r="F16" s="3"/>
      <c r="G16" s="3"/>
      <c r="H16" s="3"/>
      <c r="I16" s="3"/>
      <c r="J16" s="3"/>
      <c r="K16" s="3"/>
      <c r="L16" s="3"/>
      <c r="M16" s="5"/>
      <c r="N16" s="5"/>
      <c r="O16" s="46"/>
      <c r="P16" s="2"/>
      <c r="Q16" s="2"/>
      <c r="R16" s="2"/>
      <c r="S16" s="2"/>
      <c r="T16" s="2"/>
      <c r="U16" s="2"/>
      <c r="V16" s="2"/>
      <c r="W16" s="2"/>
      <c r="X16" s="5"/>
      <c r="Y16" s="5"/>
      <c r="Z16" s="44" t="str">
        <f t="shared" si="0"/>
        <v/>
      </c>
      <c r="AA16" s="45">
        <f t="shared" si="4"/>
        <v>0</v>
      </c>
      <c r="AB16" s="45">
        <f t="shared" si="5"/>
        <v>0</v>
      </c>
      <c r="AC16" s="45">
        <f t="shared" si="6"/>
        <v>0</v>
      </c>
    </row>
    <row r="17" spans="1:29" ht="28.5" hidden="1" x14ac:dyDescent="0.25">
      <c r="A17" s="7"/>
      <c r="B17" s="7"/>
      <c r="C17" s="62"/>
      <c r="D17" s="62"/>
      <c r="E17" s="3"/>
      <c r="F17" s="3"/>
      <c r="G17" s="3"/>
      <c r="H17" s="3"/>
      <c r="I17" s="3"/>
      <c r="J17" s="3"/>
      <c r="K17" s="3"/>
      <c r="L17" s="3"/>
      <c r="M17" s="5"/>
      <c r="N17" s="5"/>
      <c r="O17" s="46"/>
      <c r="P17" s="2"/>
      <c r="Q17" s="2"/>
      <c r="R17" s="2"/>
      <c r="S17" s="2"/>
      <c r="T17" s="2"/>
      <c r="U17" s="2"/>
      <c r="V17" s="2"/>
      <c r="W17" s="2"/>
      <c r="X17" s="5"/>
      <c r="Y17" s="5"/>
      <c r="Z17" s="44" t="str">
        <f t="shared" si="0"/>
        <v/>
      </c>
      <c r="AA17" s="45">
        <f t="shared" ref="AA17:AA20" si="7">M17+N17+O17</f>
        <v>0</v>
      </c>
      <c r="AB17" s="45">
        <f t="shared" ref="AB17:AB20" si="8">O17</f>
        <v>0</v>
      </c>
      <c r="AC17" s="45">
        <f t="shared" ref="AC17:AC20" si="9">M17+O17</f>
        <v>0</v>
      </c>
    </row>
    <row r="18" spans="1:29" ht="28.5" hidden="1" x14ac:dyDescent="0.25">
      <c r="A18" s="7"/>
      <c r="B18" s="7"/>
      <c r="C18" s="62"/>
      <c r="D18" s="62"/>
      <c r="E18" s="3"/>
      <c r="F18" s="3"/>
      <c r="G18" s="3"/>
      <c r="H18" s="3"/>
      <c r="I18" s="3"/>
      <c r="J18" s="3"/>
      <c r="K18" s="3"/>
      <c r="L18" s="3"/>
      <c r="M18" s="5"/>
      <c r="N18" s="5"/>
      <c r="O18" s="46"/>
      <c r="P18" s="2"/>
      <c r="Q18" s="2"/>
      <c r="R18" s="2"/>
      <c r="S18" s="2"/>
      <c r="T18" s="2"/>
      <c r="U18" s="2"/>
      <c r="V18" s="2"/>
      <c r="W18" s="2"/>
      <c r="X18" s="5"/>
      <c r="Y18" s="5"/>
      <c r="Z18" s="44" t="str">
        <f t="shared" si="0"/>
        <v/>
      </c>
      <c r="AA18" s="45">
        <f t="shared" si="7"/>
        <v>0</v>
      </c>
      <c r="AB18" s="45">
        <f t="shared" si="8"/>
        <v>0</v>
      </c>
      <c r="AC18" s="45">
        <f t="shared" si="9"/>
        <v>0</v>
      </c>
    </row>
    <row r="19" spans="1:29" ht="28.5" hidden="1" x14ac:dyDescent="0.25">
      <c r="A19" s="7"/>
      <c r="B19" s="7"/>
      <c r="C19" s="62"/>
      <c r="D19" s="62"/>
      <c r="E19" s="3"/>
      <c r="F19" s="3"/>
      <c r="G19" s="3"/>
      <c r="H19" s="3"/>
      <c r="I19" s="3"/>
      <c r="J19" s="3"/>
      <c r="K19" s="3"/>
      <c r="L19" s="3"/>
      <c r="M19" s="5"/>
      <c r="N19" s="5"/>
      <c r="O19" s="46"/>
      <c r="P19" s="2"/>
      <c r="Q19" s="2"/>
      <c r="R19" s="2"/>
      <c r="S19" s="2"/>
      <c r="T19" s="2"/>
      <c r="U19" s="2"/>
      <c r="V19" s="2"/>
      <c r="W19" s="2"/>
      <c r="X19" s="5"/>
      <c r="Y19" s="5"/>
      <c r="Z19" s="44" t="str">
        <f t="shared" si="0"/>
        <v/>
      </c>
      <c r="AA19" s="45">
        <f t="shared" si="7"/>
        <v>0</v>
      </c>
      <c r="AB19" s="45">
        <f t="shared" si="8"/>
        <v>0</v>
      </c>
      <c r="AC19" s="45">
        <f t="shared" si="9"/>
        <v>0</v>
      </c>
    </row>
    <row r="20" spans="1:29" ht="28.5" hidden="1" x14ac:dyDescent="0.25">
      <c r="A20" s="7"/>
      <c r="B20" s="7"/>
      <c r="C20" s="62"/>
      <c r="D20" s="62"/>
      <c r="E20" s="3"/>
      <c r="F20" s="3"/>
      <c r="G20" s="3"/>
      <c r="H20" s="3"/>
      <c r="I20" s="3"/>
      <c r="J20" s="3"/>
      <c r="K20" s="3"/>
      <c r="L20" s="3"/>
      <c r="M20" s="5"/>
      <c r="N20" s="5"/>
      <c r="O20" s="46"/>
      <c r="P20" s="2"/>
      <c r="Q20" s="2"/>
      <c r="R20" s="2"/>
      <c r="S20" s="2"/>
      <c r="T20" s="2"/>
      <c r="U20" s="2"/>
      <c r="V20" s="2"/>
      <c r="W20" s="2"/>
      <c r="X20" s="5"/>
      <c r="Y20" s="5"/>
      <c r="Z20" s="44" t="str">
        <f t="shared" si="0"/>
        <v/>
      </c>
      <c r="AA20" s="45">
        <f t="shared" si="7"/>
        <v>0</v>
      </c>
      <c r="AB20" s="45">
        <f t="shared" si="8"/>
        <v>0</v>
      </c>
      <c r="AC20" s="45">
        <f t="shared" si="9"/>
        <v>0</v>
      </c>
    </row>
    <row r="21" spans="1:29" ht="28.5" hidden="1" x14ac:dyDescent="0.25">
      <c r="A21" s="7"/>
      <c r="B21" s="7"/>
      <c r="C21" s="62"/>
      <c r="D21" s="62"/>
      <c r="E21" s="3"/>
      <c r="F21" s="3"/>
      <c r="G21" s="3"/>
      <c r="H21" s="3"/>
      <c r="I21" s="3"/>
      <c r="J21" s="3"/>
      <c r="K21" s="3"/>
      <c r="L21" s="3"/>
      <c r="M21" s="5"/>
      <c r="N21" s="5"/>
      <c r="O21" s="46"/>
      <c r="P21" s="2"/>
      <c r="Q21" s="2"/>
      <c r="R21" s="2"/>
      <c r="S21" s="2"/>
      <c r="T21" s="2"/>
      <c r="U21" s="2"/>
      <c r="V21" s="2"/>
      <c r="W21" s="2"/>
      <c r="X21" s="5"/>
      <c r="Y21" s="5"/>
      <c r="Z21" s="44" t="str">
        <f t="shared" si="0"/>
        <v/>
      </c>
      <c r="AA21" s="45">
        <f t="shared" si="4"/>
        <v>0</v>
      </c>
      <c r="AB21" s="45">
        <f t="shared" si="5"/>
        <v>0</v>
      </c>
      <c r="AC21" s="45">
        <f t="shared" si="6"/>
        <v>0</v>
      </c>
    </row>
    <row r="22" spans="1:29" ht="28.5" hidden="1" x14ac:dyDescent="0.25">
      <c r="A22" s="7"/>
      <c r="B22" s="7"/>
      <c r="C22" s="62"/>
      <c r="D22" s="62"/>
      <c r="E22" s="3"/>
      <c r="F22" s="3"/>
      <c r="G22" s="3"/>
      <c r="H22" s="3"/>
      <c r="I22" s="3"/>
      <c r="J22" s="3"/>
      <c r="K22" s="3"/>
      <c r="L22" s="3"/>
      <c r="M22" s="5"/>
      <c r="N22" s="5"/>
      <c r="O22" s="46"/>
      <c r="P22" s="2"/>
      <c r="Q22" s="2"/>
      <c r="R22" s="2"/>
      <c r="S22" s="2"/>
      <c r="T22" s="2"/>
      <c r="U22" s="2"/>
      <c r="V22" s="2"/>
      <c r="W22" s="2"/>
      <c r="X22" s="5"/>
      <c r="Y22" s="5"/>
      <c r="Z22" s="44" t="str">
        <f t="shared" si="0"/>
        <v/>
      </c>
      <c r="AA22" s="45">
        <f t="shared" si="4"/>
        <v>0</v>
      </c>
      <c r="AB22" s="45">
        <f t="shared" si="5"/>
        <v>0</v>
      </c>
      <c r="AC22" s="45">
        <f t="shared" si="6"/>
        <v>0</v>
      </c>
    </row>
    <row r="23" spans="1:29" ht="56.25" customHeight="1" x14ac:dyDescent="0.25"/>
  </sheetData>
  <sheetProtection algorithmName="SHA-512" hashValue="1MFC0uxviPDQWNAoOtmO9kFxpRvMuIGweOiF6NRI+W0v37rSPnHjch4LiUEd0AFnXAhhQzzeitRqb3pWTH2b5g==" saltValue="UMLZYdFIF3x4AkBGSqGajw==" spinCount="100000" sheet="1" objects="1" scenarios="1"/>
  <mergeCells count="26">
    <mergeCell ref="P1:Y1"/>
    <mergeCell ref="Z1:Z2"/>
    <mergeCell ref="C2:D2"/>
    <mergeCell ref="O1:O2"/>
    <mergeCell ref="E1:N1"/>
    <mergeCell ref="C1:D1"/>
    <mergeCell ref="C12:D12"/>
    <mergeCell ref="C3:D3"/>
    <mergeCell ref="C13:D13"/>
    <mergeCell ref="C4:D4"/>
    <mergeCell ref="C5:D5"/>
    <mergeCell ref="C6:D6"/>
    <mergeCell ref="C7:D7"/>
    <mergeCell ref="C8:D8"/>
    <mergeCell ref="C9:D9"/>
    <mergeCell ref="C10:D10"/>
    <mergeCell ref="C11:D11"/>
    <mergeCell ref="C20:D20"/>
    <mergeCell ref="C21:D21"/>
    <mergeCell ref="C22:D22"/>
    <mergeCell ref="C14:D14"/>
    <mergeCell ref="C15:D15"/>
    <mergeCell ref="C16:D16"/>
    <mergeCell ref="C17:D17"/>
    <mergeCell ref="C18:D18"/>
    <mergeCell ref="C19:D19"/>
  </mergeCells>
  <conditionalFormatting sqref="O3:O22">
    <cfRule type="containsBlanks" dxfId="12" priority="28">
      <formula>LEN(TRIM(O3))=0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FF0000"/>
  </sheetPr>
  <dimension ref="A1:X1048576"/>
  <sheetViews>
    <sheetView showGridLines="0" zoomScaleNormal="100" workbookViewId="0">
      <pane xSplit="3" ySplit="2" topLeftCell="O3" activePane="bottomRight" state="frozen"/>
      <selection pane="topRight" activeCell="E1" sqref="E1"/>
      <selection pane="bottomLeft" activeCell="A8" sqref="A8"/>
      <selection pane="bottomRight" activeCell="A55" sqref="A3:XFD55"/>
    </sheetView>
  </sheetViews>
  <sheetFormatPr baseColWidth="10" defaultColWidth="0" defaultRowHeight="15" zeroHeight="1" x14ac:dyDescent="0.25"/>
  <cols>
    <col min="1" max="1" width="11.7109375" style="16" hidden="1" customWidth="1"/>
    <col min="2" max="2" width="13" style="16" hidden="1" customWidth="1"/>
    <col min="3" max="3" width="60.7109375" style="16" customWidth="1"/>
    <col min="4" max="5" width="15.7109375" style="16" customWidth="1"/>
    <col min="6" max="14" width="13.7109375" style="16" customWidth="1"/>
    <col min="15" max="15" width="25" style="16" customWidth="1"/>
    <col min="16" max="16" width="26" style="16" customWidth="1"/>
    <col min="17" max="17" width="48.42578125" style="16" customWidth="1"/>
    <col min="18" max="21" width="18.85546875" style="16" hidden="1" customWidth="1"/>
    <col min="22" max="22" width="17.7109375" style="16" hidden="1" customWidth="1"/>
    <col min="23" max="23" width="37.28515625" style="16" customWidth="1"/>
    <col min="24" max="24" width="20.5703125" style="60" customWidth="1"/>
    <col min="25" max="25" width="11.42578125" style="16" hidden="1" customWidth="1"/>
    <col min="26" max="16384" width="11.42578125" style="16" hidden="1"/>
  </cols>
  <sheetData>
    <row r="1" spans="1:24" ht="31.5" customHeight="1" x14ac:dyDescent="0.25">
      <c r="A1" s="15" t="s">
        <v>40</v>
      </c>
      <c r="B1" s="15" t="s">
        <v>40</v>
      </c>
      <c r="C1" s="35"/>
      <c r="F1" s="77" t="s">
        <v>14</v>
      </c>
      <c r="G1" s="77"/>
      <c r="H1" s="77"/>
      <c r="I1" s="77"/>
      <c r="J1" s="77"/>
      <c r="K1" s="77"/>
      <c r="L1" s="77"/>
      <c r="M1" s="77"/>
      <c r="N1" s="77"/>
      <c r="O1" s="73" t="s">
        <v>53</v>
      </c>
      <c r="P1" s="75" t="s">
        <v>41</v>
      </c>
      <c r="Q1" s="69" t="s">
        <v>54</v>
      </c>
      <c r="R1" s="17"/>
      <c r="S1" s="17"/>
      <c r="T1" s="17"/>
      <c r="U1" s="17"/>
      <c r="V1" s="17" t="s">
        <v>40</v>
      </c>
      <c r="W1" s="71" t="s">
        <v>55</v>
      </c>
    </row>
    <row r="2" spans="1:24" ht="66" customHeight="1" x14ac:dyDescent="0.25">
      <c r="A2" s="18" t="s">
        <v>19</v>
      </c>
      <c r="B2" s="18" t="s">
        <v>18</v>
      </c>
      <c r="C2" s="19" t="s">
        <v>20</v>
      </c>
      <c r="D2" s="33" t="s">
        <v>51</v>
      </c>
      <c r="E2" s="33" t="s">
        <v>52</v>
      </c>
      <c r="F2" s="33" t="s">
        <v>21</v>
      </c>
      <c r="G2" s="33" t="s">
        <v>22</v>
      </c>
      <c r="H2" s="33" t="s">
        <v>23</v>
      </c>
      <c r="I2" s="33" t="s">
        <v>24</v>
      </c>
      <c r="J2" s="33" t="s">
        <v>25</v>
      </c>
      <c r="K2" s="33" t="s">
        <v>26</v>
      </c>
      <c r="L2" s="33" t="s">
        <v>27</v>
      </c>
      <c r="M2" s="32" t="s">
        <v>12</v>
      </c>
      <c r="N2" s="32" t="s">
        <v>13</v>
      </c>
      <c r="O2" s="74"/>
      <c r="P2" s="76"/>
      <c r="Q2" s="70"/>
      <c r="R2" s="34" t="s">
        <v>64</v>
      </c>
      <c r="S2" s="34" t="s">
        <v>65</v>
      </c>
      <c r="T2" s="34" t="s">
        <v>66</v>
      </c>
      <c r="U2" s="34" t="s">
        <v>67</v>
      </c>
      <c r="V2" s="34" t="s">
        <v>28</v>
      </c>
      <c r="W2" s="72"/>
    </row>
    <row r="3" spans="1:24" s="27" customFormat="1" ht="66" customHeight="1" x14ac:dyDescent="0.25">
      <c r="A3" s="23" t="s">
        <v>73</v>
      </c>
      <c r="B3" s="23" t="s">
        <v>74</v>
      </c>
      <c r="C3" s="21" t="s">
        <v>75</v>
      </c>
      <c r="D3" s="30">
        <v>44409</v>
      </c>
      <c r="E3" s="30">
        <v>45382</v>
      </c>
      <c r="F3" s="24">
        <v>1.9999999552965164E-2</v>
      </c>
      <c r="G3" s="24">
        <v>0.20999999344348907</v>
      </c>
      <c r="H3" s="24">
        <v>0.20999999344348907</v>
      </c>
      <c r="I3" s="24">
        <v>0.2199999988079071</v>
      </c>
      <c r="J3" s="24">
        <v>0.2199999988079071</v>
      </c>
      <c r="K3" s="24">
        <v>0.11999999731779099</v>
      </c>
      <c r="L3" s="24"/>
      <c r="M3" s="24">
        <v>0.02</v>
      </c>
      <c r="N3" s="24">
        <v>0.25</v>
      </c>
      <c r="O3" s="47"/>
      <c r="P3" s="25" t="str">
        <f t="shared" ref="P3:P55" si="0">IF(OR(O3="",O3=$A$58,O3=$A$61),"",SUM(F3:H3))</f>
        <v/>
      </c>
      <c r="Q3" s="48"/>
      <c r="R3" s="26">
        <f>E3-D3</f>
        <v>973</v>
      </c>
      <c r="S3" s="26">
        <f>$B$62-D3</f>
        <v>517</v>
      </c>
      <c r="T3" s="26">
        <v>354</v>
      </c>
      <c r="U3" s="26">
        <v>176</v>
      </c>
      <c r="V3" s="26">
        <f>IFERROR((S3-U3)/(R3-T3)*100,"")</f>
        <v>55.088852988691443</v>
      </c>
      <c r="W3" s="26" t="str">
        <f>IF(O3="","",IF(O3=$A$58,V3,IF(O3=$A$59,V3-V3*(P3-Q3),IF(O3=$A$60,V3+V3*(Q3-P3),IF(O3=$A$61,100,"")))))</f>
        <v/>
      </c>
      <c r="X3" s="57"/>
    </row>
    <row r="4" spans="1:24" s="27" customFormat="1" ht="50.1" customHeight="1" x14ac:dyDescent="0.25">
      <c r="A4" s="23" t="s">
        <v>73</v>
      </c>
      <c r="B4" s="23" t="s">
        <v>76</v>
      </c>
      <c r="C4" s="21" t="s">
        <v>77</v>
      </c>
      <c r="D4" s="30">
        <v>44593</v>
      </c>
      <c r="E4" s="30">
        <v>45382</v>
      </c>
      <c r="F4" s="24">
        <v>0</v>
      </c>
      <c r="G4" s="24">
        <v>0.20000000298023224</v>
      </c>
      <c r="H4" s="24">
        <v>0.25</v>
      </c>
      <c r="I4" s="24">
        <v>0.25</v>
      </c>
      <c r="J4" s="24">
        <v>0.2800000011920929</v>
      </c>
      <c r="K4" s="24">
        <v>1.9999999552965164E-2</v>
      </c>
      <c r="L4" s="24"/>
      <c r="M4" s="24">
        <v>0</v>
      </c>
      <c r="N4" s="24">
        <v>0.2</v>
      </c>
      <c r="O4" s="47"/>
      <c r="P4" s="25" t="str">
        <f t="shared" si="0"/>
        <v/>
      </c>
      <c r="Q4" s="48"/>
      <c r="R4" s="26">
        <f t="shared" ref="R4:R55" si="1">E4-D4</f>
        <v>789</v>
      </c>
      <c r="S4" s="26">
        <f t="shared" ref="S4:S55" si="2">$B$62-D4</f>
        <v>333</v>
      </c>
      <c r="T4" s="26">
        <v>295</v>
      </c>
      <c r="U4" s="26">
        <v>117</v>
      </c>
      <c r="V4" s="26">
        <f t="shared" ref="V4:V55" si="3">IFERROR((S4-U4)/(R4-T4)*100,"")</f>
        <v>43.724696356275302</v>
      </c>
      <c r="W4" s="26" t="str">
        <f t="shared" ref="W4:W55" si="4">IF(O4="","",IF(O4=$A$58,V4,IF(O4=$A$59,V4-V4*(P4-Q4),IF(O4=$A$60,V4+V4*(Q4-P4),IF(O4=$A$61,100,"")))))</f>
        <v/>
      </c>
      <c r="X4" s="57" t="str">
        <f t="shared" ref="X4:X55" si="5">IF(O4=$A$59,IF(Q4&gt;=P4,"Error, el valor registrado no es menor que el avance total esperado",""),IF(O4=$A$60,IF(Q4&lt;=P4,"Error, el valor registrado no es mayor que el avance total esperado",""),""))</f>
        <v/>
      </c>
    </row>
    <row r="5" spans="1:24" s="27" customFormat="1" ht="50.1" customHeight="1" x14ac:dyDescent="0.25">
      <c r="A5" s="23" t="s">
        <v>78</v>
      </c>
      <c r="B5" s="23" t="s">
        <v>79</v>
      </c>
      <c r="C5" s="21" t="s">
        <v>80</v>
      </c>
      <c r="D5" s="30">
        <v>44409</v>
      </c>
      <c r="E5" s="30">
        <v>45382</v>
      </c>
      <c r="F5" s="24">
        <v>2.9999999329447746E-2</v>
      </c>
      <c r="G5" s="24">
        <v>0.28999999165534973</v>
      </c>
      <c r="H5" s="24">
        <v>0.28999999165534973</v>
      </c>
      <c r="I5" s="24">
        <v>0.17000000178813934</v>
      </c>
      <c r="J5" s="24">
        <v>0.17000000178813934</v>
      </c>
      <c r="K5" s="24">
        <v>5.000000074505806E-2</v>
      </c>
      <c r="L5" s="24"/>
      <c r="M5" s="24">
        <v>0.03</v>
      </c>
      <c r="N5" s="24">
        <v>0.57999999999999996</v>
      </c>
      <c r="O5" s="47"/>
      <c r="P5" s="25" t="str">
        <f t="shared" si="0"/>
        <v/>
      </c>
      <c r="Q5" s="48"/>
      <c r="R5" s="26">
        <f t="shared" si="1"/>
        <v>973</v>
      </c>
      <c r="S5" s="26">
        <f t="shared" si="2"/>
        <v>517</v>
      </c>
      <c r="T5" s="26">
        <v>354</v>
      </c>
      <c r="U5" s="26">
        <v>176</v>
      </c>
      <c r="V5" s="26">
        <f t="shared" si="3"/>
        <v>55.088852988691443</v>
      </c>
      <c r="W5" s="26" t="str">
        <f t="shared" si="4"/>
        <v/>
      </c>
      <c r="X5" s="57" t="str">
        <f t="shared" si="5"/>
        <v/>
      </c>
    </row>
    <row r="6" spans="1:24" s="27" customFormat="1" ht="50.1" hidden="1" customHeight="1" x14ac:dyDescent="0.25">
      <c r="A6" s="23"/>
      <c r="B6" s="23"/>
      <c r="C6" s="21"/>
      <c r="D6" s="30"/>
      <c r="E6" s="30"/>
      <c r="F6" s="24"/>
      <c r="G6" s="24"/>
      <c r="H6" s="24"/>
      <c r="I6" s="24"/>
      <c r="J6" s="24"/>
      <c r="K6" s="24"/>
      <c r="L6" s="24"/>
      <c r="M6" s="24"/>
      <c r="N6" s="24"/>
      <c r="O6" s="47"/>
      <c r="P6" s="25" t="str">
        <f t="shared" si="0"/>
        <v/>
      </c>
      <c r="Q6" s="48"/>
      <c r="R6" s="26">
        <f t="shared" si="1"/>
        <v>0</v>
      </c>
      <c r="S6" s="26">
        <f t="shared" si="2"/>
        <v>44926</v>
      </c>
      <c r="T6" s="26"/>
      <c r="U6" s="26"/>
      <c r="V6" s="26" t="str">
        <f t="shared" si="3"/>
        <v/>
      </c>
      <c r="W6" s="26" t="str">
        <f t="shared" si="4"/>
        <v/>
      </c>
      <c r="X6" s="57" t="str">
        <f t="shared" si="5"/>
        <v/>
      </c>
    </row>
    <row r="7" spans="1:24" s="27" customFormat="1" ht="75" hidden="1" customHeight="1" x14ac:dyDescent="0.25">
      <c r="A7" s="23"/>
      <c r="B7" s="23"/>
      <c r="C7" s="21"/>
      <c r="D7" s="30"/>
      <c r="E7" s="30"/>
      <c r="F7" s="24"/>
      <c r="G7" s="24"/>
      <c r="H7" s="24"/>
      <c r="I7" s="24"/>
      <c r="J7" s="24"/>
      <c r="K7" s="24"/>
      <c r="L7" s="24"/>
      <c r="M7" s="24"/>
      <c r="N7" s="24"/>
      <c r="O7" s="47"/>
      <c r="P7" s="25" t="str">
        <f t="shared" si="0"/>
        <v/>
      </c>
      <c r="Q7" s="48"/>
      <c r="R7" s="26">
        <f t="shared" si="1"/>
        <v>0</v>
      </c>
      <c r="S7" s="26">
        <f t="shared" si="2"/>
        <v>44926</v>
      </c>
      <c r="T7" s="26"/>
      <c r="U7" s="26"/>
      <c r="V7" s="26" t="str">
        <f t="shared" si="3"/>
        <v/>
      </c>
      <c r="W7" s="26" t="str">
        <f t="shared" si="4"/>
        <v/>
      </c>
      <c r="X7" s="57" t="str">
        <f t="shared" si="5"/>
        <v/>
      </c>
    </row>
    <row r="8" spans="1:24" s="27" customFormat="1" ht="50.1" hidden="1" customHeight="1" x14ac:dyDescent="0.25">
      <c r="A8" s="23"/>
      <c r="B8" s="23"/>
      <c r="C8" s="22"/>
      <c r="D8" s="31"/>
      <c r="E8" s="31"/>
      <c r="F8" s="24"/>
      <c r="G8" s="24"/>
      <c r="H8" s="24"/>
      <c r="I8" s="24"/>
      <c r="J8" s="24"/>
      <c r="K8" s="24"/>
      <c r="L8" s="24"/>
      <c r="M8" s="24"/>
      <c r="N8" s="24"/>
      <c r="O8" s="47"/>
      <c r="P8" s="25" t="str">
        <f t="shared" si="0"/>
        <v/>
      </c>
      <c r="Q8" s="49"/>
      <c r="R8" s="26">
        <f t="shared" si="1"/>
        <v>0</v>
      </c>
      <c r="S8" s="26">
        <f t="shared" si="2"/>
        <v>44926</v>
      </c>
      <c r="T8" s="26"/>
      <c r="U8" s="26"/>
      <c r="V8" s="26" t="str">
        <f t="shared" si="3"/>
        <v/>
      </c>
      <c r="W8" s="26" t="str">
        <f t="shared" si="4"/>
        <v/>
      </c>
      <c r="X8" s="57" t="str">
        <f t="shared" si="5"/>
        <v/>
      </c>
    </row>
    <row r="9" spans="1:24" s="27" customFormat="1" ht="50.1" hidden="1" customHeight="1" x14ac:dyDescent="0.25">
      <c r="A9" s="23"/>
      <c r="B9" s="23"/>
      <c r="C9" s="22"/>
      <c r="D9" s="31"/>
      <c r="E9" s="31"/>
      <c r="F9" s="24"/>
      <c r="G9" s="24"/>
      <c r="H9" s="24"/>
      <c r="I9" s="24"/>
      <c r="J9" s="24"/>
      <c r="K9" s="24"/>
      <c r="L9" s="24"/>
      <c r="M9" s="24"/>
      <c r="N9" s="24"/>
      <c r="O9" s="47"/>
      <c r="P9" s="25" t="str">
        <f t="shared" si="0"/>
        <v/>
      </c>
      <c r="Q9" s="49"/>
      <c r="R9" s="26">
        <f t="shared" si="1"/>
        <v>0</v>
      </c>
      <c r="S9" s="26">
        <f t="shared" si="2"/>
        <v>44926</v>
      </c>
      <c r="T9" s="26"/>
      <c r="U9" s="26"/>
      <c r="V9" s="26" t="str">
        <f t="shared" si="3"/>
        <v/>
      </c>
      <c r="W9" s="26" t="str">
        <f t="shared" si="4"/>
        <v/>
      </c>
      <c r="X9" s="57" t="str">
        <f t="shared" si="5"/>
        <v/>
      </c>
    </row>
    <row r="10" spans="1:24" s="27" customFormat="1" ht="50.1" hidden="1" customHeight="1" x14ac:dyDescent="0.25">
      <c r="A10" s="23"/>
      <c r="B10" s="23"/>
      <c r="C10" s="22"/>
      <c r="D10" s="31"/>
      <c r="E10" s="31"/>
      <c r="F10" s="24"/>
      <c r="G10" s="24"/>
      <c r="H10" s="24"/>
      <c r="I10" s="24"/>
      <c r="J10" s="24"/>
      <c r="K10" s="24"/>
      <c r="L10" s="24"/>
      <c r="M10" s="24"/>
      <c r="N10" s="24"/>
      <c r="O10" s="47"/>
      <c r="P10" s="25" t="str">
        <f t="shared" si="0"/>
        <v/>
      </c>
      <c r="Q10" s="49"/>
      <c r="R10" s="26">
        <f t="shared" si="1"/>
        <v>0</v>
      </c>
      <c r="S10" s="26">
        <f t="shared" si="2"/>
        <v>44926</v>
      </c>
      <c r="T10" s="26"/>
      <c r="U10" s="26"/>
      <c r="V10" s="26" t="str">
        <f t="shared" si="3"/>
        <v/>
      </c>
      <c r="W10" s="26" t="str">
        <f t="shared" si="4"/>
        <v/>
      </c>
      <c r="X10" s="57" t="str">
        <f t="shared" si="5"/>
        <v/>
      </c>
    </row>
    <row r="11" spans="1:24" s="27" customFormat="1" ht="50.1" hidden="1" customHeight="1" x14ac:dyDescent="0.25">
      <c r="A11" s="23"/>
      <c r="B11" s="23"/>
      <c r="C11" s="22"/>
      <c r="D11" s="31"/>
      <c r="E11" s="31"/>
      <c r="F11" s="24"/>
      <c r="G11" s="24"/>
      <c r="H11" s="24"/>
      <c r="I11" s="24"/>
      <c r="J11" s="24"/>
      <c r="K11" s="24"/>
      <c r="L11" s="24"/>
      <c r="M11" s="24"/>
      <c r="N11" s="24"/>
      <c r="O11" s="47"/>
      <c r="P11" s="25" t="str">
        <f t="shared" si="0"/>
        <v/>
      </c>
      <c r="Q11" s="49"/>
      <c r="R11" s="26">
        <f t="shared" si="1"/>
        <v>0</v>
      </c>
      <c r="S11" s="26">
        <f t="shared" si="2"/>
        <v>44926</v>
      </c>
      <c r="T11" s="26"/>
      <c r="U11" s="26"/>
      <c r="V11" s="26" t="str">
        <f t="shared" si="3"/>
        <v/>
      </c>
      <c r="W11" s="26" t="str">
        <f t="shared" si="4"/>
        <v/>
      </c>
      <c r="X11" s="57" t="str">
        <f t="shared" si="5"/>
        <v/>
      </c>
    </row>
    <row r="12" spans="1:24" s="27" customFormat="1" ht="50.1" hidden="1" customHeight="1" x14ac:dyDescent="0.25">
      <c r="A12" s="23"/>
      <c r="B12" s="23"/>
      <c r="C12" s="22"/>
      <c r="D12" s="31"/>
      <c r="E12" s="31"/>
      <c r="F12" s="24"/>
      <c r="G12" s="24"/>
      <c r="H12" s="24"/>
      <c r="I12" s="24"/>
      <c r="J12" s="24"/>
      <c r="K12" s="24"/>
      <c r="L12" s="24"/>
      <c r="M12" s="24"/>
      <c r="N12" s="24"/>
      <c r="O12" s="47"/>
      <c r="P12" s="25" t="str">
        <f t="shared" si="0"/>
        <v/>
      </c>
      <c r="Q12" s="49"/>
      <c r="R12" s="26">
        <f t="shared" si="1"/>
        <v>0</v>
      </c>
      <c r="S12" s="26">
        <f t="shared" si="2"/>
        <v>44926</v>
      </c>
      <c r="T12" s="26"/>
      <c r="U12" s="26"/>
      <c r="V12" s="26" t="str">
        <f t="shared" si="3"/>
        <v/>
      </c>
      <c r="W12" s="26" t="str">
        <f t="shared" si="4"/>
        <v/>
      </c>
      <c r="X12" s="57" t="str">
        <f t="shared" si="5"/>
        <v/>
      </c>
    </row>
    <row r="13" spans="1:24" s="27" customFormat="1" ht="50.1" hidden="1" customHeight="1" x14ac:dyDescent="0.25">
      <c r="A13" s="23"/>
      <c r="B13" s="23"/>
      <c r="C13" s="22"/>
      <c r="D13" s="31"/>
      <c r="E13" s="31"/>
      <c r="F13" s="24"/>
      <c r="G13" s="24"/>
      <c r="H13" s="24"/>
      <c r="I13" s="24"/>
      <c r="J13" s="24"/>
      <c r="K13" s="24"/>
      <c r="L13" s="24"/>
      <c r="M13" s="24"/>
      <c r="N13" s="24"/>
      <c r="O13" s="47"/>
      <c r="P13" s="25" t="str">
        <f t="shared" si="0"/>
        <v/>
      </c>
      <c r="Q13" s="49"/>
      <c r="R13" s="26">
        <f t="shared" si="1"/>
        <v>0</v>
      </c>
      <c r="S13" s="26">
        <f t="shared" si="2"/>
        <v>44926</v>
      </c>
      <c r="T13" s="26"/>
      <c r="U13" s="26"/>
      <c r="V13" s="26" t="str">
        <f t="shared" si="3"/>
        <v/>
      </c>
      <c r="W13" s="26" t="str">
        <f t="shared" si="4"/>
        <v/>
      </c>
      <c r="X13" s="57" t="str">
        <f t="shared" si="5"/>
        <v/>
      </c>
    </row>
    <row r="14" spans="1:24" s="27" customFormat="1" ht="50.1" hidden="1" customHeight="1" x14ac:dyDescent="0.25">
      <c r="A14" s="23"/>
      <c r="B14" s="23"/>
      <c r="C14" s="22"/>
      <c r="D14" s="31"/>
      <c r="E14" s="31"/>
      <c r="F14" s="24"/>
      <c r="G14" s="24"/>
      <c r="H14" s="24"/>
      <c r="I14" s="24"/>
      <c r="J14" s="24"/>
      <c r="K14" s="24"/>
      <c r="L14" s="24"/>
      <c r="M14" s="24"/>
      <c r="N14" s="24"/>
      <c r="O14" s="47"/>
      <c r="P14" s="25" t="str">
        <f t="shared" si="0"/>
        <v/>
      </c>
      <c r="Q14" s="49"/>
      <c r="R14" s="26">
        <f t="shared" si="1"/>
        <v>0</v>
      </c>
      <c r="S14" s="26">
        <f t="shared" si="2"/>
        <v>44926</v>
      </c>
      <c r="T14" s="26"/>
      <c r="U14" s="26"/>
      <c r="V14" s="26" t="str">
        <f t="shared" si="3"/>
        <v/>
      </c>
      <c r="W14" s="26" t="str">
        <f t="shared" si="4"/>
        <v/>
      </c>
      <c r="X14" s="57" t="str">
        <f t="shared" si="5"/>
        <v/>
      </c>
    </row>
    <row r="15" spans="1:24" s="27" customFormat="1" ht="50.1" hidden="1" customHeight="1" x14ac:dyDescent="0.25">
      <c r="A15" s="23"/>
      <c r="B15" s="23"/>
      <c r="C15" s="22"/>
      <c r="D15" s="31"/>
      <c r="E15" s="31"/>
      <c r="F15" s="24"/>
      <c r="G15" s="24"/>
      <c r="H15" s="24"/>
      <c r="I15" s="24"/>
      <c r="J15" s="24"/>
      <c r="K15" s="24"/>
      <c r="L15" s="24"/>
      <c r="M15" s="24"/>
      <c r="N15" s="24"/>
      <c r="O15" s="47"/>
      <c r="P15" s="25" t="str">
        <f t="shared" si="0"/>
        <v/>
      </c>
      <c r="Q15" s="49"/>
      <c r="R15" s="26">
        <f t="shared" si="1"/>
        <v>0</v>
      </c>
      <c r="S15" s="26">
        <f t="shared" si="2"/>
        <v>44926</v>
      </c>
      <c r="T15" s="26"/>
      <c r="U15" s="26"/>
      <c r="V15" s="26" t="str">
        <f t="shared" si="3"/>
        <v/>
      </c>
      <c r="W15" s="26" t="str">
        <f t="shared" si="4"/>
        <v/>
      </c>
      <c r="X15" s="57" t="str">
        <f t="shared" si="5"/>
        <v/>
      </c>
    </row>
    <row r="16" spans="1:24" s="27" customFormat="1" ht="50.1" hidden="1" customHeight="1" x14ac:dyDescent="0.25">
      <c r="A16" s="23"/>
      <c r="B16" s="23"/>
      <c r="C16" s="22"/>
      <c r="D16" s="31"/>
      <c r="E16" s="31"/>
      <c r="F16" s="24"/>
      <c r="G16" s="24"/>
      <c r="H16" s="24"/>
      <c r="I16" s="24"/>
      <c r="J16" s="24"/>
      <c r="K16" s="24"/>
      <c r="L16" s="24"/>
      <c r="M16" s="24"/>
      <c r="N16" s="24"/>
      <c r="O16" s="47"/>
      <c r="P16" s="25" t="str">
        <f t="shared" si="0"/>
        <v/>
      </c>
      <c r="Q16" s="49"/>
      <c r="R16" s="26">
        <f t="shared" si="1"/>
        <v>0</v>
      </c>
      <c r="S16" s="26">
        <f t="shared" si="2"/>
        <v>44926</v>
      </c>
      <c r="T16" s="26"/>
      <c r="U16" s="26"/>
      <c r="V16" s="26" t="str">
        <f t="shared" si="3"/>
        <v/>
      </c>
      <c r="W16" s="26" t="str">
        <f t="shared" si="4"/>
        <v/>
      </c>
      <c r="X16" s="57" t="str">
        <f t="shared" si="5"/>
        <v/>
      </c>
    </row>
    <row r="17" spans="1:24" s="27" customFormat="1" ht="50.1" hidden="1" customHeight="1" x14ac:dyDescent="0.25">
      <c r="A17" s="23"/>
      <c r="B17" s="23"/>
      <c r="C17" s="22"/>
      <c r="D17" s="31"/>
      <c r="E17" s="31"/>
      <c r="F17" s="24"/>
      <c r="G17" s="24"/>
      <c r="H17" s="24"/>
      <c r="I17" s="24"/>
      <c r="J17" s="24"/>
      <c r="K17" s="24"/>
      <c r="L17" s="24"/>
      <c r="M17" s="24"/>
      <c r="N17" s="24"/>
      <c r="O17" s="47"/>
      <c r="P17" s="25" t="str">
        <f t="shared" si="0"/>
        <v/>
      </c>
      <c r="Q17" s="49"/>
      <c r="R17" s="26">
        <f t="shared" si="1"/>
        <v>0</v>
      </c>
      <c r="S17" s="26">
        <f t="shared" si="2"/>
        <v>44926</v>
      </c>
      <c r="T17" s="26"/>
      <c r="U17" s="26"/>
      <c r="V17" s="26" t="str">
        <f t="shared" si="3"/>
        <v/>
      </c>
      <c r="W17" s="26" t="str">
        <f t="shared" si="4"/>
        <v/>
      </c>
      <c r="X17" s="57" t="str">
        <f t="shared" si="5"/>
        <v/>
      </c>
    </row>
    <row r="18" spans="1:24" s="27" customFormat="1" ht="50.1" hidden="1" customHeight="1" x14ac:dyDescent="0.25">
      <c r="A18" s="23"/>
      <c r="B18" s="23"/>
      <c r="C18" s="22"/>
      <c r="D18" s="31"/>
      <c r="E18" s="31"/>
      <c r="F18" s="24"/>
      <c r="G18" s="24"/>
      <c r="H18" s="24"/>
      <c r="I18" s="24"/>
      <c r="J18" s="24"/>
      <c r="K18" s="24"/>
      <c r="L18" s="24"/>
      <c r="M18" s="24"/>
      <c r="N18" s="24"/>
      <c r="O18" s="47"/>
      <c r="P18" s="25" t="str">
        <f t="shared" si="0"/>
        <v/>
      </c>
      <c r="Q18" s="49"/>
      <c r="R18" s="26">
        <f t="shared" si="1"/>
        <v>0</v>
      </c>
      <c r="S18" s="26">
        <f t="shared" si="2"/>
        <v>44926</v>
      </c>
      <c r="T18" s="26"/>
      <c r="U18" s="26"/>
      <c r="V18" s="26" t="str">
        <f t="shared" si="3"/>
        <v/>
      </c>
      <c r="W18" s="26" t="str">
        <f t="shared" si="4"/>
        <v/>
      </c>
      <c r="X18" s="57" t="str">
        <f t="shared" si="5"/>
        <v/>
      </c>
    </row>
    <row r="19" spans="1:24" s="27" customFormat="1" ht="50.1" hidden="1" customHeight="1" x14ac:dyDescent="0.25">
      <c r="A19" s="23"/>
      <c r="B19" s="23"/>
      <c r="C19" s="22"/>
      <c r="D19" s="31"/>
      <c r="E19" s="31"/>
      <c r="F19" s="24"/>
      <c r="G19" s="24"/>
      <c r="H19" s="24"/>
      <c r="I19" s="24"/>
      <c r="J19" s="24"/>
      <c r="K19" s="24"/>
      <c r="L19" s="24"/>
      <c r="M19" s="24"/>
      <c r="N19" s="24"/>
      <c r="O19" s="47"/>
      <c r="P19" s="25" t="str">
        <f t="shared" si="0"/>
        <v/>
      </c>
      <c r="Q19" s="49"/>
      <c r="R19" s="26">
        <f t="shared" si="1"/>
        <v>0</v>
      </c>
      <c r="S19" s="26">
        <f t="shared" si="2"/>
        <v>44926</v>
      </c>
      <c r="T19" s="26"/>
      <c r="U19" s="26"/>
      <c r="V19" s="26" t="str">
        <f t="shared" si="3"/>
        <v/>
      </c>
      <c r="W19" s="26" t="str">
        <f t="shared" si="4"/>
        <v/>
      </c>
      <c r="X19" s="57" t="str">
        <f t="shared" si="5"/>
        <v/>
      </c>
    </row>
    <row r="20" spans="1:24" s="27" customFormat="1" ht="50.1" hidden="1" customHeight="1" x14ac:dyDescent="0.25">
      <c r="A20" s="23"/>
      <c r="B20" s="23"/>
      <c r="C20" s="22"/>
      <c r="D20" s="31"/>
      <c r="E20" s="31"/>
      <c r="F20" s="24"/>
      <c r="G20" s="24"/>
      <c r="H20" s="24"/>
      <c r="I20" s="24"/>
      <c r="J20" s="24"/>
      <c r="K20" s="24"/>
      <c r="L20" s="24"/>
      <c r="M20" s="24"/>
      <c r="N20" s="24"/>
      <c r="O20" s="47"/>
      <c r="P20" s="25" t="str">
        <f t="shared" si="0"/>
        <v/>
      </c>
      <c r="Q20" s="49"/>
      <c r="R20" s="26">
        <f t="shared" si="1"/>
        <v>0</v>
      </c>
      <c r="S20" s="26">
        <f t="shared" si="2"/>
        <v>44926</v>
      </c>
      <c r="T20" s="26"/>
      <c r="U20" s="26"/>
      <c r="V20" s="26" t="str">
        <f t="shared" si="3"/>
        <v/>
      </c>
      <c r="W20" s="26" t="str">
        <f t="shared" si="4"/>
        <v/>
      </c>
      <c r="X20" s="57" t="str">
        <f t="shared" si="5"/>
        <v/>
      </c>
    </row>
    <row r="21" spans="1:24" s="27" customFormat="1" ht="50.1" hidden="1" customHeight="1" x14ac:dyDescent="0.25">
      <c r="A21" s="23"/>
      <c r="B21" s="23"/>
      <c r="C21" s="22"/>
      <c r="D21" s="31"/>
      <c r="E21" s="31"/>
      <c r="F21" s="24"/>
      <c r="G21" s="24"/>
      <c r="H21" s="24"/>
      <c r="I21" s="24"/>
      <c r="J21" s="24"/>
      <c r="K21" s="24"/>
      <c r="L21" s="24"/>
      <c r="M21" s="24"/>
      <c r="N21" s="24"/>
      <c r="O21" s="47"/>
      <c r="P21" s="25" t="str">
        <f t="shared" si="0"/>
        <v/>
      </c>
      <c r="Q21" s="49"/>
      <c r="R21" s="26">
        <f t="shared" si="1"/>
        <v>0</v>
      </c>
      <c r="S21" s="26">
        <f t="shared" si="2"/>
        <v>44926</v>
      </c>
      <c r="T21" s="26"/>
      <c r="U21" s="26"/>
      <c r="V21" s="26" t="str">
        <f t="shared" si="3"/>
        <v/>
      </c>
      <c r="W21" s="26" t="str">
        <f t="shared" si="4"/>
        <v/>
      </c>
      <c r="X21" s="57" t="str">
        <f t="shared" si="5"/>
        <v/>
      </c>
    </row>
    <row r="22" spans="1:24" s="27" customFormat="1" ht="50.1" hidden="1" customHeight="1" x14ac:dyDescent="0.25">
      <c r="A22" s="23"/>
      <c r="B22" s="23"/>
      <c r="C22" s="22"/>
      <c r="D22" s="31"/>
      <c r="E22" s="31"/>
      <c r="F22" s="24"/>
      <c r="G22" s="24"/>
      <c r="H22" s="24"/>
      <c r="I22" s="24"/>
      <c r="J22" s="24"/>
      <c r="K22" s="24"/>
      <c r="L22" s="24"/>
      <c r="M22" s="24"/>
      <c r="N22" s="24"/>
      <c r="O22" s="47"/>
      <c r="P22" s="25" t="str">
        <f t="shared" si="0"/>
        <v/>
      </c>
      <c r="Q22" s="49"/>
      <c r="R22" s="26">
        <f t="shared" si="1"/>
        <v>0</v>
      </c>
      <c r="S22" s="26">
        <f t="shared" si="2"/>
        <v>44926</v>
      </c>
      <c r="T22" s="26"/>
      <c r="U22" s="26"/>
      <c r="V22" s="26" t="str">
        <f t="shared" si="3"/>
        <v/>
      </c>
      <c r="W22" s="26" t="str">
        <f t="shared" si="4"/>
        <v/>
      </c>
      <c r="X22" s="57" t="str">
        <f t="shared" si="5"/>
        <v/>
      </c>
    </row>
    <row r="23" spans="1:24" s="27" customFormat="1" ht="50.1" hidden="1" customHeight="1" x14ac:dyDescent="0.25">
      <c r="A23" s="23"/>
      <c r="B23" s="23"/>
      <c r="C23" s="22"/>
      <c r="D23" s="31"/>
      <c r="E23" s="31"/>
      <c r="F23" s="24"/>
      <c r="G23" s="24"/>
      <c r="H23" s="24"/>
      <c r="I23" s="24"/>
      <c r="J23" s="24"/>
      <c r="K23" s="24"/>
      <c r="L23" s="24"/>
      <c r="M23" s="24"/>
      <c r="N23" s="24"/>
      <c r="O23" s="47"/>
      <c r="P23" s="25" t="str">
        <f t="shared" si="0"/>
        <v/>
      </c>
      <c r="Q23" s="49"/>
      <c r="R23" s="26">
        <f t="shared" si="1"/>
        <v>0</v>
      </c>
      <c r="S23" s="26">
        <f t="shared" si="2"/>
        <v>44926</v>
      </c>
      <c r="T23" s="26"/>
      <c r="U23" s="26"/>
      <c r="V23" s="26" t="str">
        <f t="shared" si="3"/>
        <v/>
      </c>
      <c r="W23" s="26" t="str">
        <f t="shared" si="4"/>
        <v/>
      </c>
      <c r="X23" s="57" t="str">
        <f t="shared" si="5"/>
        <v/>
      </c>
    </row>
    <row r="24" spans="1:24" s="27" customFormat="1" ht="50.1" hidden="1" customHeight="1" x14ac:dyDescent="0.25">
      <c r="A24" s="23"/>
      <c r="B24" s="23"/>
      <c r="C24" s="22"/>
      <c r="D24" s="31"/>
      <c r="E24" s="31"/>
      <c r="F24" s="24"/>
      <c r="G24" s="24"/>
      <c r="H24" s="24"/>
      <c r="I24" s="24"/>
      <c r="J24" s="24"/>
      <c r="K24" s="24"/>
      <c r="L24" s="24"/>
      <c r="M24" s="24"/>
      <c r="N24" s="24"/>
      <c r="O24" s="47"/>
      <c r="P24" s="25" t="str">
        <f t="shared" si="0"/>
        <v/>
      </c>
      <c r="Q24" s="49"/>
      <c r="R24" s="26">
        <f t="shared" si="1"/>
        <v>0</v>
      </c>
      <c r="S24" s="26">
        <f t="shared" si="2"/>
        <v>44926</v>
      </c>
      <c r="T24" s="26"/>
      <c r="U24" s="26"/>
      <c r="V24" s="26" t="str">
        <f t="shared" si="3"/>
        <v/>
      </c>
      <c r="W24" s="26" t="str">
        <f t="shared" si="4"/>
        <v/>
      </c>
      <c r="X24" s="57" t="str">
        <f t="shared" si="5"/>
        <v/>
      </c>
    </row>
    <row r="25" spans="1:24" s="27" customFormat="1" ht="50.1" hidden="1" customHeight="1" x14ac:dyDescent="0.25">
      <c r="A25" s="23"/>
      <c r="B25" s="23"/>
      <c r="C25" s="22"/>
      <c r="D25" s="31"/>
      <c r="E25" s="31"/>
      <c r="F25" s="24"/>
      <c r="G25" s="24"/>
      <c r="H25" s="24"/>
      <c r="I25" s="24"/>
      <c r="J25" s="24"/>
      <c r="K25" s="24"/>
      <c r="L25" s="24"/>
      <c r="M25" s="24"/>
      <c r="N25" s="24"/>
      <c r="O25" s="47"/>
      <c r="P25" s="25" t="str">
        <f t="shared" si="0"/>
        <v/>
      </c>
      <c r="Q25" s="49"/>
      <c r="R25" s="26">
        <f t="shared" si="1"/>
        <v>0</v>
      </c>
      <c r="S25" s="26">
        <f t="shared" si="2"/>
        <v>44926</v>
      </c>
      <c r="T25" s="26"/>
      <c r="U25" s="26"/>
      <c r="V25" s="26" t="str">
        <f t="shared" si="3"/>
        <v/>
      </c>
      <c r="W25" s="26" t="str">
        <f t="shared" si="4"/>
        <v/>
      </c>
      <c r="X25" s="57" t="str">
        <f t="shared" si="5"/>
        <v/>
      </c>
    </row>
    <row r="26" spans="1:24" s="27" customFormat="1" ht="50.1" hidden="1" customHeight="1" x14ac:dyDescent="0.25">
      <c r="A26" s="23"/>
      <c r="B26" s="23"/>
      <c r="C26" s="22"/>
      <c r="D26" s="31"/>
      <c r="E26" s="31"/>
      <c r="F26" s="24"/>
      <c r="G26" s="24"/>
      <c r="H26" s="24"/>
      <c r="I26" s="24"/>
      <c r="J26" s="24"/>
      <c r="K26" s="24"/>
      <c r="L26" s="24"/>
      <c r="M26" s="24"/>
      <c r="N26" s="24"/>
      <c r="O26" s="47"/>
      <c r="P26" s="25" t="str">
        <f t="shared" si="0"/>
        <v/>
      </c>
      <c r="Q26" s="49"/>
      <c r="R26" s="26">
        <f t="shared" si="1"/>
        <v>0</v>
      </c>
      <c r="S26" s="26">
        <f t="shared" si="2"/>
        <v>44926</v>
      </c>
      <c r="T26" s="26"/>
      <c r="U26" s="26"/>
      <c r="V26" s="26" t="str">
        <f t="shared" si="3"/>
        <v/>
      </c>
      <c r="W26" s="26" t="str">
        <f t="shared" si="4"/>
        <v/>
      </c>
      <c r="X26" s="57" t="str">
        <f t="shared" si="5"/>
        <v/>
      </c>
    </row>
    <row r="27" spans="1:24" s="27" customFormat="1" ht="50.1" hidden="1" customHeight="1" x14ac:dyDescent="0.25">
      <c r="A27" s="23"/>
      <c r="B27" s="23"/>
      <c r="C27" s="22"/>
      <c r="D27" s="31"/>
      <c r="E27" s="31"/>
      <c r="F27" s="24"/>
      <c r="G27" s="24"/>
      <c r="H27" s="24"/>
      <c r="I27" s="24"/>
      <c r="J27" s="24"/>
      <c r="K27" s="24"/>
      <c r="L27" s="24"/>
      <c r="M27" s="24"/>
      <c r="N27" s="24"/>
      <c r="O27" s="47"/>
      <c r="P27" s="25" t="str">
        <f t="shared" si="0"/>
        <v/>
      </c>
      <c r="Q27" s="49"/>
      <c r="R27" s="26">
        <f t="shared" si="1"/>
        <v>0</v>
      </c>
      <c r="S27" s="26">
        <f t="shared" si="2"/>
        <v>44926</v>
      </c>
      <c r="T27" s="26"/>
      <c r="U27" s="26"/>
      <c r="V27" s="26" t="str">
        <f t="shared" si="3"/>
        <v/>
      </c>
      <c r="W27" s="26" t="str">
        <f t="shared" si="4"/>
        <v/>
      </c>
      <c r="X27" s="57" t="str">
        <f t="shared" si="5"/>
        <v/>
      </c>
    </row>
    <row r="28" spans="1:24" s="27" customFormat="1" ht="50.1" hidden="1" customHeight="1" x14ac:dyDescent="0.25">
      <c r="A28" s="23"/>
      <c r="B28" s="23"/>
      <c r="C28" s="22"/>
      <c r="D28" s="31"/>
      <c r="E28" s="31"/>
      <c r="F28" s="24"/>
      <c r="G28" s="24"/>
      <c r="H28" s="24"/>
      <c r="I28" s="24"/>
      <c r="J28" s="24"/>
      <c r="K28" s="24"/>
      <c r="L28" s="24"/>
      <c r="M28" s="24"/>
      <c r="N28" s="24"/>
      <c r="O28" s="47"/>
      <c r="P28" s="25" t="str">
        <f t="shared" si="0"/>
        <v/>
      </c>
      <c r="Q28" s="49"/>
      <c r="R28" s="26">
        <f t="shared" si="1"/>
        <v>0</v>
      </c>
      <c r="S28" s="26">
        <f t="shared" si="2"/>
        <v>44926</v>
      </c>
      <c r="T28" s="26"/>
      <c r="U28" s="26"/>
      <c r="V28" s="26" t="str">
        <f t="shared" si="3"/>
        <v/>
      </c>
      <c r="W28" s="26" t="str">
        <f t="shared" si="4"/>
        <v/>
      </c>
      <c r="X28" s="57" t="str">
        <f t="shared" si="5"/>
        <v/>
      </c>
    </row>
    <row r="29" spans="1:24" s="27" customFormat="1" ht="50.1" hidden="1" customHeight="1" x14ac:dyDescent="0.25">
      <c r="A29" s="23"/>
      <c r="B29" s="23"/>
      <c r="C29" s="22"/>
      <c r="D29" s="31"/>
      <c r="E29" s="31"/>
      <c r="F29" s="24"/>
      <c r="G29" s="24"/>
      <c r="H29" s="24"/>
      <c r="I29" s="24"/>
      <c r="J29" s="24"/>
      <c r="K29" s="24"/>
      <c r="L29" s="24"/>
      <c r="M29" s="24"/>
      <c r="N29" s="24"/>
      <c r="O29" s="47"/>
      <c r="P29" s="25" t="str">
        <f t="shared" si="0"/>
        <v/>
      </c>
      <c r="Q29" s="49"/>
      <c r="R29" s="26">
        <f t="shared" si="1"/>
        <v>0</v>
      </c>
      <c r="S29" s="26">
        <f t="shared" si="2"/>
        <v>44926</v>
      </c>
      <c r="T29" s="26"/>
      <c r="U29" s="26"/>
      <c r="V29" s="26" t="str">
        <f t="shared" si="3"/>
        <v/>
      </c>
      <c r="W29" s="26" t="str">
        <f t="shared" si="4"/>
        <v/>
      </c>
      <c r="X29" s="57" t="str">
        <f t="shared" si="5"/>
        <v/>
      </c>
    </row>
    <row r="30" spans="1:24" s="27" customFormat="1" ht="50.1" hidden="1" customHeight="1" x14ac:dyDescent="0.25">
      <c r="A30" s="23"/>
      <c r="B30" s="23"/>
      <c r="C30" s="22"/>
      <c r="D30" s="31"/>
      <c r="E30" s="31"/>
      <c r="F30" s="24"/>
      <c r="G30" s="24"/>
      <c r="H30" s="24"/>
      <c r="I30" s="24"/>
      <c r="J30" s="24"/>
      <c r="K30" s="24"/>
      <c r="L30" s="24"/>
      <c r="M30" s="24"/>
      <c r="N30" s="24"/>
      <c r="O30" s="47"/>
      <c r="P30" s="25" t="str">
        <f t="shared" si="0"/>
        <v/>
      </c>
      <c r="Q30" s="49"/>
      <c r="R30" s="26">
        <f t="shared" si="1"/>
        <v>0</v>
      </c>
      <c r="S30" s="26">
        <f t="shared" si="2"/>
        <v>44926</v>
      </c>
      <c r="T30" s="26"/>
      <c r="U30" s="26"/>
      <c r="V30" s="26" t="str">
        <f t="shared" si="3"/>
        <v/>
      </c>
      <c r="W30" s="26" t="str">
        <f t="shared" si="4"/>
        <v/>
      </c>
      <c r="X30" s="57" t="str">
        <f t="shared" si="5"/>
        <v/>
      </c>
    </row>
    <row r="31" spans="1:24" s="27" customFormat="1" ht="50.1" hidden="1" customHeight="1" x14ac:dyDescent="0.25">
      <c r="A31" s="23"/>
      <c r="B31" s="23"/>
      <c r="C31" s="22"/>
      <c r="D31" s="31"/>
      <c r="E31" s="31"/>
      <c r="F31" s="24"/>
      <c r="G31" s="24"/>
      <c r="H31" s="24"/>
      <c r="I31" s="24"/>
      <c r="J31" s="24"/>
      <c r="K31" s="24"/>
      <c r="L31" s="24"/>
      <c r="M31" s="24"/>
      <c r="N31" s="24"/>
      <c r="O31" s="47"/>
      <c r="P31" s="25" t="str">
        <f t="shared" si="0"/>
        <v/>
      </c>
      <c r="Q31" s="49"/>
      <c r="R31" s="26">
        <f t="shared" si="1"/>
        <v>0</v>
      </c>
      <c r="S31" s="26">
        <f t="shared" si="2"/>
        <v>44926</v>
      </c>
      <c r="T31" s="26"/>
      <c r="U31" s="26"/>
      <c r="V31" s="26" t="str">
        <f t="shared" si="3"/>
        <v/>
      </c>
      <c r="W31" s="26" t="str">
        <f t="shared" si="4"/>
        <v/>
      </c>
      <c r="X31" s="57" t="str">
        <f t="shared" si="5"/>
        <v/>
      </c>
    </row>
    <row r="32" spans="1:24" s="27" customFormat="1" ht="50.1" hidden="1" customHeight="1" x14ac:dyDescent="0.25">
      <c r="A32" s="23"/>
      <c r="B32" s="23"/>
      <c r="C32" s="22"/>
      <c r="D32" s="31"/>
      <c r="E32" s="31"/>
      <c r="F32" s="24"/>
      <c r="G32" s="24"/>
      <c r="H32" s="24"/>
      <c r="I32" s="24"/>
      <c r="J32" s="24"/>
      <c r="K32" s="24"/>
      <c r="L32" s="24"/>
      <c r="M32" s="24"/>
      <c r="N32" s="24"/>
      <c r="O32" s="47"/>
      <c r="P32" s="25" t="str">
        <f t="shared" si="0"/>
        <v/>
      </c>
      <c r="Q32" s="49"/>
      <c r="R32" s="26">
        <f t="shared" si="1"/>
        <v>0</v>
      </c>
      <c r="S32" s="26">
        <f t="shared" si="2"/>
        <v>44926</v>
      </c>
      <c r="T32" s="26"/>
      <c r="U32" s="26"/>
      <c r="V32" s="26" t="str">
        <f t="shared" si="3"/>
        <v/>
      </c>
      <c r="W32" s="26" t="str">
        <f t="shared" si="4"/>
        <v/>
      </c>
      <c r="X32" s="57" t="str">
        <f t="shared" si="5"/>
        <v/>
      </c>
    </row>
    <row r="33" spans="1:24" s="27" customFormat="1" ht="50.1" hidden="1" customHeight="1" x14ac:dyDescent="0.25">
      <c r="A33" s="23"/>
      <c r="B33" s="23"/>
      <c r="C33" s="22"/>
      <c r="D33" s="31"/>
      <c r="E33" s="31"/>
      <c r="F33" s="24"/>
      <c r="G33" s="24"/>
      <c r="H33" s="24"/>
      <c r="I33" s="24"/>
      <c r="J33" s="24"/>
      <c r="K33" s="24"/>
      <c r="L33" s="24"/>
      <c r="M33" s="24"/>
      <c r="N33" s="24"/>
      <c r="O33" s="47"/>
      <c r="P33" s="25" t="str">
        <f t="shared" si="0"/>
        <v/>
      </c>
      <c r="Q33" s="49"/>
      <c r="R33" s="26">
        <f t="shared" si="1"/>
        <v>0</v>
      </c>
      <c r="S33" s="26">
        <f t="shared" si="2"/>
        <v>44926</v>
      </c>
      <c r="T33" s="26"/>
      <c r="U33" s="26"/>
      <c r="V33" s="26" t="str">
        <f t="shared" si="3"/>
        <v/>
      </c>
      <c r="W33" s="26" t="str">
        <f t="shared" si="4"/>
        <v/>
      </c>
      <c r="X33" s="57" t="str">
        <f t="shared" si="5"/>
        <v/>
      </c>
    </row>
    <row r="34" spans="1:24" s="27" customFormat="1" ht="50.1" hidden="1" customHeight="1" x14ac:dyDescent="0.25">
      <c r="A34" s="23"/>
      <c r="B34" s="23"/>
      <c r="C34" s="22"/>
      <c r="D34" s="31"/>
      <c r="E34" s="31"/>
      <c r="F34" s="24"/>
      <c r="G34" s="24"/>
      <c r="H34" s="24"/>
      <c r="I34" s="24"/>
      <c r="J34" s="24"/>
      <c r="K34" s="24"/>
      <c r="L34" s="24"/>
      <c r="M34" s="24"/>
      <c r="N34" s="24"/>
      <c r="O34" s="47"/>
      <c r="P34" s="25" t="str">
        <f t="shared" si="0"/>
        <v/>
      </c>
      <c r="Q34" s="49"/>
      <c r="R34" s="26">
        <f t="shared" si="1"/>
        <v>0</v>
      </c>
      <c r="S34" s="26">
        <f t="shared" si="2"/>
        <v>44926</v>
      </c>
      <c r="T34" s="26"/>
      <c r="U34" s="26"/>
      <c r="V34" s="26" t="str">
        <f t="shared" si="3"/>
        <v/>
      </c>
      <c r="W34" s="26" t="str">
        <f t="shared" si="4"/>
        <v/>
      </c>
      <c r="X34" s="57" t="str">
        <f t="shared" si="5"/>
        <v/>
      </c>
    </row>
    <row r="35" spans="1:24" s="27" customFormat="1" ht="50.1" hidden="1" customHeight="1" x14ac:dyDescent="0.25">
      <c r="A35" s="23"/>
      <c r="B35" s="23"/>
      <c r="C35" s="22"/>
      <c r="D35" s="31"/>
      <c r="E35" s="31"/>
      <c r="F35" s="24"/>
      <c r="G35" s="24"/>
      <c r="H35" s="24"/>
      <c r="I35" s="24"/>
      <c r="J35" s="24"/>
      <c r="K35" s="24"/>
      <c r="L35" s="24"/>
      <c r="M35" s="24"/>
      <c r="N35" s="24"/>
      <c r="O35" s="47"/>
      <c r="P35" s="25" t="str">
        <f t="shared" si="0"/>
        <v/>
      </c>
      <c r="Q35" s="49"/>
      <c r="R35" s="26">
        <f t="shared" si="1"/>
        <v>0</v>
      </c>
      <c r="S35" s="26">
        <f t="shared" si="2"/>
        <v>44926</v>
      </c>
      <c r="T35" s="26"/>
      <c r="U35" s="26"/>
      <c r="V35" s="26" t="str">
        <f t="shared" si="3"/>
        <v/>
      </c>
      <c r="W35" s="26" t="str">
        <f t="shared" si="4"/>
        <v/>
      </c>
      <c r="X35" s="57" t="str">
        <f t="shared" si="5"/>
        <v/>
      </c>
    </row>
    <row r="36" spans="1:24" s="27" customFormat="1" ht="50.1" hidden="1" customHeight="1" x14ac:dyDescent="0.25">
      <c r="A36" s="23"/>
      <c r="B36" s="23"/>
      <c r="C36" s="22"/>
      <c r="D36" s="31"/>
      <c r="E36" s="31"/>
      <c r="F36" s="24"/>
      <c r="G36" s="24"/>
      <c r="H36" s="24"/>
      <c r="I36" s="24"/>
      <c r="J36" s="24"/>
      <c r="K36" s="24"/>
      <c r="L36" s="24"/>
      <c r="M36" s="24"/>
      <c r="N36" s="24"/>
      <c r="O36" s="47"/>
      <c r="P36" s="25" t="str">
        <f t="shared" si="0"/>
        <v/>
      </c>
      <c r="Q36" s="49"/>
      <c r="R36" s="26">
        <f t="shared" si="1"/>
        <v>0</v>
      </c>
      <c r="S36" s="26">
        <f t="shared" si="2"/>
        <v>44926</v>
      </c>
      <c r="T36" s="26"/>
      <c r="U36" s="26"/>
      <c r="V36" s="26" t="str">
        <f t="shared" si="3"/>
        <v/>
      </c>
      <c r="W36" s="26" t="str">
        <f t="shared" si="4"/>
        <v/>
      </c>
      <c r="X36" s="57" t="str">
        <f t="shared" si="5"/>
        <v/>
      </c>
    </row>
    <row r="37" spans="1:24" s="27" customFormat="1" ht="50.1" hidden="1" customHeight="1" x14ac:dyDescent="0.25">
      <c r="A37" s="23"/>
      <c r="B37" s="23"/>
      <c r="C37" s="22"/>
      <c r="D37" s="31"/>
      <c r="E37" s="31"/>
      <c r="F37" s="24"/>
      <c r="G37" s="24"/>
      <c r="H37" s="24"/>
      <c r="I37" s="24"/>
      <c r="J37" s="24"/>
      <c r="K37" s="24"/>
      <c r="L37" s="24"/>
      <c r="M37" s="24"/>
      <c r="N37" s="24"/>
      <c r="O37" s="47"/>
      <c r="P37" s="25" t="str">
        <f t="shared" si="0"/>
        <v/>
      </c>
      <c r="Q37" s="49"/>
      <c r="R37" s="26">
        <f t="shared" si="1"/>
        <v>0</v>
      </c>
      <c r="S37" s="26">
        <f t="shared" si="2"/>
        <v>44926</v>
      </c>
      <c r="T37" s="26"/>
      <c r="U37" s="26"/>
      <c r="V37" s="26" t="str">
        <f t="shared" si="3"/>
        <v/>
      </c>
      <c r="W37" s="26" t="str">
        <f t="shared" si="4"/>
        <v/>
      </c>
      <c r="X37" s="57" t="str">
        <f t="shared" si="5"/>
        <v/>
      </c>
    </row>
    <row r="38" spans="1:24" s="27" customFormat="1" ht="50.1" hidden="1" customHeight="1" x14ac:dyDescent="0.25">
      <c r="A38" s="23"/>
      <c r="B38" s="23"/>
      <c r="C38" s="22"/>
      <c r="D38" s="31"/>
      <c r="E38" s="31"/>
      <c r="F38" s="24"/>
      <c r="G38" s="24"/>
      <c r="H38" s="24"/>
      <c r="I38" s="24"/>
      <c r="J38" s="24"/>
      <c r="K38" s="24"/>
      <c r="L38" s="24"/>
      <c r="M38" s="24"/>
      <c r="N38" s="24"/>
      <c r="O38" s="47"/>
      <c r="P38" s="25" t="str">
        <f t="shared" si="0"/>
        <v/>
      </c>
      <c r="Q38" s="49"/>
      <c r="R38" s="26">
        <f t="shared" si="1"/>
        <v>0</v>
      </c>
      <c r="S38" s="26">
        <f t="shared" si="2"/>
        <v>44926</v>
      </c>
      <c r="T38" s="26"/>
      <c r="U38" s="26"/>
      <c r="V38" s="26" t="str">
        <f t="shared" si="3"/>
        <v/>
      </c>
      <c r="W38" s="26" t="str">
        <f t="shared" si="4"/>
        <v/>
      </c>
      <c r="X38" s="57" t="str">
        <f t="shared" si="5"/>
        <v/>
      </c>
    </row>
    <row r="39" spans="1:24" s="27" customFormat="1" ht="50.1" hidden="1" customHeight="1" x14ac:dyDescent="0.25">
      <c r="A39" s="23"/>
      <c r="B39" s="23"/>
      <c r="C39" s="22"/>
      <c r="D39" s="31"/>
      <c r="E39" s="31"/>
      <c r="F39" s="24"/>
      <c r="G39" s="24"/>
      <c r="H39" s="24"/>
      <c r="I39" s="24"/>
      <c r="J39" s="24"/>
      <c r="K39" s="24"/>
      <c r="L39" s="24"/>
      <c r="M39" s="24"/>
      <c r="N39" s="24"/>
      <c r="O39" s="47"/>
      <c r="P39" s="25" t="str">
        <f t="shared" si="0"/>
        <v/>
      </c>
      <c r="Q39" s="49"/>
      <c r="R39" s="26">
        <f t="shared" si="1"/>
        <v>0</v>
      </c>
      <c r="S39" s="26">
        <f t="shared" si="2"/>
        <v>44926</v>
      </c>
      <c r="T39" s="26"/>
      <c r="U39" s="26"/>
      <c r="V39" s="26" t="str">
        <f t="shared" si="3"/>
        <v/>
      </c>
      <c r="W39" s="26" t="str">
        <f t="shared" si="4"/>
        <v/>
      </c>
      <c r="X39" s="57" t="str">
        <f t="shared" si="5"/>
        <v/>
      </c>
    </row>
    <row r="40" spans="1:24" s="27" customFormat="1" ht="50.1" hidden="1" customHeight="1" x14ac:dyDescent="0.25">
      <c r="A40" s="23"/>
      <c r="B40" s="23"/>
      <c r="C40" s="22"/>
      <c r="D40" s="31"/>
      <c r="E40" s="31"/>
      <c r="F40" s="24"/>
      <c r="G40" s="24"/>
      <c r="H40" s="24"/>
      <c r="I40" s="24"/>
      <c r="J40" s="24"/>
      <c r="K40" s="24"/>
      <c r="L40" s="24"/>
      <c r="M40" s="24"/>
      <c r="N40" s="24"/>
      <c r="O40" s="47"/>
      <c r="P40" s="25" t="str">
        <f t="shared" si="0"/>
        <v/>
      </c>
      <c r="Q40" s="49"/>
      <c r="R40" s="26">
        <f t="shared" si="1"/>
        <v>0</v>
      </c>
      <c r="S40" s="26">
        <f t="shared" si="2"/>
        <v>44926</v>
      </c>
      <c r="T40" s="26"/>
      <c r="U40" s="26"/>
      <c r="V40" s="26" t="str">
        <f t="shared" si="3"/>
        <v/>
      </c>
      <c r="W40" s="26" t="str">
        <f t="shared" si="4"/>
        <v/>
      </c>
      <c r="X40" s="57" t="str">
        <f t="shared" si="5"/>
        <v/>
      </c>
    </row>
    <row r="41" spans="1:24" s="27" customFormat="1" ht="50.1" hidden="1" customHeight="1" x14ac:dyDescent="0.25">
      <c r="A41" s="23"/>
      <c r="B41" s="23"/>
      <c r="C41" s="22"/>
      <c r="D41" s="31"/>
      <c r="E41" s="31"/>
      <c r="F41" s="24"/>
      <c r="G41" s="24"/>
      <c r="H41" s="24"/>
      <c r="I41" s="24"/>
      <c r="J41" s="24"/>
      <c r="K41" s="24"/>
      <c r="L41" s="24"/>
      <c r="M41" s="24"/>
      <c r="N41" s="24"/>
      <c r="O41" s="47"/>
      <c r="P41" s="25" t="str">
        <f t="shared" si="0"/>
        <v/>
      </c>
      <c r="Q41" s="49"/>
      <c r="R41" s="26">
        <f t="shared" si="1"/>
        <v>0</v>
      </c>
      <c r="S41" s="26">
        <f t="shared" si="2"/>
        <v>44926</v>
      </c>
      <c r="T41" s="26"/>
      <c r="U41" s="26"/>
      <c r="V41" s="26" t="str">
        <f t="shared" si="3"/>
        <v/>
      </c>
      <c r="W41" s="26" t="str">
        <f t="shared" si="4"/>
        <v/>
      </c>
      <c r="X41" s="57" t="str">
        <f t="shared" si="5"/>
        <v/>
      </c>
    </row>
    <row r="42" spans="1:24" s="27" customFormat="1" ht="50.1" hidden="1" customHeight="1" x14ac:dyDescent="0.25">
      <c r="A42" s="23"/>
      <c r="B42" s="23"/>
      <c r="C42" s="22"/>
      <c r="D42" s="31"/>
      <c r="E42" s="31"/>
      <c r="F42" s="24"/>
      <c r="G42" s="24"/>
      <c r="H42" s="24"/>
      <c r="I42" s="24"/>
      <c r="J42" s="24"/>
      <c r="K42" s="24"/>
      <c r="L42" s="24"/>
      <c r="M42" s="24"/>
      <c r="N42" s="24"/>
      <c r="O42" s="47"/>
      <c r="P42" s="25" t="str">
        <f t="shared" si="0"/>
        <v/>
      </c>
      <c r="Q42" s="49"/>
      <c r="R42" s="26">
        <f t="shared" si="1"/>
        <v>0</v>
      </c>
      <c r="S42" s="26">
        <f t="shared" si="2"/>
        <v>44926</v>
      </c>
      <c r="T42" s="26"/>
      <c r="U42" s="26"/>
      <c r="V42" s="26" t="str">
        <f t="shared" si="3"/>
        <v/>
      </c>
      <c r="W42" s="26" t="str">
        <f t="shared" si="4"/>
        <v/>
      </c>
      <c r="X42" s="57" t="str">
        <f t="shared" si="5"/>
        <v/>
      </c>
    </row>
    <row r="43" spans="1:24" s="27" customFormat="1" ht="50.1" hidden="1" customHeight="1" x14ac:dyDescent="0.25">
      <c r="A43" s="23"/>
      <c r="B43" s="23"/>
      <c r="C43" s="22"/>
      <c r="D43" s="31"/>
      <c r="E43" s="31"/>
      <c r="F43" s="24"/>
      <c r="G43" s="24"/>
      <c r="H43" s="24"/>
      <c r="I43" s="24"/>
      <c r="J43" s="24"/>
      <c r="K43" s="24"/>
      <c r="L43" s="24"/>
      <c r="M43" s="24"/>
      <c r="N43" s="24"/>
      <c r="O43" s="47"/>
      <c r="P43" s="25" t="str">
        <f t="shared" si="0"/>
        <v/>
      </c>
      <c r="Q43" s="49"/>
      <c r="R43" s="26">
        <f t="shared" si="1"/>
        <v>0</v>
      </c>
      <c r="S43" s="26">
        <f t="shared" si="2"/>
        <v>44926</v>
      </c>
      <c r="T43" s="26"/>
      <c r="U43" s="26"/>
      <c r="V43" s="26" t="str">
        <f t="shared" si="3"/>
        <v/>
      </c>
      <c r="W43" s="26" t="str">
        <f t="shared" si="4"/>
        <v/>
      </c>
      <c r="X43" s="57" t="str">
        <f t="shared" si="5"/>
        <v/>
      </c>
    </row>
    <row r="44" spans="1:24" s="27" customFormat="1" ht="50.1" hidden="1" customHeight="1" x14ac:dyDescent="0.25">
      <c r="A44" s="23"/>
      <c r="B44" s="23"/>
      <c r="C44" s="22"/>
      <c r="D44" s="31"/>
      <c r="E44" s="31"/>
      <c r="F44" s="24"/>
      <c r="G44" s="24"/>
      <c r="H44" s="24"/>
      <c r="I44" s="24"/>
      <c r="J44" s="24"/>
      <c r="K44" s="24"/>
      <c r="L44" s="24"/>
      <c r="M44" s="24"/>
      <c r="N44" s="24"/>
      <c r="O44" s="47"/>
      <c r="P44" s="25" t="str">
        <f t="shared" si="0"/>
        <v/>
      </c>
      <c r="Q44" s="49"/>
      <c r="R44" s="26">
        <f t="shared" si="1"/>
        <v>0</v>
      </c>
      <c r="S44" s="26">
        <f t="shared" si="2"/>
        <v>44926</v>
      </c>
      <c r="T44" s="26"/>
      <c r="U44" s="26"/>
      <c r="V44" s="26" t="str">
        <f t="shared" si="3"/>
        <v/>
      </c>
      <c r="W44" s="26" t="str">
        <f t="shared" si="4"/>
        <v/>
      </c>
      <c r="X44" s="57" t="str">
        <f t="shared" si="5"/>
        <v/>
      </c>
    </row>
    <row r="45" spans="1:24" s="27" customFormat="1" ht="50.1" hidden="1" customHeight="1" x14ac:dyDescent="0.25">
      <c r="A45" s="23"/>
      <c r="B45" s="23"/>
      <c r="C45" s="22"/>
      <c r="D45" s="31"/>
      <c r="E45" s="31"/>
      <c r="F45" s="24"/>
      <c r="G45" s="24"/>
      <c r="H45" s="24"/>
      <c r="I45" s="24"/>
      <c r="J45" s="24"/>
      <c r="K45" s="24"/>
      <c r="L45" s="24"/>
      <c r="M45" s="24"/>
      <c r="N45" s="24"/>
      <c r="O45" s="47"/>
      <c r="P45" s="25" t="str">
        <f t="shared" si="0"/>
        <v/>
      </c>
      <c r="Q45" s="49"/>
      <c r="R45" s="26">
        <f t="shared" si="1"/>
        <v>0</v>
      </c>
      <c r="S45" s="26">
        <f t="shared" si="2"/>
        <v>44926</v>
      </c>
      <c r="T45" s="26"/>
      <c r="U45" s="26"/>
      <c r="V45" s="26" t="str">
        <f t="shared" si="3"/>
        <v/>
      </c>
      <c r="W45" s="26" t="str">
        <f t="shared" si="4"/>
        <v/>
      </c>
      <c r="X45" s="57" t="str">
        <f t="shared" si="5"/>
        <v/>
      </c>
    </row>
    <row r="46" spans="1:24" s="27" customFormat="1" ht="50.1" hidden="1" customHeight="1" x14ac:dyDescent="0.25">
      <c r="A46" s="23"/>
      <c r="B46" s="23"/>
      <c r="C46" s="22"/>
      <c r="D46" s="31"/>
      <c r="E46" s="31"/>
      <c r="F46" s="24"/>
      <c r="G46" s="24"/>
      <c r="H46" s="24"/>
      <c r="I46" s="24"/>
      <c r="J46" s="24"/>
      <c r="K46" s="24"/>
      <c r="L46" s="24"/>
      <c r="M46" s="24"/>
      <c r="N46" s="24"/>
      <c r="O46" s="47"/>
      <c r="P46" s="25" t="str">
        <f t="shared" si="0"/>
        <v/>
      </c>
      <c r="Q46" s="49"/>
      <c r="R46" s="26">
        <f t="shared" si="1"/>
        <v>0</v>
      </c>
      <c r="S46" s="26">
        <f t="shared" si="2"/>
        <v>44926</v>
      </c>
      <c r="T46" s="26"/>
      <c r="U46" s="26"/>
      <c r="V46" s="26" t="str">
        <f t="shared" si="3"/>
        <v/>
      </c>
      <c r="W46" s="26" t="str">
        <f t="shared" si="4"/>
        <v/>
      </c>
      <c r="X46" s="57" t="str">
        <f t="shared" si="5"/>
        <v/>
      </c>
    </row>
    <row r="47" spans="1:24" s="27" customFormat="1" ht="50.1" hidden="1" customHeight="1" x14ac:dyDescent="0.25">
      <c r="A47" s="23"/>
      <c r="B47" s="23"/>
      <c r="C47" s="22"/>
      <c r="D47" s="31"/>
      <c r="E47" s="31"/>
      <c r="F47" s="24"/>
      <c r="G47" s="24"/>
      <c r="H47" s="24"/>
      <c r="I47" s="24"/>
      <c r="J47" s="24"/>
      <c r="K47" s="24"/>
      <c r="L47" s="24"/>
      <c r="M47" s="24"/>
      <c r="N47" s="24"/>
      <c r="O47" s="47"/>
      <c r="P47" s="25" t="str">
        <f t="shared" si="0"/>
        <v/>
      </c>
      <c r="Q47" s="49"/>
      <c r="R47" s="26">
        <f t="shared" si="1"/>
        <v>0</v>
      </c>
      <c r="S47" s="26">
        <f t="shared" si="2"/>
        <v>44926</v>
      </c>
      <c r="T47" s="26"/>
      <c r="U47" s="26"/>
      <c r="V47" s="26" t="str">
        <f t="shared" si="3"/>
        <v/>
      </c>
      <c r="W47" s="26" t="str">
        <f t="shared" si="4"/>
        <v/>
      </c>
      <c r="X47" s="57" t="str">
        <f t="shared" si="5"/>
        <v/>
      </c>
    </row>
    <row r="48" spans="1:24" s="27" customFormat="1" ht="50.1" hidden="1" customHeight="1" x14ac:dyDescent="0.25">
      <c r="A48" s="23"/>
      <c r="B48" s="23"/>
      <c r="C48" s="22"/>
      <c r="D48" s="31"/>
      <c r="E48" s="31"/>
      <c r="F48" s="24"/>
      <c r="G48" s="24"/>
      <c r="H48" s="24"/>
      <c r="I48" s="24"/>
      <c r="J48" s="24"/>
      <c r="K48" s="24"/>
      <c r="L48" s="24"/>
      <c r="M48" s="24"/>
      <c r="N48" s="24"/>
      <c r="O48" s="47"/>
      <c r="P48" s="25" t="str">
        <f t="shared" si="0"/>
        <v/>
      </c>
      <c r="Q48" s="49"/>
      <c r="R48" s="26">
        <f t="shared" si="1"/>
        <v>0</v>
      </c>
      <c r="S48" s="26">
        <f t="shared" si="2"/>
        <v>44926</v>
      </c>
      <c r="T48" s="26"/>
      <c r="U48" s="26"/>
      <c r="V48" s="26" t="str">
        <f t="shared" si="3"/>
        <v/>
      </c>
      <c r="W48" s="26" t="str">
        <f t="shared" si="4"/>
        <v/>
      </c>
      <c r="X48" s="57" t="str">
        <f t="shared" si="5"/>
        <v/>
      </c>
    </row>
    <row r="49" spans="1:24" s="27" customFormat="1" ht="50.1" hidden="1" customHeight="1" x14ac:dyDescent="0.25">
      <c r="A49" s="23"/>
      <c r="B49" s="23"/>
      <c r="C49" s="22"/>
      <c r="D49" s="31"/>
      <c r="E49" s="31"/>
      <c r="F49" s="24"/>
      <c r="G49" s="24"/>
      <c r="H49" s="24"/>
      <c r="I49" s="24"/>
      <c r="J49" s="24"/>
      <c r="K49" s="24"/>
      <c r="L49" s="24"/>
      <c r="M49" s="24"/>
      <c r="N49" s="24"/>
      <c r="O49" s="47"/>
      <c r="P49" s="25" t="str">
        <f t="shared" si="0"/>
        <v/>
      </c>
      <c r="Q49" s="49"/>
      <c r="R49" s="26">
        <f t="shared" si="1"/>
        <v>0</v>
      </c>
      <c r="S49" s="26">
        <f t="shared" si="2"/>
        <v>44926</v>
      </c>
      <c r="T49" s="26"/>
      <c r="U49" s="26"/>
      <c r="V49" s="26" t="str">
        <f t="shared" si="3"/>
        <v/>
      </c>
      <c r="W49" s="26" t="str">
        <f t="shared" si="4"/>
        <v/>
      </c>
      <c r="X49" s="57" t="str">
        <f t="shared" si="5"/>
        <v/>
      </c>
    </row>
    <row r="50" spans="1:24" s="27" customFormat="1" ht="50.1" hidden="1" customHeight="1" x14ac:dyDescent="0.25">
      <c r="A50" s="23"/>
      <c r="B50" s="23"/>
      <c r="C50" s="22"/>
      <c r="D50" s="31"/>
      <c r="E50" s="31"/>
      <c r="F50" s="24"/>
      <c r="G50" s="24"/>
      <c r="H50" s="24"/>
      <c r="I50" s="24"/>
      <c r="J50" s="24"/>
      <c r="K50" s="24"/>
      <c r="L50" s="24"/>
      <c r="M50" s="24"/>
      <c r="N50" s="24"/>
      <c r="O50" s="47"/>
      <c r="P50" s="25" t="str">
        <f t="shared" si="0"/>
        <v/>
      </c>
      <c r="Q50" s="49"/>
      <c r="R50" s="26">
        <f t="shared" si="1"/>
        <v>0</v>
      </c>
      <c r="S50" s="26">
        <f t="shared" si="2"/>
        <v>44926</v>
      </c>
      <c r="T50" s="26"/>
      <c r="U50" s="26"/>
      <c r="V50" s="26" t="str">
        <f t="shared" si="3"/>
        <v/>
      </c>
      <c r="W50" s="26" t="str">
        <f t="shared" si="4"/>
        <v/>
      </c>
      <c r="X50" s="57" t="str">
        <f t="shared" si="5"/>
        <v/>
      </c>
    </row>
    <row r="51" spans="1:24" s="27" customFormat="1" ht="50.1" hidden="1" customHeight="1" x14ac:dyDescent="0.25">
      <c r="A51" s="23"/>
      <c r="B51" s="23"/>
      <c r="C51" s="22"/>
      <c r="D51" s="31"/>
      <c r="E51" s="31"/>
      <c r="F51" s="24"/>
      <c r="G51" s="24"/>
      <c r="H51" s="24"/>
      <c r="I51" s="24"/>
      <c r="J51" s="24"/>
      <c r="K51" s="24"/>
      <c r="L51" s="24"/>
      <c r="M51" s="24"/>
      <c r="N51" s="24"/>
      <c r="O51" s="47"/>
      <c r="P51" s="25" t="str">
        <f t="shared" si="0"/>
        <v/>
      </c>
      <c r="Q51" s="49"/>
      <c r="R51" s="26">
        <f t="shared" si="1"/>
        <v>0</v>
      </c>
      <c r="S51" s="26">
        <f t="shared" si="2"/>
        <v>44926</v>
      </c>
      <c r="T51" s="26"/>
      <c r="U51" s="26"/>
      <c r="V51" s="26" t="str">
        <f t="shared" si="3"/>
        <v/>
      </c>
      <c r="W51" s="26" t="str">
        <f t="shared" si="4"/>
        <v/>
      </c>
      <c r="X51" s="57" t="str">
        <f t="shared" si="5"/>
        <v/>
      </c>
    </row>
    <row r="52" spans="1:24" s="27" customFormat="1" ht="50.1" hidden="1" customHeight="1" x14ac:dyDescent="0.25">
      <c r="A52" s="23"/>
      <c r="B52" s="23"/>
      <c r="C52" s="22"/>
      <c r="D52" s="31"/>
      <c r="E52" s="31"/>
      <c r="F52" s="24"/>
      <c r="G52" s="24"/>
      <c r="H52" s="24"/>
      <c r="I52" s="24"/>
      <c r="J52" s="24"/>
      <c r="K52" s="24"/>
      <c r="L52" s="24"/>
      <c r="M52" s="24"/>
      <c r="N52" s="24"/>
      <c r="O52" s="47"/>
      <c r="P52" s="25" t="str">
        <f t="shared" si="0"/>
        <v/>
      </c>
      <c r="Q52" s="49"/>
      <c r="R52" s="26">
        <f t="shared" si="1"/>
        <v>0</v>
      </c>
      <c r="S52" s="26">
        <f t="shared" si="2"/>
        <v>44926</v>
      </c>
      <c r="T52" s="26"/>
      <c r="U52" s="26"/>
      <c r="V52" s="26" t="str">
        <f t="shared" si="3"/>
        <v/>
      </c>
      <c r="W52" s="26" t="str">
        <f t="shared" si="4"/>
        <v/>
      </c>
      <c r="X52" s="57" t="str">
        <f t="shared" si="5"/>
        <v/>
      </c>
    </row>
    <row r="53" spans="1:24" s="27" customFormat="1" ht="50.1" hidden="1" customHeight="1" x14ac:dyDescent="0.25">
      <c r="A53" s="23"/>
      <c r="B53" s="23"/>
      <c r="C53" s="22"/>
      <c r="D53" s="31"/>
      <c r="E53" s="31"/>
      <c r="F53" s="24"/>
      <c r="G53" s="24"/>
      <c r="H53" s="24"/>
      <c r="I53" s="24"/>
      <c r="J53" s="24"/>
      <c r="K53" s="24"/>
      <c r="L53" s="24"/>
      <c r="M53" s="24"/>
      <c r="N53" s="24"/>
      <c r="O53" s="47"/>
      <c r="P53" s="25" t="str">
        <f t="shared" si="0"/>
        <v/>
      </c>
      <c r="Q53" s="49"/>
      <c r="R53" s="26">
        <f t="shared" si="1"/>
        <v>0</v>
      </c>
      <c r="S53" s="26">
        <f t="shared" si="2"/>
        <v>44926</v>
      </c>
      <c r="T53" s="26"/>
      <c r="U53" s="26"/>
      <c r="V53" s="26" t="str">
        <f t="shared" si="3"/>
        <v/>
      </c>
      <c r="W53" s="26" t="str">
        <f t="shared" si="4"/>
        <v/>
      </c>
      <c r="X53" s="57" t="str">
        <f t="shared" si="5"/>
        <v/>
      </c>
    </row>
    <row r="54" spans="1:24" s="27" customFormat="1" ht="50.1" hidden="1" customHeight="1" x14ac:dyDescent="0.25">
      <c r="A54" s="23"/>
      <c r="B54" s="23"/>
      <c r="C54" s="22"/>
      <c r="D54" s="31"/>
      <c r="E54" s="31"/>
      <c r="F54" s="24"/>
      <c r="G54" s="24"/>
      <c r="H54" s="24"/>
      <c r="I54" s="24"/>
      <c r="J54" s="24"/>
      <c r="K54" s="24"/>
      <c r="L54" s="24"/>
      <c r="M54" s="24"/>
      <c r="N54" s="24"/>
      <c r="O54" s="47"/>
      <c r="P54" s="25" t="str">
        <f t="shared" si="0"/>
        <v/>
      </c>
      <c r="Q54" s="49"/>
      <c r="R54" s="26">
        <f t="shared" si="1"/>
        <v>0</v>
      </c>
      <c r="S54" s="26">
        <f t="shared" si="2"/>
        <v>44926</v>
      </c>
      <c r="T54" s="26"/>
      <c r="U54" s="26"/>
      <c r="V54" s="26" t="str">
        <f t="shared" si="3"/>
        <v/>
      </c>
      <c r="W54" s="26" t="str">
        <f t="shared" si="4"/>
        <v/>
      </c>
      <c r="X54" s="57" t="str">
        <f t="shared" si="5"/>
        <v/>
      </c>
    </row>
    <row r="55" spans="1:24" s="27" customFormat="1" ht="50.1" hidden="1" customHeight="1" x14ac:dyDescent="0.25">
      <c r="A55" s="23"/>
      <c r="B55" s="23"/>
      <c r="C55" s="22"/>
      <c r="D55" s="31"/>
      <c r="E55" s="31"/>
      <c r="F55" s="24"/>
      <c r="G55" s="24"/>
      <c r="H55" s="24"/>
      <c r="I55" s="24"/>
      <c r="J55" s="24"/>
      <c r="K55" s="24"/>
      <c r="L55" s="24"/>
      <c r="M55" s="24"/>
      <c r="N55" s="24"/>
      <c r="O55" s="47"/>
      <c r="P55" s="25" t="str">
        <f t="shared" si="0"/>
        <v/>
      </c>
      <c r="Q55" s="49"/>
      <c r="R55" s="26">
        <f t="shared" si="1"/>
        <v>0</v>
      </c>
      <c r="S55" s="26">
        <f t="shared" si="2"/>
        <v>44926</v>
      </c>
      <c r="T55" s="26"/>
      <c r="U55" s="26"/>
      <c r="V55" s="26" t="str">
        <f t="shared" si="3"/>
        <v/>
      </c>
      <c r="W55" s="26" t="str">
        <f t="shared" si="4"/>
        <v/>
      </c>
      <c r="X55" s="57" t="str">
        <f t="shared" si="5"/>
        <v/>
      </c>
    </row>
    <row r="56" spans="1:24" s="27" customFormat="1" ht="24" customHeight="1" x14ac:dyDescent="0.3">
      <c r="C56" s="28"/>
      <c r="X56" s="57"/>
    </row>
    <row r="57" spans="1:24" s="27" customFormat="1" ht="50.1" hidden="1" customHeight="1" x14ac:dyDescent="0.3">
      <c r="A57" s="20" t="s">
        <v>32</v>
      </c>
      <c r="B57" s="17" t="s">
        <v>34</v>
      </c>
      <c r="C57" s="28"/>
      <c r="X57" s="57"/>
    </row>
    <row r="58" spans="1:24" s="27" customFormat="1" ht="50.1" hidden="1" customHeight="1" x14ac:dyDescent="0.3">
      <c r="A58" s="29" t="s">
        <v>29</v>
      </c>
      <c r="B58" s="17" t="s">
        <v>34</v>
      </c>
      <c r="C58" s="28"/>
      <c r="X58" s="57"/>
    </row>
    <row r="59" spans="1:24" s="27" customFormat="1" ht="50.1" hidden="1" customHeight="1" x14ac:dyDescent="0.3">
      <c r="A59" s="29" t="s">
        <v>30</v>
      </c>
      <c r="B59" s="17" t="s">
        <v>34</v>
      </c>
      <c r="C59" s="28"/>
      <c r="X59" s="57"/>
    </row>
    <row r="60" spans="1:24" s="27" customFormat="1" ht="50.1" hidden="1" customHeight="1" x14ac:dyDescent="0.3">
      <c r="A60" s="29" t="s">
        <v>31</v>
      </c>
      <c r="B60" s="17" t="s">
        <v>34</v>
      </c>
      <c r="C60" s="28"/>
      <c r="X60" s="57"/>
    </row>
    <row r="61" spans="1:24" s="27" customFormat="1" ht="50.1" hidden="1" customHeight="1" x14ac:dyDescent="0.3">
      <c r="A61" s="29" t="s">
        <v>33</v>
      </c>
      <c r="B61" s="17" t="s">
        <v>34</v>
      </c>
      <c r="C61" s="28"/>
      <c r="X61" s="57"/>
    </row>
    <row r="62" spans="1:24" s="27" customFormat="1" ht="39.950000000000003" hidden="1" customHeight="1" x14ac:dyDescent="0.3">
      <c r="A62" s="58" t="s">
        <v>61</v>
      </c>
      <c r="B62" s="59">
        <v>44926</v>
      </c>
      <c r="C62" s="28"/>
      <c r="X62" s="57"/>
    </row>
    <row r="63" spans="1:24" s="27" customFormat="1" ht="39.950000000000003" hidden="1" customHeight="1" x14ac:dyDescent="0.3">
      <c r="C63" s="28"/>
      <c r="X63" s="57"/>
    </row>
    <row r="1048576" ht="12" hidden="1" customHeight="1" x14ac:dyDescent="0.25"/>
  </sheetData>
  <sheetProtection algorithmName="SHA-512" hashValue="iCgOcN6M2bIZM/GmAcTig4K5KnuStp0KTHgstZmMtHEjRDsM7D1aIJ7DlrtYqDntcydmw9OknqcOsZT13zvRlg==" saltValue="pJrnZohA3RoppjzbK4V7KQ==" spinCount="100000" sheet="1" objects="1" scenarios="1"/>
  <mergeCells count="5">
    <mergeCell ref="Q1:Q2"/>
    <mergeCell ref="W1:W2"/>
    <mergeCell ref="O1:O2"/>
    <mergeCell ref="P1:P2"/>
    <mergeCell ref="F1:N1"/>
  </mergeCells>
  <conditionalFormatting sqref="Q10:Q35">
    <cfRule type="containsBlanks" dxfId="11" priority="8">
      <formula>LEN(TRIM(Q10))=0</formula>
    </cfRule>
  </conditionalFormatting>
  <conditionalFormatting sqref="Q4">
    <cfRule type="containsBlanks" dxfId="10" priority="11">
      <formula>LEN(TRIM(Q4))=0</formula>
    </cfRule>
  </conditionalFormatting>
  <conditionalFormatting sqref="Q8">
    <cfRule type="containsBlanks" dxfId="9" priority="10">
      <formula>LEN(TRIM(Q8))=0</formula>
    </cfRule>
  </conditionalFormatting>
  <conditionalFormatting sqref="Q9">
    <cfRule type="containsBlanks" dxfId="8" priority="9">
      <formula>LEN(TRIM(Q9))=0</formula>
    </cfRule>
  </conditionalFormatting>
  <conditionalFormatting sqref="Q5:Q7">
    <cfRule type="containsBlanks" dxfId="7" priority="5">
      <formula>LEN(TRIM(Q5))=0</formula>
    </cfRule>
  </conditionalFormatting>
  <conditionalFormatting sqref="Q36:Q42">
    <cfRule type="containsBlanks" dxfId="6" priority="4">
      <formula>LEN(TRIM(Q36))=0</formula>
    </cfRule>
  </conditionalFormatting>
  <conditionalFormatting sqref="Q43:Q55">
    <cfRule type="containsBlanks" dxfId="5" priority="3">
      <formula>LEN(TRIM(Q43))=0</formula>
    </cfRule>
  </conditionalFormatting>
  <conditionalFormatting sqref="X3:X55">
    <cfRule type="containsText" dxfId="4" priority="1" operator="containsText" text="Error">
      <formula>NOT(ISERROR(SEARCH("Error",X3)))</formula>
    </cfRule>
  </conditionalFormatting>
  <dataValidations count="2">
    <dataValidation type="list" allowBlank="1" showInputMessage="1" showErrorMessage="1" sqref="O8:O55" xr:uid="{00000000-0002-0000-0200-000000000000}">
      <formula1>"Sí,No"</formula1>
    </dataValidation>
    <dataValidation type="list" allowBlank="1" showInputMessage="1" showErrorMessage="1" sqref="O3:O7" xr:uid="{00000000-0002-0000-0200-000001000000}">
      <formula1>$A$58:$A$61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theme="1"/>
  </sheetPr>
  <dimension ref="A1:F3"/>
  <sheetViews>
    <sheetView showGridLines="0" workbookViewId="0">
      <pane ySplit="2" topLeftCell="A3" activePane="bottomLeft" state="frozen"/>
      <selection pane="bottomLeft" activeCell="C3" sqref="C3"/>
    </sheetView>
  </sheetViews>
  <sheetFormatPr baseColWidth="10" defaultColWidth="0" defaultRowHeight="15" zeroHeight="1" x14ac:dyDescent="0.25"/>
  <cols>
    <col min="1" max="4" width="30.7109375" customWidth="1"/>
    <col min="5" max="6" width="40.7109375" customWidth="1"/>
    <col min="7" max="7" width="11.42578125" hidden="1" customWidth="1"/>
    <col min="8" max="16384" width="11.42578125" hidden="1"/>
  </cols>
  <sheetData>
    <row r="1" spans="1:6" ht="50.25" customHeight="1" x14ac:dyDescent="0.25">
      <c r="A1" s="78">
        <v>2021</v>
      </c>
      <c r="B1" s="78"/>
      <c r="C1" s="79">
        <v>2022</v>
      </c>
      <c r="D1" s="79"/>
      <c r="E1" s="79"/>
      <c r="F1" s="79"/>
    </row>
    <row r="2" spans="1:6" ht="82.5" x14ac:dyDescent="0.25">
      <c r="A2" s="39" t="s">
        <v>35</v>
      </c>
      <c r="B2" s="39" t="s">
        <v>36</v>
      </c>
      <c r="C2" s="39" t="s">
        <v>37</v>
      </c>
      <c r="D2" s="39" t="s">
        <v>38</v>
      </c>
      <c r="E2" s="40" t="s">
        <v>56</v>
      </c>
      <c r="F2" s="40" t="s">
        <v>57</v>
      </c>
    </row>
    <row r="3" spans="1:6" ht="282.75" customHeight="1" x14ac:dyDescent="0.25">
      <c r="A3" s="36" t="s">
        <v>81</v>
      </c>
      <c r="B3" s="37" t="s">
        <v>82</v>
      </c>
      <c r="C3" s="38" t="s">
        <v>83</v>
      </c>
      <c r="D3" s="38" t="s">
        <v>84</v>
      </c>
      <c r="E3" s="50"/>
      <c r="F3" s="50"/>
    </row>
  </sheetData>
  <sheetProtection algorithmName="SHA-512" hashValue="QTFnzyaoEkGJgeuvtDqUL5Yorkk9Nz1ka1IP4/KX9eHzm6ol7GXZ0uOrXhTeTNlb/VK6cwks1Xk+tAvdrOHzpA==" saltValue="NOMRmzQ2mEb+SvqyjvLA0g==" spinCount="100000" sheet="1" objects="1" scenarios="1"/>
  <mergeCells count="2">
    <mergeCell ref="A1:B1"/>
    <mergeCell ref="C1:F1"/>
  </mergeCells>
  <conditionalFormatting sqref="A3:D3">
    <cfRule type="containsBlanks" dxfId="3" priority="2">
      <formula>LEN(TRIM(A3))=0</formula>
    </cfRule>
  </conditionalFormatting>
  <conditionalFormatting sqref="E3:F3">
    <cfRule type="containsBlanks" dxfId="2" priority="1">
      <formula>LEN(TRIM(E3))=0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tabColor theme="1"/>
  </sheetPr>
  <dimension ref="A1:G4"/>
  <sheetViews>
    <sheetView showGridLines="0" tabSelected="1" workbookViewId="0">
      <pane ySplit="2" topLeftCell="A3" activePane="bottomLeft" state="frozen"/>
      <selection pane="bottomLeft" activeCell="D1" sqref="D1:F1"/>
    </sheetView>
  </sheetViews>
  <sheetFormatPr baseColWidth="10" defaultColWidth="0" defaultRowHeight="15" customHeight="1" zeroHeight="1" x14ac:dyDescent="0.25"/>
  <cols>
    <col min="1" max="6" width="31.7109375" customWidth="1"/>
    <col min="7" max="7" width="0" hidden="1" customWidth="1"/>
    <col min="8" max="16384" width="11.42578125" hidden="1"/>
  </cols>
  <sheetData>
    <row r="1" spans="1:6" ht="109.5" customHeight="1" x14ac:dyDescent="0.25">
      <c r="A1" s="80">
        <v>2021</v>
      </c>
      <c r="B1" s="80"/>
      <c r="C1" s="80"/>
      <c r="D1" s="81" t="s">
        <v>68</v>
      </c>
      <c r="E1" s="82"/>
      <c r="F1" s="82"/>
    </row>
    <row r="2" spans="1:6" s="53" customFormat="1" ht="69.75" x14ac:dyDescent="0.35">
      <c r="A2" s="51" t="s">
        <v>47</v>
      </c>
      <c r="B2" s="51" t="s">
        <v>46</v>
      </c>
      <c r="C2" s="51" t="s">
        <v>45</v>
      </c>
      <c r="D2" s="52" t="s">
        <v>42</v>
      </c>
      <c r="E2" s="52" t="s">
        <v>43</v>
      </c>
      <c r="F2" s="52" t="s">
        <v>44</v>
      </c>
    </row>
    <row r="3" spans="1:6" s="54" customFormat="1" ht="74.25" customHeight="1" x14ac:dyDescent="0.25">
      <c r="A3" s="56">
        <v>47180000</v>
      </c>
      <c r="B3" s="56">
        <v>0</v>
      </c>
      <c r="C3" s="55">
        <v>0</v>
      </c>
      <c r="D3" s="61">
        <v>50000000</v>
      </c>
      <c r="E3" s="61">
        <v>0</v>
      </c>
      <c r="F3" s="61">
        <v>0</v>
      </c>
    </row>
    <row r="4" spans="1:6" hidden="1" x14ac:dyDescent="0.25"/>
  </sheetData>
  <sheetProtection algorithmName="SHA-512" hashValue="ZipJ9ZVGcn1IkSRL/TGUnWhKoqZSj9ez6B4eRAec80dka6BhwXlBs36Zfa40dj/dhB1XEWUyD1sGrG35XTzuTg==" saltValue="fMxwqe84iuCb8Fdss9SbiA==" spinCount="100000" sheet="1" objects="1" scenarios="1"/>
  <mergeCells count="2">
    <mergeCell ref="A1:C1"/>
    <mergeCell ref="D1:F1"/>
  </mergeCells>
  <conditionalFormatting sqref="A3:C3">
    <cfRule type="containsBlanks" dxfId="1" priority="3">
      <formula>LEN(TRIM(A3))=0</formula>
    </cfRule>
  </conditionalFormatting>
  <conditionalFormatting sqref="D3:XFD3">
    <cfRule type="containsBlanks" dxfId="0" priority="1">
      <formula>LEN(TRIM(D3))=0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Información del proyecto</vt:lpstr>
      <vt:lpstr>Indicadores</vt:lpstr>
      <vt:lpstr>Entregables</vt:lpstr>
      <vt:lpstr>Explicaciones</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FELIPE MONTOYA HERRERA</dc:creator>
  <cp:lastModifiedBy>jader caro</cp:lastModifiedBy>
  <dcterms:created xsi:type="dcterms:W3CDTF">2022-10-25T19:32:36Z</dcterms:created>
  <dcterms:modified xsi:type="dcterms:W3CDTF">2022-11-27T23:12:24Z</dcterms:modified>
</cp:coreProperties>
</file>