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cdf5f21e2a1b469/Desktop/Module 9 MIT/"/>
    </mc:Choice>
  </mc:AlternateContent>
  <xr:revisionPtr revIDLastSave="136" documentId="8_{9DF479A3-70C0-4734-80A4-741E1C614090}" xr6:coauthVersionLast="47" xr6:coauthVersionMax="47" xr10:uidLastSave="{54177385-D15F-4752-B510-812F88B0C303}"/>
  <bookViews>
    <workbookView xWindow="-110" yWindow="-110" windowWidth="19420" windowHeight="10300" xr2:uid="{A3C70560-88CB-4DD6-9ADF-7DD012534FED}"/>
  </bookViews>
  <sheets>
    <sheet name="Optimization in Excel" sheetId="2" r:id="rId1"/>
    <sheet name="Buses Budget Example" sheetId="1" r:id="rId2"/>
  </sheets>
  <definedNames>
    <definedName name="_xlnm.Print_Area" localSheetId="1">'Buses Budget Example'!$A$1:$H$24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E20" i="1" s="1"/>
  <c r="E18" i="1"/>
  <c r="D17" i="1"/>
  <c r="D18" i="1" s="1"/>
  <c r="C17" i="1"/>
  <c r="C18" i="1" s="1"/>
  <c r="B13" i="1"/>
  <c r="C13" i="1" s="1"/>
  <c r="C20" i="1" l="1"/>
  <c r="D20" i="1"/>
  <c r="F18" i="1"/>
  <c r="F20" i="1" l="1"/>
</calcChain>
</file>

<file path=xl/sharedStrings.xml><?xml version="1.0" encoding="utf-8"?>
<sst xmlns="http://schemas.openxmlformats.org/spreadsheetml/2006/main" count="20" uniqueCount="19">
  <si>
    <t>Buses Budget Example:</t>
  </si>
  <si>
    <t>A</t>
  </si>
  <si>
    <t>B</t>
  </si>
  <si>
    <t>C</t>
  </si>
  <si>
    <t>Seating Capacity</t>
  </si>
  <si>
    <t>Fuel Efficiency</t>
  </si>
  <si>
    <t>Purchase Cost</t>
  </si>
  <si>
    <t>n/a</t>
  </si>
  <si>
    <t>Constrains for Optimization:</t>
  </si>
  <si>
    <t>At least 6 mpg, budget $10mm</t>
  </si>
  <si>
    <t>Max 450 buses to operate</t>
  </si>
  <si>
    <t>mpg</t>
  </si>
  <si>
    <t>15,000 Students</t>
  </si>
  <si>
    <t>Model 1 -</t>
  </si>
  <si>
    <t>Buses</t>
  </si>
  <si>
    <t>Buses Cost</t>
  </si>
  <si>
    <t>Efficiency</t>
  </si>
  <si>
    <t>Total Buses</t>
  </si>
  <si>
    <t>Optimization Problem in Excel: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</si>
</sst>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 applyAlignment="1">
      <alignment horizontal="right"/>
    </xf>
    <xf numFmtId="165" fontId="0" fillId="0" borderId="0" xfId="1" applyNumberFormat="1" applyFont="1"/>
    <xf numFmtId="0" fontId="4" fillId="0" borderId="0" xfId="0" applyFont="1" applyAlignment="1">
      <alignment horizontal="right"/>
    </xf>
    <xf numFmtId="167" fontId="0" fillId="0" borderId="6" xfId="2" applyNumberFormat="1" applyFont="1" applyBorder="1"/>
    <xf numFmtId="167" fontId="0" fillId="0" borderId="0" xfId="0" applyNumberFormat="1"/>
    <xf numFmtId="165" fontId="1" fillId="0" borderId="0" xfId="1" applyNumberFormat="1" applyFont="1"/>
    <xf numFmtId="167" fontId="1" fillId="2" borderId="8" xfId="0" applyNumberFormat="1" applyFont="1" applyFill="1" applyBorder="1"/>
    <xf numFmtId="165" fontId="1" fillId="0" borderId="0" xfId="0" applyNumberFormat="1" applyFont="1"/>
    <xf numFmtId="164" fontId="1" fillId="2" borderId="8" xfId="0" applyNumberFormat="1" applyFont="1" applyFill="1" applyBorder="1"/>
    <xf numFmtId="0" fontId="1" fillId="2" borderId="0" xfId="0" applyFont="1" applyFill="1"/>
    <xf numFmtId="0" fontId="0" fillId="0" borderId="2" xfId="0" applyFont="1" applyBorder="1"/>
    <xf numFmtId="0" fontId="0" fillId="0" borderId="3" xfId="0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1B21-FC04-416B-84BC-D679501DE402}">
  <dimension ref="B2"/>
  <sheetViews>
    <sheetView tabSelected="1" workbookViewId="0">
      <selection activeCell="B4" sqref="B4"/>
    </sheetView>
  </sheetViews>
  <sheetFormatPr defaultRowHeight="14.5" x14ac:dyDescent="0.35"/>
  <sheetData>
    <row r="2" spans="2:2" x14ac:dyDescent="0.35">
      <c r="B2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AAECC-4A73-4658-ADCB-4287E5C81408}">
  <dimension ref="B2:F23"/>
  <sheetViews>
    <sheetView view="pageBreakPreview" zoomScaleNormal="100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5" sqref="D5"/>
    </sheetView>
  </sheetViews>
  <sheetFormatPr defaultRowHeight="14.5" x14ac:dyDescent="0.35"/>
  <cols>
    <col min="2" max="2" width="14.26953125" customWidth="1"/>
    <col min="3" max="3" width="14" bestFit="1" customWidth="1"/>
    <col min="4" max="4" width="12.7265625" bestFit="1" customWidth="1"/>
    <col min="5" max="5" width="12.90625" customWidth="1"/>
    <col min="6" max="6" width="12.1796875" bestFit="1" customWidth="1"/>
  </cols>
  <sheetData>
    <row r="2" spans="2:6" x14ac:dyDescent="0.35">
      <c r="B2" s="2" t="s">
        <v>0</v>
      </c>
    </row>
    <row r="3" spans="2:6" s="1" customFormat="1" x14ac:dyDescent="0.35">
      <c r="C3" s="3" t="s">
        <v>1</v>
      </c>
      <c r="D3" s="3" t="s">
        <v>2</v>
      </c>
      <c r="E3" s="3" t="s">
        <v>3</v>
      </c>
    </row>
    <row r="4" spans="2:6" x14ac:dyDescent="0.35">
      <c r="B4" t="s">
        <v>4</v>
      </c>
      <c r="C4" s="4">
        <v>25</v>
      </c>
      <c r="D4" s="17">
        <v>50</v>
      </c>
      <c r="E4" s="18">
        <v>50</v>
      </c>
    </row>
    <row r="5" spans="2:6" x14ac:dyDescent="0.35">
      <c r="C5" s="5"/>
      <c r="E5" s="6"/>
    </row>
    <row r="6" spans="2:6" x14ac:dyDescent="0.35">
      <c r="B6" t="s">
        <v>5</v>
      </c>
      <c r="C6" s="5">
        <v>10</v>
      </c>
      <c r="D6">
        <v>8</v>
      </c>
      <c r="E6" s="6">
        <v>5</v>
      </c>
      <c r="F6" s="9" t="s">
        <v>11</v>
      </c>
    </row>
    <row r="7" spans="2:6" x14ac:dyDescent="0.35">
      <c r="C7" s="5"/>
      <c r="E7" s="6"/>
    </row>
    <row r="8" spans="2:6" x14ac:dyDescent="0.35">
      <c r="B8" t="s">
        <v>6</v>
      </c>
      <c r="C8" s="10">
        <v>50000</v>
      </c>
      <c r="D8" s="10">
        <v>70000</v>
      </c>
      <c r="E8" s="7" t="s">
        <v>7</v>
      </c>
    </row>
    <row r="10" spans="2:6" x14ac:dyDescent="0.35">
      <c r="B10" s="1" t="s">
        <v>8</v>
      </c>
      <c r="E10" t="s">
        <v>9</v>
      </c>
    </row>
    <row r="11" spans="2:6" x14ac:dyDescent="0.35">
      <c r="E11" t="s">
        <v>10</v>
      </c>
    </row>
    <row r="12" spans="2:6" x14ac:dyDescent="0.35">
      <c r="B12" t="s">
        <v>12</v>
      </c>
      <c r="C12" s="8"/>
      <c r="D12" s="8"/>
    </row>
    <row r="13" spans="2:6" x14ac:dyDescent="0.35">
      <c r="B13">
        <f>10000000</f>
        <v>10000000</v>
      </c>
      <c r="C13" s="8">
        <f>B13/E4</f>
        <v>200000</v>
      </c>
    </row>
    <row r="15" spans="2:6" x14ac:dyDescent="0.35">
      <c r="B15" s="1" t="s">
        <v>13</v>
      </c>
      <c r="F15" s="3" t="s">
        <v>17</v>
      </c>
    </row>
    <row r="16" spans="2:6" x14ac:dyDescent="0.35">
      <c r="B16" t="s">
        <v>14</v>
      </c>
      <c r="C16">
        <v>100</v>
      </c>
      <c r="D16">
        <v>71</v>
      </c>
      <c r="E16">
        <v>279</v>
      </c>
      <c r="F16" s="1">
        <f>SUM(C16:E16)</f>
        <v>450</v>
      </c>
    </row>
    <row r="17" spans="2:6" x14ac:dyDescent="0.35">
      <c r="B17" t="s">
        <v>6</v>
      </c>
      <c r="C17" s="11">
        <f>C8</f>
        <v>50000</v>
      </c>
      <c r="D17" s="11">
        <f>D8</f>
        <v>70000</v>
      </c>
      <c r="E17" s="11">
        <v>0</v>
      </c>
    </row>
    <row r="18" spans="2:6" s="1" customFormat="1" ht="18" customHeight="1" x14ac:dyDescent="0.35">
      <c r="B18" s="16" t="s">
        <v>15</v>
      </c>
      <c r="C18" s="12">
        <f>C16*C17</f>
        <v>5000000</v>
      </c>
      <c r="D18" s="12">
        <f>D16*D17</f>
        <v>4970000</v>
      </c>
      <c r="E18" s="12">
        <f>E16*E17</f>
        <v>0</v>
      </c>
      <c r="F18" s="13">
        <f>SUM(C18:E18)</f>
        <v>9970000</v>
      </c>
    </row>
    <row r="19" spans="2:6" s="1" customFormat="1" x14ac:dyDescent="0.35">
      <c r="C19" s="12"/>
      <c r="D19" s="12"/>
      <c r="E19" s="12"/>
    </row>
    <row r="20" spans="2:6" s="1" customFormat="1" ht="22.5" customHeight="1" x14ac:dyDescent="0.35">
      <c r="B20" s="16" t="s">
        <v>16</v>
      </c>
      <c r="C20" s="12">
        <f>C16/$F$16*C6</f>
        <v>2.2222222222222223</v>
      </c>
      <c r="D20" s="12">
        <f>D16/$F$16*D6</f>
        <v>1.2622222222222221</v>
      </c>
      <c r="E20" s="12">
        <f>E16/$F$16*E6</f>
        <v>3.1</v>
      </c>
      <c r="F20" s="15">
        <f>SUM(C20:E20)</f>
        <v>6.5844444444444452</v>
      </c>
    </row>
    <row r="21" spans="2:6" s="1" customFormat="1" x14ac:dyDescent="0.35">
      <c r="C21" s="12"/>
      <c r="D21" s="12"/>
      <c r="E21" s="12"/>
      <c r="F21" s="14"/>
    </row>
    <row r="22" spans="2:6" s="1" customFormat="1" ht="19.5" customHeight="1" x14ac:dyDescent="0.35">
      <c r="C22" s="12"/>
      <c r="D22" s="12"/>
      <c r="E22" s="12"/>
      <c r="F22" s="14"/>
    </row>
    <row r="23" spans="2:6" s="1" customFormat="1" x14ac:dyDescent="0.35">
      <c r="C23" s="12"/>
      <c r="D23" s="12"/>
      <c r="E23" s="12"/>
      <c r="F23" s="14"/>
    </row>
  </sheetData>
  <pageMargins left="0.7" right="0.7" top="0.75" bottom="0.75" header="0.3" footer="0.3"/>
  <pageSetup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Optimization in Excel</vt:lpstr>
      <vt:lpstr>Buses Budget Example</vt:lpstr>
      <vt:lpstr>'Buses Budget Example'!Print_Area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Di Fiori</dc:creator>
  <cp:lastModifiedBy>Javier Di Fiori</cp:lastModifiedBy>
  <dcterms:created xsi:type="dcterms:W3CDTF">2024-06-01T15:08:28Z</dcterms:created>
  <dcterms:modified xsi:type="dcterms:W3CDTF">2024-06-03T02:11:34Z</dcterms:modified>
</cp:coreProperties>
</file>