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486-Olivewood-Ave-Lakewood-OH-44107" sheetId="1" state="visible" r:id="rId1"/>
    <sheet xmlns:r="http://schemas.openxmlformats.org/officeDocument/2006/relationships" name="12929-Plover-St-Lakewood-OH-44107" sheetId="2" state="visible" r:id="rId2"/>
    <sheet xmlns:r="http://schemas.openxmlformats.org/officeDocument/2006/relationships" name="2040-Marlowe-Ave-Lakewood-OH-44107" sheetId="3" state="visible" r:id="rId3"/>
    <sheet xmlns:r="http://schemas.openxmlformats.org/officeDocument/2006/relationships" name="11801-Franklin-Blvd-Lakewood-OH-441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3498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t="n">
        <v>299.33</v>
      </c>
      <c r="C20">
        <f>B20</f>
        <v/>
      </c>
      <c r="D20">
        <f>C20*12</f>
        <v/>
      </c>
    </row>
    <row r="21">
      <c r="A21" t="inlineStr">
        <is>
          <t>Insurance (mo)</t>
        </is>
      </c>
      <c r="B21" t="n">
        <v>217.5</v>
      </c>
      <c r="C21">
        <f>B21</f>
        <v/>
      </c>
      <c r="D21">
        <f>C21*12</f>
        <v/>
      </c>
    </row>
    <row r="22">
      <c r="A22" t="inlineStr">
        <is>
          <t>Repairs (%-mo)</t>
        </is>
      </c>
      <c r="B22" t="n">
        <v>0.05</v>
      </c>
      <c r="C22">
        <f>B22*B17</f>
        <v/>
      </c>
      <c r="D22">
        <f>C22*12</f>
        <v/>
      </c>
    </row>
    <row r="23">
      <c r="A23" t="inlineStr">
        <is>
          <t>Vacancy (%-mo)</t>
        </is>
      </c>
      <c r="B23" t="n">
        <v>0.09</v>
      </c>
      <c r="C23">
        <f>B23*B17</f>
        <v/>
      </c>
      <c r="D23">
        <f>C23*12</f>
        <v/>
      </c>
    </row>
    <row r="24">
      <c r="A24" t="inlineStr">
        <is>
          <t>Capital Expenses (%-mo)</t>
        </is>
      </c>
      <c r="B24" t="n">
        <v>0.1</v>
      </c>
      <c r="C24">
        <f>B24*B17</f>
        <v/>
      </c>
      <c r="D24">
        <f>C24*12</f>
        <v/>
      </c>
    </row>
    <row r="25">
      <c r="A25" t="inlineStr">
        <is>
          <t>Management Fees (%-mo)</t>
        </is>
      </c>
      <c r="B25" t="n">
        <v>0.1</v>
      </c>
      <c r="C25">
        <f>B25*B17</f>
        <v/>
      </c>
      <c r="D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((B33+E6)/E6)^(1/(B27+1))-1</f>
        <v/>
      </c>
      <c r="C34">
        <f>((C33+E6)/E6)^(1/(C27+1))-1</f>
        <v/>
      </c>
      <c r="D34">
        <f>((D33+E6)/E6)^(1/(D27+1))-1</f>
        <v/>
      </c>
      <c r="E34">
        <f>((E33+E6)/E6)^(1/(E27+1))-1</f>
        <v/>
      </c>
      <c r="F34">
        <f>((F33+E6)/E6)^(1/(F27+1))-1</f>
        <v/>
      </c>
      <c r="G34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2266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t="n">
        <v>187.33</v>
      </c>
      <c r="C20">
        <f>B20</f>
        <v/>
      </c>
      <c r="D20">
        <f>C20*12</f>
        <v/>
      </c>
    </row>
    <row r="21">
      <c r="A21" t="inlineStr">
        <is>
          <t>Insurance (mo)</t>
        </is>
      </c>
      <c r="B21" t="n">
        <v>132.5</v>
      </c>
      <c r="C21">
        <f>B21</f>
        <v/>
      </c>
      <c r="D21">
        <f>C21*12</f>
        <v/>
      </c>
    </row>
    <row r="22">
      <c r="A22" t="inlineStr">
        <is>
          <t>Repairs (%-mo)</t>
        </is>
      </c>
      <c r="B22" t="n">
        <v>0.05</v>
      </c>
      <c r="C22">
        <f>B22*B17</f>
        <v/>
      </c>
      <c r="D22">
        <f>C22*12</f>
        <v/>
      </c>
    </row>
    <row r="23">
      <c r="A23" t="inlineStr">
        <is>
          <t>Vacancy (%-mo)</t>
        </is>
      </c>
      <c r="B23" t="n">
        <v>0.09</v>
      </c>
      <c r="C23">
        <f>B23*B17</f>
        <v/>
      </c>
      <c r="D23">
        <f>C23*12</f>
        <v/>
      </c>
    </row>
    <row r="24">
      <c r="A24" t="inlineStr">
        <is>
          <t>Capital Expenses (%-mo)</t>
        </is>
      </c>
      <c r="B24" t="n">
        <v>0.1</v>
      </c>
      <c r="C24">
        <f>B24*B17</f>
        <v/>
      </c>
      <c r="D24">
        <f>C24*12</f>
        <v/>
      </c>
    </row>
    <row r="25">
      <c r="A25" t="inlineStr">
        <is>
          <t>Management Fees (%-mo)</t>
        </is>
      </c>
      <c r="B25" t="n">
        <v>0.1</v>
      </c>
      <c r="C25">
        <f>B25*B17</f>
        <v/>
      </c>
      <c r="D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((B33+E6)/E6)^(1/(B27+1))-1</f>
        <v/>
      </c>
      <c r="C34">
        <f>((C33+E6)/E6)^(1/(C27+1))-1</f>
        <v/>
      </c>
      <c r="D34">
        <f>((D33+E6)/E6)^(1/(D27+1))-1</f>
        <v/>
      </c>
      <c r="E34">
        <f>((E33+E6)/E6)^(1/(E27+1))-1</f>
        <v/>
      </c>
      <c r="F34">
        <f>((F33+E6)/E6)^(1/(F27+1))-1</f>
        <v/>
      </c>
      <c r="G34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5478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t="n">
        <v>434.58</v>
      </c>
      <c r="C20">
        <f>B20</f>
        <v/>
      </c>
      <c r="D20">
        <f>C20*12</f>
        <v/>
      </c>
    </row>
    <row r="21">
      <c r="A21" t="inlineStr">
        <is>
          <t>Insurance (mo)</t>
        </is>
      </c>
      <c r="B21" t="n">
        <v>199.75</v>
      </c>
      <c r="C21">
        <f>B21</f>
        <v/>
      </c>
      <c r="D21">
        <f>C21*12</f>
        <v/>
      </c>
    </row>
    <row r="22">
      <c r="A22" t="inlineStr">
        <is>
          <t>Repairs (%-mo)</t>
        </is>
      </c>
      <c r="B22" t="n">
        <v>0.05</v>
      </c>
      <c r="C22">
        <f>B22*B17</f>
        <v/>
      </c>
      <c r="D22">
        <f>C22*12</f>
        <v/>
      </c>
    </row>
    <row r="23">
      <c r="A23" t="inlineStr">
        <is>
          <t>Vacancy (%-mo)</t>
        </is>
      </c>
      <c r="B23" t="n">
        <v>0.09</v>
      </c>
      <c r="C23">
        <f>B23*B17</f>
        <v/>
      </c>
      <c r="D23">
        <f>C23*12</f>
        <v/>
      </c>
    </row>
    <row r="24">
      <c r="A24" t="inlineStr">
        <is>
          <t>Capital Expenses (%-mo)</t>
        </is>
      </c>
      <c r="B24" t="n">
        <v>0.1</v>
      </c>
      <c r="C24">
        <f>B24*B17</f>
        <v/>
      </c>
      <c r="D24">
        <f>C24*12</f>
        <v/>
      </c>
    </row>
    <row r="25">
      <c r="A25" t="inlineStr">
        <is>
          <t>Management Fees (%-mo)</t>
        </is>
      </c>
      <c r="B25" t="n">
        <v>0.1</v>
      </c>
      <c r="C25">
        <f>B25*B17</f>
        <v/>
      </c>
      <c r="D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((B33+E6)/E6)^(1/(B27+1))-1</f>
        <v/>
      </c>
      <c r="C34">
        <f>((C33+E6)/E6)^(1/(C27+1))-1</f>
        <v/>
      </c>
      <c r="D34">
        <f>((D33+E6)/E6)^(1/(D27+1))-1</f>
        <v/>
      </c>
      <c r="E34">
        <f>((E33+E6)/E6)^(1/(E27+1))-1</f>
        <v/>
      </c>
      <c r="F34">
        <f>((F33+E6)/E6)^(1/(F27+1))-1</f>
        <v/>
      </c>
      <c r="G34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2738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t="n">
        <v>251</v>
      </c>
      <c r="C20">
        <f>B20</f>
        <v/>
      </c>
      <c r="D20">
        <f>C20*12</f>
        <v/>
      </c>
    </row>
    <row r="21">
      <c r="A21" t="inlineStr">
        <is>
          <t>Insurance (mo)</t>
        </is>
      </c>
      <c r="B21" t="n">
        <v>144.5</v>
      </c>
      <c r="C21">
        <f>B21</f>
        <v/>
      </c>
      <c r="D21">
        <f>C21*12</f>
        <v/>
      </c>
    </row>
    <row r="22">
      <c r="A22" t="inlineStr">
        <is>
          <t>Repairs (%-mo)</t>
        </is>
      </c>
      <c r="B22" t="n">
        <v>0.05</v>
      </c>
      <c r="C22">
        <f>B22*B17</f>
        <v/>
      </c>
      <c r="D22">
        <f>C22*12</f>
        <v/>
      </c>
    </row>
    <row r="23">
      <c r="A23" t="inlineStr">
        <is>
          <t>Vacancy (%-mo)</t>
        </is>
      </c>
      <c r="B23" t="n">
        <v>0.09</v>
      </c>
      <c r="C23">
        <f>B23*B17</f>
        <v/>
      </c>
      <c r="D23">
        <f>C23*12</f>
        <v/>
      </c>
    </row>
    <row r="24">
      <c r="A24" t="inlineStr">
        <is>
          <t>Capital Expenses (%-mo)</t>
        </is>
      </c>
      <c r="B24" t="n">
        <v>0.1</v>
      </c>
      <c r="C24">
        <f>B24*B17</f>
        <v/>
      </c>
      <c r="D24">
        <f>C24*12</f>
        <v/>
      </c>
    </row>
    <row r="25">
      <c r="A25" t="inlineStr">
        <is>
          <t>Management Fees (%-mo)</t>
        </is>
      </c>
      <c r="B25" t="n">
        <v>0.1</v>
      </c>
      <c r="C25">
        <f>B25*B17</f>
        <v/>
      </c>
      <c r="D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((B33+E6)/E6)^(1/(B27+1))-1</f>
        <v/>
      </c>
      <c r="C34">
        <f>((C33+E6)/E6)^(1/(C27+1))-1</f>
        <v/>
      </c>
      <c r="D34">
        <f>((D33+E6)/E6)^(1/(D27+1))-1</f>
        <v/>
      </c>
      <c r="E34">
        <f>((E33+E6)/E6)^(1/(E27+1))-1</f>
        <v/>
      </c>
      <c r="F34">
        <f>((F33+E6)/E6)^(1/(F27+1))-1</f>
        <v/>
      </c>
      <c r="G34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2024-02-16T21:09:55Z</dcterms:created>
  <dcterms:modified xmlns:dcterms="http://purl.org/dc/terms/" xmlns:xsi="http://www.w3.org/2001/XMLSchema-instance" xsi:type="dcterms:W3CDTF">2024-02-16T21:09:55Z</dcterms:modified>
</cp:coreProperties>
</file>