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olf\Documents\Work\eee3095S\Prac2\"/>
    </mc:Choice>
  </mc:AlternateContent>
  <xr:revisionPtr revIDLastSave="0" documentId="13_ncr:1_{A2220979-4A87-4128-8A5E-27E53F7FA9E4}" xr6:coauthVersionLast="43" xr6:coauthVersionMax="43" xr10:uidLastSave="{00000000-0000-0000-0000-000000000000}"/>
  <bookViews>
    <workbookView xWindow="8280" yWindow="600" windowWidth="21600" windowHeight="13965" xr2:uid="{97FB59FB-642C-4C53-A33E-00E9645D38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" i="1" l="1"/>
  <c r="I30" i="1"/>
  <c r="G31" i="1"/>
  <c r="G30" i="1"/>
  <c r="L9" i="1"/>
  <c r="G14" i="1"/>
  <c r="G21" i="1" l="1"/>
  <c r="G22" i="1"/>
  <c r="G24" i="1"/>
  <c r="G25" i="1"/>
  <c r="G26" i="1"/>
  <c r="G27" i="1"/>
  <c r="G18" i="1"/>
  <c r="G19" i="1"/>
  <c r="G20" i="1"/>
  <c r="G15" i="1"/>
  <c r="G16" i="1"/>
  <c r="G17" i="1"/>
  <c r="G8" i="1"/>
  <c r="G3" i="1"/>
  <c r="G4" i="1"/>
  <c r="G5" i="1"/>
  <c r="G6" i="1"/>
  <c r="G7" i="1"/>
  <c r="G9" i="1"/>
  <c r="G10" i="1"/>
  <c r="G11" i="1"/>
  <c r="G12" i="1"/>
  <c r="G13" i="1"/>
  <c r="G2" i="1"/>
  <c r="L3" i="1" l="1"/>
  <c r="M3" i="1" s="1"/>
  <c r="I6" i="1"/>
  <c r="I10" i="1"/>
  <c r="I16" i="1"/>
  <c r="I20" i="1"/>
  <c r="I25" i="1"/>
  <c r="I27" i="1"/>
  <c r="I12" i="1"/>
  <c r="I7" i="1"/>
  <c r="I11" i="1"/>
  <c r="I17" i="1"/>
  <c r="I21" i="1"/>
  <c r="I26" i="1"/>
  <c r="I4" i="1"/>
  <c r="I8" i="1"/>
  <c r="I13" i="1"/>
  <c r="I18" i="1"/>
  <c r="I22" i="1"/>
  <c r="I3" i="1"/>
  <c r="I5" i="1"/>
  <c r="I9" i="1"/>
  <c r="I15" i="1"/>
  <c r="I19" i="1"/>
  <c r="I24" i="1"/>
  <c r="I14" i="1"/>
  <c r="I28" i="1" l="1"/>
</calcChain>
</file>

<file path=xl/sharedStrings.xml><?xml version="1.0" encoding="utf-8"?>
<sst xmlns="http://schemas.openxmlformats.org/spreadsheetml/2006/main" count="42" uniqueCount="41">
  <si>
    <t>Python</t>
  </si>
  <si>
    <t>Average</t>
  </si>
  <si>
    <t>C</t>
  </si>
  <si>
    <t>Golden measure</t>
  </si>
  <si>
    <t>Unthreaded</t>
  </si>
  <si>
    <t>Threaded</t>
  </si>
  <si>
    <t>Threads</t>
  </si>
  <si>
    <t>Cflags</t>
  </si>
  <si>
    <t>-O0</t>
  </si>
  <si>
    <t>-O1</t>
  </si>
  <si>
    <t>-O2</t>
  </si>
  <si>
    <t>-O3</t>
  </si>
  <si>
    <t>-Ofast</t>
  </si>
  <si>
    <t>-Os</t>
  </si>
  <si>
    <t>-Og</t>
  </si>
  <si>
    <t>-funroll-loops</t>
  </si>
  <si>
    <t>float</t>
  </si>
  <si>
    <t>double</t>
  </si>
  <si>
    <t>__fp16</t>
  </si>
  <si>
    <t>32bit</t>
  </si>
  <si>
    <t>64bit</t>
  </si>
  <si>
    <t>16bit</t>
  </si>
  <si>
    <t>vfpv3</t>
  </si>
  <si>
    <t>vfpv3-fp16</t>
  </si>
  <si>
    <t>fpv4</t>
  </si>
  <si>
    <t>Unrecognised option</t>
  </si>
  <si>
    <t>neon-fp-armv8</t>
  </si>
  <si>
    <t>neon-fp16</t>
  </si>
  <si>
    <t>vfpv3xd</t>
  </si>
  <si>
    <t>vfpv3xd-fp16</t>
  </si>
  <si>
    <t>-mfpu</t>
  </si>
  <si>
    <t>Min</t>
  </si>
  <si>
    <t>Max speedup</t>
  </si>
  <si>
    <t>On USB</t>
  </si>
  <si>
    <t>On AC Adaptor</t>
  </si>
  <si>
    <t>-Ofast and 32 threads C code</t>
  </si>
  <si>
    <t>Speedup</t>
  </si>
  <si>
    <t>~1A</t>
  </si>
  <si>
    <t>Current delievered</t>
  </si>
  <si>
    <t>Power delivery</t>
  </si>
  <si>
    <t>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</si>
</sst>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E9128-54D3-432E-A65E-EEEECA61EB6B}">
  <dimension ref="A1:M31"/>
  <sheetViews>
    <sheetView tabSelected="1" workbookViewId="0">
      <selection activeCell="I30" sqref="I30:I31"/>
    </sheetView>
  </sheetViews>
  <sheetFormatPr defaultRowHeight="15" x14ac:dyDescent="0.25"/>
  <cols>
    <col min="1" max="1" width="26.5703125" bestFit="1" customWidth="1"/>
    <col min="2" max="2" width="15.7109375" bestFit="1" customWidth="1"/>
    <col min="3" max="3" width="15.85546875" bestFit="1" customWidth="1"/>
    <col min="4" max="4" width="12" bestFit="1" customWidth="1"/>
    <col min="5" max="6" width="11" bestFit="1" customWidth="1"/>
    <col min="7" max="9" width="12" bestFit="1" customWidth="1"/>
    <col min="10" max="10" width="12.85546875" bestFit="1" customWidth="1"/>
  </cols>
  <sheetData>
    <row r="1" spans="1:13" x14ac:dyDescent="0.25">
      <c r="C1" t="s">
        <v>6</v>
      </c>
      <c r="D1">
        <v>1</v>
      </c>
      <c r="E1">
        <v>2</v>
      </c>
      <c r="F1">
        <v>3</v>
      </c>
      <c r="G1" t="s">
        <v>1</v>
      </c>
      <c r="I1" t="s">
        <v>36</v>
      </c>
    </row>
    <row r="2" spans="1:13" x14ac:dyDescent="0.25">
      <c r="A2" t="s">
        <v>0</v>
      </c>
      <c r="B2" t="s">
        <v>3</v>
      </c>
      <c r="C2">
        <v>1</v>
      </c>
      <c r="D2">
        <v>6.0469710000000001</v>
      </c>
      <c r="E2">
        <v>5.8811840000000002</v>
      </c>
      <c r="F2">
        <v>6.0870499999999996</v>
      </c>
      <c r="G2">
        <f>AVERAGE(D2:F2)</f>
        <v>6.0050683333333339</v>
      </c>
      <c r="L2" t="s">
        <v>31</v>
      </c>
      <c r="M2" t="s">
        <v>32</v>
      </c>
    </row>
    <row r="3" spans="1:13" x14ac:dyDescent="0.25">
      <c r="A3" t="s">
        <v>2</v>
      </c>
      <c r="B3" t="s">
        <v>4</v>
      </c>
      <c r="C3">
        <v>1</v>
      </c>
      <c r="D3">
        <v>3.426971E-3</v>
      </c>
      <c r="E3">
        <v>3.29168E-3</v>
      </c>
      <c r="F3">
        <v>3.2962999999999998E-3</v>
      </c>
      <c r="G3">
        <f>AVERAGE(D3:F3)</f>
        <v>3.3383169999999999E-3</v>
      </c>
      <c r="I3">
        <f>$G$2/G3</f>
        <v>1798.8310676707258</v>
      </c>
      <c r="L3">
        <f>MIN(G2:G27)</f>
        <v>1.083161E-3</v>
      </c>
      <c r="M3">
        <f>G2/L3</f>
        <v>5544.0219259494515</v>
      </c>
    </row>
    <row r="4" spans="1:13" x14ac:dyDescent="0.25">
      <c r="B4" t="s">
        <v>5</v>
      </c>
      <c r="C4">
        <v>1</v>
      </c>
      <c r="D4">
        <v>5.3671200000000004E-3</v>
      </c>
      <c r="E4">
        <v>5.3459600000000003E-3</v>
      </c>
      <c r="F4">
        <v>5.4102899999999999E-3</v>
      </c>
      <c r="G4">
        <f t="shared" ref="G4:G27" si="0">AVERAGE(D4:F4)</f>
        <v>5.374456666666666E-3</v>
      </c>
      <c r="I4">
        <f t="shared" ref="I4:I26" si="1">$G$2/G4</f>
        <v>1117.3349616116236</v>
      </c>
    </row>
    <row r="5" spans="1:13" x14ac:dyDescent="0.25">
      <c r="C5">
        <v>2</v>
      </c>
      <c r="D5">
        <v>2.6665999999999999E-3</v>
      </c>
      <c r="E5">
        <v>2.6640000000000001E-3</v>
      </c>
      <c r="F5">
        <v>2.6589500000000002E-3</v>
      </c>
      <c r="G5">
        <f t="shared" si="0"/>
        <v>2.6631833333333331E-3</v>
      </c>
      <c r="I5">
        <f t="shared" si="1"/>
        <v>2254.8460176105041</v>
      </c>
    </row>
    <row r="6" spans="1:13" x14ac:dyDescent="0.25">
      <c r="C6">
        <v>4</v>
      </c>
      <c r="D6">
        <v>1.5021500000000001E-3</v>
      </c>
      <c r="E6">
        <v>3.0990499999999999E-3</v>
      </c>
      <c r="F6">
        <v>3.0923299999999999E-3</v>
      </c>
      <c r="G6">
        <f t="shared" si="0"/>
        <v>2.5645099999999999E-3</v>
      </c>
      <c r="I6">
        <f t="shared" si="1"/>
        <v>2341.6045690339806</v>
      </c>
    </row>
    <row r="7" spans="1:13" x14ac:dyDescent="0.25">
      <c r="C7">
        <v>8</v>
      </c>
      <c r="D7">
        <v>3.8389399999999999E-3</v>
      </c>
      <c r="E7">
        <v>3.5614399999999999E-3</v>
      </c>
      <c r="F7">
        <v>3.5147199999999998E-3</v>
      </c>
      <c r="G7">
        <f t="shared" si="0"/>
        <v>3.6383666666666668E-3</v>
      </c>
      <c r="I7">
        <f t="shared" si="1"/>
        <v>1650.4846497054541</v>
      </c>
    </row>
    <row r="8" spans="1:13" x14ac:dyDescent="0.25">
      <c r="C8">
        <v>16</v>
      </c>
      <c r="D8">
        <v>2.8933299999999999E-3</v>
      </c>
      <c r="E8">
        <v>1.7766399999999999E-3</v>
      </c>
      <c r="F8">
        <v>3.1846800000000001E-3</v>
      </c>
      <c r="G8">
        <f t="shared" si="0"/>
        <v>2.6182166666666663E-3</v>
      </c>
      <c r="I8">
        <f t="shared" si="1"/>
        <v>2293.5719605583959</v>
      </c>
    </row>
    <row r="9" spans="1:13" x14ac:dyDescent="0.25">
      <c r="C9">
        <v>32</v>
      </c>
      <c r="D9">
        <v>1.96882E-3</v>
      </c>
      <c r="E9">
        <v>1.9854899999999999E-3</v>
      </c>
      <c r="F9">
        <v>1.78919E-3</v>
      </c>
      <c r="G9">
        <f t="shared" si="0"/>
        <v>1.9145000000000002E-3</v>
      </c>
      <c r="I9">
        <f t="shared" si="1"/>
        <v>3136.6248802994692</v>
      </c>
      <c r="L9">
        <f>6.005068333/0.001083161</f>
        <v>5544.0219256417095</v>
      </c>
    </row>
    <row r="10" spans="1:13" x14ac:dyDescent="0.25">
      <c r="B10" t="s">
        <v>7</v>
      </c>
      <c r="C10" s="1" t="s">
        <v>8</v>
      </c>
      <c r="D10">
        <v>2.0741599999999998E-3</v>
      </c>
      <c r="E10">
        <v>1.91431E-3</v>
      </c>
      <c r="F10">
        <v>1.90098E-3</v>
      </c>
      <c r="G10">
        <f t="shared" si="0"/>
        <v>1.9631499999999999E-3</v>
      </c>
      <c r="I10">
        <f t="shared" si="1"/>
        <v>3058.8942940342481</v>
      </c>
    </row>
    <row r="11" spans="1:13" x14ac:dyDescent="0.25">
      <c r="C11" s="1" t="s">
        <v>9</v>
      </c>
      <c r="D11">
        <v>1.25841E-3</v>
      </c>
      <c r="E11">
        <v>1.3102400000000001E-3</v>
      </c>
      <c r="F11">
        <v>1.3511199999999999E-3</v>
      </c>
      <c r="G11">
        <f t="shared" si="0"/>
        <v>1.3065899999999998E-3</v>
      </c>
      <c r="I11">
        <f t="shared" si="1"/>
        <v>4595.9852236228153</v>
      </c>
    </row>
    <row r="12" spans="1:13" x14ac:dyDescent="0.25">
      <c r="C12" s="1" t="s">
        <v>10</v>
      </c>
      <c r="D12">
        <v>1.3660199999999999E-3</v>
      </c>
      <c r="E12">
        <v>1.27451E-3</v>
      </c>
      <c r="F12">
        <v>1.31591E-3</v>
      </c>
      <c r="G12">
        <f t="shared" si="0"/>
        <v>1.3188133333333334E-3</v>
      </c>
      <c r="I12">
        <f>$G$2/G12</f>
        <v>4553.38764141501</v>
      </c>
    </row>
    <row r="13" spans="1:13" x14ac:dyDescent="0.25">
      <c r="C13" s="1" t="s">
        <v>11</v>
      </c>
      <c r="D13">
        <v>1.07143E-3</v>
      </c>
      <c r="E13">
        <v>1.2769000000000001E-3</v>
      </c>
      <c r="F13">
        <v>1.2463800000000001E-3</v>
      </c>
      <c r="G13">
        <f t="shared" si="0"/>
        <v>1.1982366666666666E-3</v>
      </c>
      <c r="I13">
        <f t="shared" si="1"/>
        <v>5011.5878610513792</v>
      </c>
    </row>
    <row r="14" spans="1:13" x14ac:dyDescent="0.25">
      <c r="C14" s="3" t="s">
        <v>12</v>
      </c>
      <c r="D14">
        <v>1.0226499999999999E-3</v>
      </c>
      <c r="E14">
        <v>9.8052300000000007E-4</v>
      </c>
      <c r="F14">
        <v>1.24631E-3</v>
      </c>
      <c r="G14">
        <f>AVERAGE(D14:F14)</f>
        <v>1.083161E-3</v>
      </c>
      <c r="I14">
        <f t="shared" si="1"/>
        <v>5544.0219259494515</v>
      </c>
    </row>
    <row r="15" spans="1:13" x14ac:dyDescent="0.25">
      <c r="C15" s="1" t="s">
        <v>13</v>
      </c>
      <c r="D15">
        <v>1.32194E-3</v>
      </c>
      <c r="E15">
        <v>1.14835E-3</v>
      </c>
      <c r="F15">
        <v>1.27246E-3</v>
      </c>
      <c r="G15">
        <f t="shared" si="0"/>
        <v>1.2475833333333334E-3</v>
      </c>
      <c r="I15">
        <f t="shared" si="1"/>
        <v>4813.3604969607914</v>
      </c>
    </row>
    <row r="16" spans="1:13" x14ac:dyDescent="0.25">
      <c r="C16" s="1" t="s">
        <v>14</v>
      </c>
      <c r="D16">
        <v>1.64496E-3</v>
      </c>
      <c r="E16">
        <v>1.7296E-3</v>
      </c>
      <c r="F16">
        <v>1.42563E-3</v>
      </c>
      <c r="G16">
        <f t="shared" si="0"/>
        <v>1.6000633333333335E-3</v>
      </c>
      <c r="I16">
        <f t="shared" si="1"/>
        <v>3753.0191513252603</v>
      </c>
    </row>
    <row r="17" spans="1:9" x14ac:dyDescent="0.25">
      <c r="C17" s="1" t="s">
        <v>15</v>
      </c>
      <c r="D17">
        <v>1.9673300000000002E-3</v>
      </c>
      <c r="E17">
        <v>2.1118700000000001E-3</v>
      </c>
      <c r="F17">
        <v>1.95692E-3</v>
      </c>
      <c r="G17">
        <f t="shared" si="0"/>
        <v>2.0120400000000001E-3</v>
      </c>
      <c r="I17">
        <f t="shared" si="1"/>
        <v>2984.5670728878817</v>
      </c>
    </row>
    <row r="18" spans="1:9" x14ac:dyDescent="0.25">
      <c r="B18" t="s">
        <v>19</v>
      </c>
      <c r="C18" t="s">
        <v>16</v>
      </c>
      <c r="D18">
        <v>1.1684200000000001E-3</v>
      </c>
      <c r="E18">
        <v>1.2586400000000001E-3</v>
      </c>
      <c r="F18">
        <v>1.37812E-3</v>
      </c>
      <c r="G18">
        <f t="shared" si="0"/>
        <v>1.2683933333333334E-3</v>
      </c>
      <c r="I18">
        <f t="shared" si="1"/>
        <v>4734.3897003558313</v>
      </c>
    </row>
    <row r="19" spans="1:9" x14ac:dyDescent="0.25">
      <c r="B19" t="s">
        <v>20</v>
      </c>
      <c r="C19" t="s">
        <v>17</v>
      </c>
      <c r="D19">
        <v>1.2450300000000001E-3</v>
      </c>
      <c r="E19">
        <v>1.5322700000000001E-3</v>
      </c>
      <c r="F19">
        <v>1.31102E-3</v>
      </c>
      <c r="G19">
        <f t="shared" si="0"/>
        <v>1.3627733333333332E-3</v>
      </c>
      <c r="I19">
        <f t="shared" si="1"/>
        <v>4406.5056062147787</v>
      </c>
    </row>
    <row r="20" spans="1:9" x14ac:dyDescent="0.25">
      <c r="B20" t="s">
        <v>21</v>
      </c>
      <c r="C20" t="s">
        <v>18</v>
      </c>
      <c r="D20">
        <v>1.9991800000000001E-3</v>
      </c>
      <c r="E20">
        <v>2.3639899999999998E-3</v>
      </c>
      <c r="F20">
        <v>2.4079000000000001E-3</v>
      </c>
      <c r="G20">
        <f t="shared" si="0"/>
        <v>2.2570233333333331E-3</v>
      </c>
      <c r="I20">
        <f t="shared" si="1"/>
        <v>2660.6142013005338</v>
      </c>
    </row>
    <row r="21" spans="1:9" x14ac:dyDescent="0.25">
      <c r="B21" s="1" t="s">
        <v>30</v>
      </c>
      <c r="C21" s="2" t="s">
        <v>22</v>
      </c>
      <c r="D21">
        <v>1.3827900000000001E-3</v>
      </c>
      <c r="E21">
        <v>1.5870000000000001E-3</v>
      </c>
      <c r="F21">
        <v>1.61086E-3</v>
      </c>
      <c r="G21">
        <f t="shared" si="0"/>
        <v>1.5268833333333335E-3</v>
      </c>
      <c r="I21">
        <f t="shared" si="1"/>
        <v>3932.8927117330509</v>
      </c>
    </row>
    <row r="22" spans="1:9" x14ac:dyDescent="0.25">
      <c r="C22" t="s">
        <v>23</v>
      </c>
      <c r="D22">
        <v>1.33373E-3</v>
      </c>
      <c r="E22">
        <v>1.3489299999999999E-3</v>
      </c>
      <c r="F22">
        <v>1.49164E-3</v>
      </c>
      <c r="G22">
        <f t="shared" si="0"/>
        <v>1.3914333333333332E-3</v>
      </c>
      <c r="I22">
        <f t="shared" si="1"/>
        <v>4315.7427592650274</v>
      </c>
    </row>
    <row r="23" spans="1:9" x14ac:dyDescent="0.25">
      <c r="C23" t="s">
        <v>24</v>
      </c>
      <c r="D23" t="s">
        <v>25</v>
      </c>
    </row>
    <row r="24" spans="1:9" x14ac:dyDescent="0.25">
      <c r="C24" s="2" t="s">
        <v>26</v>
      </c>
      <c r="D24">
        <v>1.5023199999999999E-3</v>
      </c>
      <c r="E24">
        <v>1.61425E-3</v>
      </c>
      <c r="F24">
        <v>1.1783500000000001E-3</v>
      </c>
      <c r="G24">
        <f t="shared" si="0"/>
        <v>1.4316399999999999E-3</v>
      </c>
      <c r="I24">
        <f t="shared" si="1"/>
        <v>4194.5379657828325</v>
      </c>
    </row>
    <row r="25" spans="1:9" x14ac:dyDescent="0.25">
      <c r="C25" t="s">
        <v>27</v>
      </c>
      <c r="D25">
        <v>1.4812899999999999E-3</v>
      </c>
      <c r="E25">
        <v>1.4493500000000001E-3</v>
      </c>
      <c r="F25">
        <v>1.57051E-3</v>
      </c>
      <c r="G25">
        <f t="shared" si="0"/>
        <v>1.5003833333333333E-3</v>
      </c>
      <c r="I25">
        <f t="shared" si="1"/>
        <v>4002.3560645612793</v>
      </c>
    </row>
    <row r="26" spans="1:9" x14ac:dyDescent="0.25">
      <c r="C26" s="2" t="s">
        <v>28</v>
      </c>
      <c r="D26">
        <v>1.61243E-3</v>
      </c>
      <c r="E26">
        <v>1.53801E-3</v>
      </c>
      <c r="F26">
        <v>1.5534800000000001E-3</v>
      </c>
      <c r="G26">
        <f t="shared" si="0"/>
        <v>1.5679733333333334E-3</v>
      </c>
      <c r="I26">
        <f t="shared" si="1"/>
        <v>3829.8281008180411</v>
      </c>
    </row>
    <row r="27" spans="1:9" x14ac:dyDescent="0.25">
      <c r="C27" s="2" t="s">
        <v>29</v>
      </c>
      <c r="D27">
        <v>1.67282E-3</v>
      </c>
      <c r="E27">
        <v>1.56543E-3</v>
      </c>
      <c r="F27">
        <v>1.2197600000000001E-3</v>
      </c>
      <c r="G27">
        <f t="shared" si="0"/>
        <v>1.4860033333333334E-3</v>
      </c>
      <c r="I27">
        <f>$G$2/G27</f>
        <v>4041.086718064787</v>
      </c>
    </row>
    <row r="28" spans="1:9" x14ac:dyDescent="0.25">
      <c r="I28">
        <f>AVERAGE(I3:I22,I24:I27)</f>
        <v>3542.7531500763812</v>
      </c>
    </row>
    <row r="29" spans="1:9" x14ac:dyDescent="0.25">
      <c r="B29" t="s">
        <v>39</v>
      </c>
      <c r="C29" s="2" t="s">
        <v>38</v>
      </c>
      <c r="D29">
        <v>1</v>
      </c>
      <c r="E29">
        <v>2</v>
      </c>
      <c r="F29">
        <v>3</v>
      </c>
      <c r="G29" t="s">
        <v>1</v>
      </c>
    </row>
    <row r="30" spans="1:9" x14ac:dyDescent="0.25">
      <c r="A30" s="1" t="s">
        <v>35</v>
      </c>
      <c r="B30" t="s">
        <v>34</v>
      </c>
      <c r="C30" s="2" t="s">
        <v>40</v>
      </c>
      <c r="D30">
        <v>1.0226499999999999E-3</v>
      </c>
      <c r="E30">
        <v>9.8052300000000007E-4</v>
      </c>
      <c r="F30">
        <v>1.24631E-3</v>
      </c>
      <c r="G30">
        <f>AVERAGE(D30:F30)</f>
        <v>1.083161E-3</v>
      </c>
      <c r="I30">
        <f>$G$2/G30</f>
        <v>5544.0219259494515</v>
      </c>
    </row>
    <row r="31" spans="1:9" x14ac:dyDescent="0.25">
      <c r="B31" t="s">
        <v>33</v>
      </c>
      <c r="C31" s="3" t="s">
        <v>37</v>
      </c>
      <c r="D31">
        <v>1.6097399999999999E-3</v>
      </c>
      <c r="E31">
        <v>1.24807E-3</v>
      </c>
      <c r="F31">
        <v>1.47708E-3</v>
      </c>
      <c r="G31">
        <f>AVERAGE(D31:F31)</f>
        <v>1.444963333333333E-3</v>
      </c>
      <c r="I31">
        <f>$G$2/G31</f>
        <v>4155.8620864658633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Wolffs</dc:creator>
  <cp:lastModifiedBy>Jadon Wolffs</cp:lastModifiedBy>
  <dcterms:created xsi:type="dcterms:W3CDTF">2019-08-09T17:50:30Z</dcterms:created>
  <dcterms:modified xsi:type="dcterms:W3CDTF">2019-08-10T15:26:14Z</dcterms:modified>
</cp:coreProperties>
</file>