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15315" windowHeight="11220" activeTab="1"/>
  </bookViews>
  <sheets>
    <sheet name="Vacaion Days 2018" sheetId="1" r:id="rId1"/>
    <sheet name="Vacatom Days 2019" sheetId="5" r:id="rId2"/>
    <sheet name="April Plan" sheetId="3" r:id="rId3"/>
    <sheet name="Visit" sheetId="7" r:id="rId4"/>
    <sheet name="2019" sheetId="8" r:id="rId5"/>
    <sheet name="Sheet1" sheetId="9" r:id="rId6"/>
  </sheets>
  <calcPr calcId="145621"/>
  <fileRecoveryPr repairLoad="1"/>
</workbook>
</file>

<file path=xl/calcChain.xml><?xml version="1.0" encoding="utf-8"?>
<calcChain xmlns="http://schemas.openxmlformats.org/spreadsheetml/2006/main">
  <c r="B13" i="5" l="1"/>
  <c r="E6" i="8" l="1"/>
  <c r="D19" i="8"/>
  <c r="B10" i="8" l="1"/>
  <c r="B11" i="8"/>
  <c r="M2" i="3" l="1"/>
  <c r="K6" i="3"/>
  <c r="I6" i="3"/>
  <c r="H6" i="3"/>
  <c r="M5" i="3"/>
  <c r="M4" i="3"/>
  <c r="M3" i="3"/>
  <c r="M6" i="3" l="1"/>
  <c r="B17" i="1" l="1"/>
  <c r="B53" i="7"/>
  <c r="C53" i="7" s="1"/>
  <c r="B14" i="5" l="1"/>
</calcChain>
</file>

<file path=xl/sharedStrings.xml><?xml version="1.0" encoding="utf-8"?>
<sst xmlns="http://schemas.openxmlformats.org/spreadsheetml/2006/main" count="130" uniqueCount="88">
  <si>
    <t>Vacations</t>
  </si>
  <si>
    <t>Lebanon Twist</t>
  </si>
  <si>
    <t>Vienna</t>
  </si>
  <si>
    <t>Paris</t>
  </si>
  <si>
    <t>Athens</t>
  </si>
  <si>
    <t>Off</t>
  </si>
  <si>
    <t>Cyprus</t>
  </si>
  <si>
    <t>Off Dad op</t>
  </si>
  <si>
    <t>Off Rasel Maten</t>
  </si>
  <si>
    <t>Remaining</t>
  </si>
  <si>
    <t>Vacation Days</t>
  </si>
  <si>
    <t>Lisbon</t>
  </si>
  <si>
    <t>Total</t>
  </si>
  <si>
    <t>Unpaid</t>
  </si>
  <si>
    <t>Armenia</t>
  </si>
  <si>
    <t>Denmark</t>
  </si>
  <si>
    <t>Albania</t>
  </si>
  <si>
    <t>Andorra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</si>
  <si>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</si>
  <si>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</si>
  <si>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</si>
  <si>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</si>
  <si>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</si>
  <si>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</si>
  <si>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</si>
  <si>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Czech Republic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</si>
  <si>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</si>
  <si>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</si>
  <si>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</si>
  <si>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</si>
  <si>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</si>
  <si>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</si>
  <si>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</si>
  <si>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</si>
  <si>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</si>
  <si>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Italy</t>
  </si>
  <si>
    <t>Kazakhstan</t>
  </si>
  <si>
    <t>Kosovo</t>
  </si>
  <si>
    <t>Latvia</t>
  </si>
  <si>
    <t>Liechtenstein</t>
  </si>
  <si>
    <t>Lithuania</t>
  </si>
  <si>
    <t>Luxembourg</t>
  </si>
  <si>
    <t>Macedonia (FYROM)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</si>
  <si>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</si>
  <si>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</si>
  <si>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</si>
  <si>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</si>
  <si>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</si>
  <si>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</si>
  <si>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</si>
  <si>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</si>
  <si>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</si>
  <si>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Russia</t>
  </si>
  <si>
    <t>San Marino</t>
  </si>
  <si>
    <t>Serbia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</si>
  <si>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</si>
  <si>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</si>
  <si>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</si>
  <si>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</si>
  <si>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</si>
  <si>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</si>
  <si>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</si>
  <si>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 (UK)</t>
  </si>
  <si>
    <t>Vatican City (Holy See)</t>
  </si>
  <si>
    <t xml:space="preserve">Off Daman </t>
  </si>
  <si>
    <t>Munich</t>
  </si>
  <si>
    <t>Thessaloniki</t>
  </si>
  <si>
    <t>February</t>
  </si>
  <si>
    <t>March</t>
  </si>
  <si>
    <t>April</t>
  </si>
  <si>
    <t>June</t>
  </si>
  <si>
    <t>Work</t>
  </si>
  <si>
    <t>Saturdays</t>
  </si>
  <si>
    <t>Budapest</t>
  </si>
  <si>
    <t>Holidays</t>
  </si>
  <si>
    <t>Sunday</t>
  </si>
  <si>
    <t>aug</t>
  </si>
  <si>
    <t>Version 2</t>
  </si>
  <si>
    <t>Amsterdam</t>
  </si>
  <si>
    <t>Copenhagen</t>
  </si>
  <si>
    <t>Average</t>
  </si>
  <si>
    <t>Destination</t>
  </si>
  <si>
    <t>Hotel Price</t>
  </si>
  <si>
    <t>Ticket Price</t>
  </si>
  <si>
    <t>Per Day</t>
  </si>
  <si>
    <t>Days</t>
  </si>
  <si>
    <t>May Amsterdam</t>
  </si>
  <si>
    <t>tmb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</si>
</sst>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.6"/>
      <color rgb="FF004997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left" vertical="center" wrapText="1" indent="1"/>
    </xf>
    <xf numFmtId="0" fontId="2" fillId="4" borderId="0" xfId="0" applyFont="1" applyFill="1" applyAlignment="1">
      <alignment horizontal="left" vertical="center" wrapText="1" indent="1"/>
    </xf>
    <xf numFmtId="10" fontId="0" fillId="0" borderId="0" xfId="1" applyNumberFormat="1" applyFont="1"/>
    <xf numFmtId="0" fontId="2" fillId="6" borderId="0" xfId="0" applyFont="1" applyFill="1" applyAlignment="1">
      <alignment horizontal="left" vertical="center" wrapText="1" indent="1"/>
    </xf>
    <xf numFmtId="0" fontId="0" fillId="0" borderId="0" xfId="0" applyFill="1" applyBorder="1"/>
    <xf numFmtId="0" fontId="0" fillId="11" borderId="0" xfId="0" applyFill="1"/>
    <xf numFmtId="0" fontId="0" fillId="8" borderId="0" xfId="0" applyFont="1" applyFill="1"/>
    <xf numFmtId="164" fontId="0" fillId="5" borderId="0" xfId="0" applyNumberFormat="1" applyFont="1" applyFill="1"/>
    <xf numFmtId="0" fontId="0" fillId="5" borderId="0" xfId="0" applyFont="1" applyFill="1"/>
    <xf numFmtId="164" fontId="0" fillId="7" borderId="0" xfId="0" applyNumberFormat="1" applyFont="1" applyFill="1"/>
    <xf numFmtId="0" fontId="0" fillId="7" borderId="0" xfId="0" applyFont="1" applyFill="1"/>
    <xf numFmtId="164" fontId="0" fillId="10" borderId="0" xfId="0" applyNumberFormat="1" applyFont="1" applyFill="1"/>
    <xf numFmtId="0" fontId="0" fillId="10" borderId="0" xfId="0" applyFont="1" applyFill="1"/>
    <xf numFmtId="164" fontId="0" fillId="9" borderId="0" xfId="0" applyNumberFormat="1" applyFont="1" applyFill="1"/>
    <xf numFmtId="0" fontId="0" fillId="9" borderId="0" xfId="0" applyFont="1" applyFill="1"/>
    <xf numFmtId="164" fontId="0" fillId="12" borderId="0" xfId="0" applyNumberFormat="1" applyFont="1" applyFill="1"/>
    <xf numFmtId="0" fontId="0" fillId="12" borderId="0" xfId="0" applyFont="1" applyFill="1"/>
    <xf numFmtId="0" fontId="0" fillId="14" borderId="1" xfId="0" applyFill="1" applyBorder="1"/>
    <xf numFmtId="0" fontId="0" fillId="13" borderId="1" xfId="0" applyFill="1" applyBorder="1"/>
    <xf numFmtId="0" fontId="0" fillId="15" borderId="1" xfId="0" applyFill="1" applyBorder="1"/>
    <xf numFmtId="43" fontId="0" fillId="15" borderId="1" xfId="2" applyFont="1" applyFill="1" applyBorder="1"/>
  </cellXfs>
  <cellStyles count="3">
    <cellStyle name="Comma" xfId="2" builtinId="3"/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Normal="100" zoomScaleSheetLayoutView="115" workbookViewId="0">
      <selection activeCell="A9" sqref="A9"/>
    </sheetView>
  </sheetViews>
  <sheetFormatPr defaultRowHeight="15" x14ac:dyDescent="0.25"/>
  <cols>
    <col min="1" max="1" width="23.85546875" customWidth="1"/>
  </cols>
  <sheetData>
    <row r="1" spans="1:2" x14ac:dyDescent="0.25">
      <c r="A1" t="s">
        <v>0</v>
      </c>
      <c r="B1">
        <v>21</v>
      </c>
    </row>
    <row r="3" spans="1:2" x14ac:dyDescent="0.25">
      <c r="A3" s="1" t="s">
        <v>1</v>
      </c>
      <c r="B3" s="1">
        <v>1</v>
      </c>
    </row>
    <row r="4" spans="1:2" x14ac:dyDescent="0.25">
      <c r="A4" s="1" t="s">
        <v>2</v>
      </c>
      <c r="B4" s="1">
        <v>4</v>
      </c>
    </row>
    <row r="5" spans="1:2" x14ac:dyDescent="0.25">
      <c r="A5" s="1" t="s">
        <v>3</v>
      </c>
      <c r="B5" s="1">
        <v>3</v>
      </c>
    </row>
    <row r="6" spans="1:2" x14ac:dyDescent="0.25">
      <c r="A6" s="1" t="s">
        <v>5</v>
      </c>
      <c r="B6" s="1">
        <v>1</v>
      </c>
    </row>
    <row r="7" spans="1:2" x14ac:dyDescent="0.25">
      <c r="A7" s="1" t="s">
        <v>4</v>
      </c>
      <c r="B7" s="1">
        <v>1</v>
      </c>
    </row>
    <row r="8" spans="1:2" x14ac:dyDescent="0.25">
      <c r="A8" s="1" t="s">
        <v>6</v>
      </c>
      <c r="B8" s="1">
        <v>1</v>
      </c>
    </row>
    <row r="9" spans="1:2" x14ac:dyDescent="0.25">
      <c r="A9" s="1" t="s">
        <v>7</v>
      </c>
      <c r="B9" s="1">
        <v>1</v>
      </c>
    </row>
    <row r="10" spans="1:2" x14ac:dyDescent="0.25">
      <c r="A10" s="1" t="s">
        <v>8</v>
      </c>
      <c r="B10" s="1">
        <v>1</v>
      </c>
    </row>
    <row r="11" spans="1:2" x14ac:dyDescent="0.25">
      <c r="A11" s="1" t="s">
        <v>64</v>
      </c>
      <c r="B11" s="1">
        <v>1</v>
      </c>
    </row>
    <row r="12" spans="1:2" x14ac:dyDescent="0.25">
      <c r="A12" s="1" t="s">
        <v>51</v>
      </c>
      <c r="B12" s="1">
        <v>5</v>
      </c>
    </row>
    <row r="13" spans="1:2" x14ac:dyDescent="0.25">
      <c r="A13" s="1" t="s">
        <v>65</v>
      </c>
      <c r="B13" s="1">
        <v>2</v>
      </c>
    </row>
    <row r="17" spans="1:2" x14ac:dyDescent="0.25">
      <c r="A17" t="s">
        <v>9</v>
      </c>
      <c r="B17">
        <f>B1-SUM(B3:B13)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A17" sqref="A17"/>
    </sheetView>
  </sheetViews>
  <sheetFormatPr defaultRowHeight="15" x14ac:dyDescent="0.25"/>
  <cols>
    <col min="1" max="1" width="29.42578125" customWidth="1"/>
    <col min="2" max="2" width="11.42578125" customWidth="1"/>
  </cols>
  <sheetData>
    <row r="1" spans="1:3" x14ac:dyDescent="0.25">
      <c r="A1" t="s">
        <v>66</v>
      </c>
      <c r="B1">
        <v>1</v>
      </c>
      <c r="C1" t="s">
        <v>67</v>
      </c>
    </row>
    <row r="2" spans="1:3" x14ac:dyDescent="0.25">
      <c r="A2" s="7" t="s">
        <v>11</v>
      </c>
      <c r="B2" s="7">
        <v>2</v>
      </c>
      <c r="C2" s="7" t="s">
        <v>68</v>
      </c>
    </row>
    <row r="3" spans="1:3" x14ac:dyDescent="0.25">
      <c r="A3" s="7" t="s">
        <v>3</v>
      </c>
      <c r="B3" s="7">
        <v>2</v>
      </c>
      <c r="C3" s="7" t="s">
        <v>69</v>
      </c>
    </row>
    <row r="4" spans="1:3" x14ac:dyDescent="0.25">
      <c r="A4" s="7" t="s">
        <v>73</v>
      </c>
      <c r="B4" s="7">
        <v>1</v>
      </c>
      <c r="C4" s="7"/>
    </row>
    <row r="5" spans="1:3" x14ac:dyDescent="0.25">
      <c r="A5" s="7" t="s">
        <v>6</v>
      </c>
      <c r="B5" s="7">
        <v>1</v>
      </c>
      <c r="C5" s="7"/>
    </row>
    <row r="6" spans="1:3" x14ac:dyDescent="0.25">
      <c r="A6" s="7" t="s">
        <v>15</v>
      </c>
      <c r="B6" s="7">
        <v>0</v>
      </c>
      <c r="C6" s="7" t="s">
        <v>70</v>
      </c>
    </row>
    <row r="7" spans="1:3" x14ac:dyDescent="0.25">
      <c r="A7" s="7" t="s">
        <v>21</v>
      </c>
      <c r="B7" s="7">
        <v>1</v>
      </c>
      <c r="C7" s="7" t="s">
        <v>76</v>
      </c>
    </row>
    <row r="8" spans="1:3" x14ac:dyDescent="0.25">
      <c r="A8" s="7" t="s">
        <v>86</v>
      </c>
      <c r="B8" s="7">
        <v>1</v>
      </c>
      <c r="C8" s="7"/>
    </row>
    <row r="9" spans="1:3" x14ac:dyDescent="0.25">
      <c r="A9" s="7" t="s">
        <v>87</v>
      </c>
      <c r="B9" s="7">
        <v>6</v>
      </c>
      <c r="C9" s="7"/>
    </row>
    <row r="10" spans="1:3" x14ac:dyDescent="0.25">
      <c r="A10" s="7"/>
      <c r="B10" s="7"/>
      <c r="C10" s="7"/>
    </row>
    <row r="11" spans="1:3" x14ac:dyDescent="0.25">
      <c r="A11" s="7"/>
      <c r="B11" s="7"/>
      <c r="C11" s="7"/>
    </row>
    <row r="12" spans="1:3" x14ac:dyDescent="0.25">
      <c r="A12" s="7"/>
      <c r="B12" s="7"/>
      <c r="C12" s="7"/>
    </row>
    <row r="13" spans="1:3" x14ac:dyDescent="0.25">
      <c r="A13" s="7" t="s">
        <v>12</v>
      </c>
      <c r="B13" s="7">
        <f>SUM(B1:B10)</f>
        <v>15</v>
      </c>
      <c r="C13" s="7"/>
    </row>
    <row r="14" spans="1:3" x14ac:dyDescent="0.25">
      <c r="A14" s="7" t="s">
        <v>13</v>
      </c>
      <c r="B14" s="7">
        <f>B13-21</f>
        <v>-6</v>
      </c>
      <c r="C1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9" sqref="A9:C13"/>
    </sheetView>
  </sheetViews>
  <sheetFormatPr defaultRowHeight="15" x14ac:dyDescent="0.25"/>
  <cols>
    <col min="1" max="1" width="26.28515625" customWidth="1"/>
    <col min="2" max="2" width="14.5703125" customWidth="1"/>
    <col min="3" max="3" width="10" bestFit="1" customWidth="1"/>
    <col min="6" max="6" width="13.42578125" bestFit="1" customWidth="1"/>
    <col min="8" max="8" width="9.28515625" customWidth="1"/>
    <col min="9" max="9" width="11.140625" customWidth="1"/>
  </cols>
  <sheetData>
    <row r="1" spans="1:13" ht="19.5" customHeight="1" x14ac:dyDescent="0.25">
      <c r="A1" s="9" t="s">
        <v>77</v>
      </c>
      <c r="B1" s="9"/>
      <c r="C1" s="9"/>
      <c r="F1" s="2"/>
      <c r="G1" s="2"/>
      <c r="H1" s="2" t="s">
        <v>3</v>
      </c>
      <c r="I1" s="2" t="s">
        <v>73</v>
      </c>
      <c r="J1" s="2" t="s">
        <v>5</v>
      </c>
      <c r="K1" s="2" t="s">
        <v>6</v>
      </c>
      <c r="M1" s="2" t="s">
        <v>12</v>
      </c>
    </row>
    <row r="2" spans="1:13" x14ac:dyDescent="0.25">
      <c r="A2" s="16">
        <v>43567</v>
      </c>
      <c r="B2" s="17" t="s">
        <v>3</v>
      </c>
      <c r="C2" s="17"/>
      <c r="F2" s="8" t="s">
        <v>10</v>
      </c>
      <c r="G2" s="8"/>
      <c r="H2" s="8">
        <v>2</v>
      </c>
      <c r="I2" s="8">
        <v>1</v>
      </c>
      <c r="J2" s="8"/>
      <c r="K2" s="8">
        <v>0</v>
      </c>
      <c r="M2">
        <f>SUM(H2:K2)</f>
        <v>3</v>
      </c>
    </row>
    <row r="3" spans="1:13" x14ac:dyDescent="0.25">
      <c r="A3" s="18">
        <v>43568</v>
      </c>
      <c r="B3" s="19" t="s">
        <v>3</v>
      </c>
      <c r="C3" s="19"/>
      <c r="F3" s="8" t="s">
        <v>72</v>
      </c>
      <c r="G3" s="8"/>
      <c r="H3" s="8">
        <v>1</v>
      </c>
      <c r="I3" s="8">
        <v>1</v>
      </c>
      <c r="J3" s="8"/>
      <c r="K3" s="8"/>
      <c r="M3">
        <f>SUM(H3:K3)</f>
        <v>2</v>
      </c>
    </row>
    <row r="4" spans="1:13" x14ac:dyDescent="0.25">
      <c r="A4" s="10">
        <v>43569</v>
      </c>
      <c r="B4" s="11" t="s">
        <v>3</v>
      </c>
      <c r="C4" s="11"/>
      <c r="F4" s="8" t="s">
        <v>74</v>
      </c>
      <c r="G4" s="8"/>
      <c r="H4" s="8"/>
      <c r="I4" s="8">
        <v>2</v>
      </c>
      <c r="J4" s="8"/>
      <c r="K4" s="8">
        <v>2</v>
      </c>
      <c r="M4">
        <f>SUM(H4:K4)</f>
        <v>4</v>
      </c>
    </row>
    <row r="5" spans="1:13" x14ac:dyDescent="0.25">
      <c r="A5" s="16">
        <v>43570</v>
      </c>
      <c r="B5" s="17" t="s">
        <v>3</v>
      </c>
      <c r="C5" s="17"/>
      <c r="F5" s="8" t="s">
        <v>75</v>
      </c>
      <c r="G5" s="8"/>
      <c r="H5" s="8">
        <v>1</v>
      </c>
      <c r="I5" s="8">
        <v>1</v>
      </c>
      <c r="J5" s="8"/>
      <c r="K5" s="8">
        <v>1</v>
      </c>
      <c r="M5">
        <f>SUM(H5:K5)</f>
        <v>3</v>
      </c>
    </row>
    <row r="6" spans="1:13" x14ac:dyDescent="0.25">
      <c r="A6" s="12">
        <v>43571</v>
      </c>
      <c r="B6" s="13" t="s">
        <v>71</v>
      </c>
      <c r="C6" s="13"/>
      <c r="F6" s="8" t="s">
        <v>12</v>
      </c>
      <c r="G6" s="8"/>
      <c r="H6" s="8">
        <f>SUM(H2:H5)</f>
        <v>4</v>
      </c>
      <c r="I6" s="8">
        <f>SUM(I2:I5)</f>
        <v>5</v>
      </c>
      <c r="J6" s="8"/>
      <c r="K6" s="8">
        <f t="shared" ref="K6" si="0">SUM(K2:K5)</f>
        <v>3</v>
      </c>
      <c r="M6">
        <f>SUM(H6:K6)</f>
        <v>12</v>
      </c>
    </row>
    <row r="7" spans="1:13" x14ac:dyDescent="0.25">
      <c r="A7" s="12">
        <v>43572</v>
      </c>
      <c r="B7" s="13" t="s">
        <v>71</v>
      </c>
      <c r="C7" s="13"/>
    </row>
    <row r="8" spans="1:13" x14ac:dyDescent="0.25">
      <c r="A8" s="12">
        <v>43573</v>
      </c>
      <c r="B8" s="13" t="s">
        <v>71</v>
      </c>
      <c r="C8" s="13"/>
    </row>
    <row r="9" spans="1:13" x14ac:dyDescent="0.25">
      <c r="A9" s="14">
        <v>43574</v>
      </c>
      <c r="B9" s="15" t="s">
        <v>73</v>
      </c>
      <c r="C9" s="15"/>
    </row>
    <row r="10" spans="1:13" x14ac:dyDescent="0.25">
      <c r="A10" s="18">
        <v>43575</v>
      </c>
      <c r="B10" s="19" t="s">
        <v>73</v>
      </c>
      <c r="C10" s="19"/>
    </row>
    <row r="11" spans="1:13" x14ac:dyDescent="0.25">
      <c r="A11" s="14">
        <v>43576</v>
      </c>
      <c r="B11" s="15" t="s">
        <v>73</v>
      </c>
      <c r="C11" s="15"/>
    </row>
    <row r="12" spans="1:13" x14ac:dyDescent="0.25">
      <c r="A12" s="14">
        <v>43577</v>
      </c>
      <c r="B12" s="15" t="s">
        <v>73</v>
      </c>
      <c r="C12" s="15"/>
    </row>
    <row r="13" spans="1:13" x14ac:dyDescent="0.25">
      <c r="A13" s="16">
        <v>43578</v>
      </c>
      <c r="B13" s="17" t="s">
        <v>73</v>
      </c>
      <c r="C13" s="17"/>
    </row>
    <row r="14" spans="1:13" x14ac:dyDescent="0.25">
      <c r="A14" s="12">
        <v>43579</v>
      </c>
      <c r="B14" s="13" t="s">
        <v>71</v>
      </c>
      <c r="C14" s="13"/>
    </row>
    <row r="15" spans="1:13" x14ac:dyDescent="0.25">
      <c r="A15" s="12">
        <v>43580</v>
      </c>
      <c r="B15" s="13" t="s">
        <v>71</v>
      </c>
      <c r="C15" s="13"/>
    </row>
    <row r="16" spans="1:13" x14ac:dyDescent="0.25">
      <c r="A16" s="14">
        <v>43581</v>
      </c>
      <c r="B16" s="15" t="s">
        <v>6</v>
      </c>
      <c r="C16" s="15"/>
    </row>
    <row r="17" spans="1:3" x14ac:dyDescent="0.25">
      <c r="A17" s="16">
        <v>43582</v>
      </c>
      <c r="B17" s="17" t="s">
        <v>6</v>
      </c>
      <c r="C17" s="17"/>
    </row>
    <row r="18" spans="1:3" x14ac:dyDescent="0.25">
      <c r="A18" s="14">
        <v>43583</v>
      </c>
      <c r="B18" s="15" t="s">
        <v>6</v>
      </c>
      <c r="C18" s="15"/>
    </row>
    <row r="19" spans="1:3" x14ac:dyDescent="0.25">
      <c r="A19" s="14">
        <v>43584</v>
      </c>
      <c r="B19" s="15" t="s">
        <v>6</v>
      </c>
      <c r="C19" s="17"/>
    </row>
    <row r="20" spans="1:3" x14ac:dyDescent="0.25">
      <c r="A20" s="12">
        <v>43585</v>
      </c>
      <c r="B20" s="13" t="s">
        <v>71</v>
      </c>
      <c r="C20" s="13"/>
    </row>
    <row r="21" spans="1:3" x14ac:dyDescent="0.25">
      <c r="A21" s="12">
        <v>43586</v>
      </c>
      <c r="B21" s="13" t="s">
        <v>71</v>
      </c>
      <c r="C21" s="13"/>
    </row>
    <row r="22" spans="1:3" x14ac:dyDescent="0.25">
      <c r="A22" s="12">
        <v>43587</v>
      </c>
      <c r="B22" s="13" t="s">
        <v>71</v>
      </c>
      <c r="C22" s="12"/>
    </row>
    <row r="23" spans="1:3" x14ac:dyDescent="0.25">
      <c r="A23" s="12">
        <v>43588</v>
      </c>
      <c r="B23" s="13" t="s">
        <v>71</v>
      </c>
      <c r="C23" s="12"/>
    </row>
    <row r="24" spans="1:3" x14ac:dyDescent="0.25">
      <c r="A24" s="12">
        <v>43589</v>
      </c>
      <c r="B24" s="13" t="s">
        <v>71</v>
      </c>
      <c r="C24" s="13"/>
    </row>
    <row r="25" spans="1:3" x14ac:dyDescent="0.25">
      <c r="A25" s="12">
        <v>43590</v>
      </c>
      <c r="B25" s="13" t="s">
        <v>71</v>
      </c>
      <c r="C25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7" workbookViewId="0">
      <selection activeCell="B45" sqref="B45"/>
    </sheetView>
  </sheetViews>
  <sheetFormatPr defaultColWidth="36.140625" defaultRowHeight="15" x14ac:dyDescent="0.25"/>
  <cols>
    <col min="1" max="1" width="36.140625" style="3"/>
  </cols>
  <sheetData>
    <row r="1" spans="1:2" x14ac:dyDescent="0.25">
      <c r="A1" s="3" t="s">
        <v>16</v>
      </c>
    </row>
    <row r="2" spans="1:2" x14ac:dyDescent="0.25">
      <c r="A2" s="3" t="s">
        <v>17</v>
      </c>
    </row>
    <row r="3" spans="1:2" x14ac:dyDescent="0.25">
      <c r="A3" s="3" t="s">
        <v>14</v>
      </c>
    </row>
    <row r="4" spans="1:2" x14ac:dyDescent="0.25">
      <c r="A4" s="4" t="s">
        <v>18</v>
      </c>
      <c r="B4">
        <v>1</v>
      </c>
    </row>
    <row r="5" spans="1:2" x14ac:dyDescent="0.25">
      <c r="A5" s="3" t="s">
        <v>19</v>
      </c>
    </row>
    <row r="6" spans="1:2" x14ac:dyDescent="0.25">
      <c r="A6" s="3" t="s">
        <v>20</v>
      </c>
    </row>
    <row r="7" spans="1:2" x14ac:dyDescent="0.25">
      <c r="A7" s="6" t="s">
        <v>21</v>
      </c>
    </row>
    <row r="8" spans="1:2" x14ac:dyDescent="0.25">
      <c r="A8" s="3" t="s">
        <v>22</v>
      </c>
    </row>
    <row r="9" spans="1:2" x14ac:dyDescent="0.25">
      <c r="A9" s="4" t="s">
        <v>23</v>
      </c>
      <c r="B9">
        <v>1</v>
      </c>
    </row>
    <row r="10" spans="1:2" x14ac:dyDescent="0.25">
      <c r="A10" s="3" t="s">
        <v>24</v>
      </c>
    </row>
    <row r="11" spans="1:2" x14ac:dyDescent="0.25">
      <c r="A11" s="4" t="s">
        <v>6</v>
      </c>
      <c r="B11">
        <v>1</v>
      </c>
    </row>
    <row r="12" spans="1:2" x14ac:dyDescent="0.25">
      <c r="A12" s="4" t="s">
        <v>25</v>
      </c>
      <c r="B12">
        <v>1</v>
      </c>
    </row>
    <row r="13" spans="1:2" x14ac:dyDescent="0.25">
      <c r="A13" s="6" t="s">
        <v>15</v>
      </c>
    </row>
    <row r="14" spans="1:2" x14ac:dyDescent="0.25">
      <c r="A14" s="3" t="s">
        <v>26</v>
      </c>
    </row>
    <row r="15" spans="1:2" x14ac:dyDescent="0.25">
      <c r="A15" s="3" t="s">
        <v>27</v>
      </c>
    </row>
    <row r="16" spans="1:2" x14ac:dyDescent="0.25">
      <c r="A16" s="4" t="s">
        <v>28</v>
      </c>
      <c r="B16">
        <v>1</v>
      </c>
    </row>
    <row r="17" spans="1:2" x14ac:dyDescent="0.25">
      <c r="A17" s="3" t="s">
        <v>29</v>
      </c>
    </row>
    <row r="18" spans="1:2" x14ac:dyDescent="0.25">
      <c r="A18" s="4" t="s">
        <v>30</v>
      </c>
    </row>
    <row r="19" spans="1:2" x14ac:dyDescent="0.25">
      <c r="A19" s="4" t="s">
        <v>31</v>
      </c>
      <c r="B19">
        <v>1</v>
      </c>
    </row>
    <row r="20" spans="1:2" x14ac:dyDescent="0.25">
      <c r="A20" s="6" t="s">
        <v>32</v>
      </c>
    </row>
    <row r="21" spans="1:2" x14ac:dyDescent="0.25">
      <c r="A21" s="3" t="s">
        <v>33</v>
      </c>
    </row>
    <row r="22" spans="1:2" x14ac:dyDescent="0.25">
      <c r="A22" s="3" t="s">
        <v>34</v>
      </c>
    </row>
    <row r="23" spans="1:2" x14ac:dyDescent="0.25">
      <c r="A23" s="4" t="s">
        <v>35</v>
      </c>
      <c r="B23">
        <v>1</v>
      </c>
    </row>
    <row r="24" spans="1:2" x14ac:dyDescent="0.25">
      <c r="A24" s="3" t="s">
        <v>36</v>
      </c>
    </row>
    <row r="25" spans="1:2" x14ac:dyDescent="0.25">
      <c r="A25" s="3" t="s">
        <v>37</v>
      </c>
    </row>
    <row r="26" spans="1:2" x14ac:dyDescent="0.25">
      <c r="A26" s="3" t="s">
        <v>38</v>
      </c>
    </row>
    <row r="27" spans="1:2" x14ac:dyDescent="0.25">
      <c r="A27" s="3" t="s">
        <v>39</v>
      </c>
    </row>
    <row r="28" spans="1:2" x14ac:dyDescent="0.25">
      <c r="A28" s="3" t="s">
        <v>40</v>
      </c>
    </row>
    <row r="29" spans="1:2" x14ac:dyDescent="0.25">
      <c r="A29" s="3" t="s">
        <v>41</v>
      </c>
    </row>
    <row r="30" spans="1:2" x14ac:dyDescent="0.25">
      <c r="A30" s="3" t="s">
        <v>42</v>
      </c>
    </row>
    <row r="31" spans="1:2" x14ac:dyDescent="0.25">
      <c r="A31" s="3" t="s">
        <v>43</v>
      </c>
    </row>
    <row r="32" spans="1:2" x14ac:dyDescent="0.25">
      <c r="A32" s="3" t="s">
        <v>44</v>
      </c>
    </row>
    <row r="33" spans="1:2" x14ac:dyDescent="0.25">
      <c r="A33" s="3" t="s">
        <v>45</v>
      </c>
    </row>
    <row r="34" spans="1:2" x14ac:dyDescent="0.25">
      <c r="A34" s="3" t="s">
        <v>46</v>
      </c>
    </row>
    <row r="35" spans="1:2" x14ac:dyDescent="0.25">
      <c r="A35" s="4" t="s">
        <v>47</v>
      </c>
      <c r="B35">
        <v>1</v>
      </c>
    </row>
    <row r="36" spans="1:2" x14ac:dyDescent="0.25">
      <c r="A36" s="3" t="s">
        <v>48</v>
      </c>
    </row>
    <row r="37" spans="1:2" x14ac:dyDescent="0.25">
      <c r="A37" s="3" t="s">
        <v>49</v>
      </c>
    </row>
    <row r="38" spans="1:2" x14ac:dyDescent="0.25">
      <c r="A38" s="6" t="s">
        <v>50</v>
      </c>
    </row>
    <row r="39" spans="1:2" x14ac:dyDescent="0.25">
      <c r="A39" s="4" t="s">
        <v>51</v>
      </c>
      <c r="B39">
        <v>1</v>
      </c>
    </row>
    <row r="40" spans="1:2" x14ac:dyDescent="0.25">
      <c r="A40" s="3" t="s">
        <v>52</v>
      </c>
    </row>
    <row r="41" spans="1:2" x14ac:dyDescent="0.25">
      <c r="A41" s="3" t="s">
        <v>53</v>
      </c>
    </row>
    <row r="42" spans="1:2" x14ac:dyDescent="0.25">
      <c r="A42" s="3" t="s">
        <v>54</v>
      </c>
    </row>
    <row r="43" spans="1:2" x14ac:dyDescent="0.25">
      <c r="A43" s="4" t="s">
        <v>55</v>
      </c>
      <c r="B43">
        <v>1</v>
      </c>
    </row>
    <row r="44" spans="1:2" x14ac:dyDescent="0.25">
      <c r="A44" s="3" t="s">
        <v>56</v>
      </c>
    </row>
    <row r="45" spans="1:2" x14ac:dyDescent="0.25">
      <c r="A45" s="4" t="s">
        <v>57</v>
      </c>
      <c r="B45">
        <v>1</v>
      </c>
    </row>
    <row r="46" spans="1:2" x14ac:dyDescent="0.25">
      <c r="A46" s="3" t="s">
        <v>58</v>
      </c>
    </row>
    <row r="47" spans="1:2" x14ac:dyDescent="0.25">
      <c r="A47" s="3" t="s">
        <v>59</v>
      </c>
    </row>
    <row r="48" spans="1:2" x14ac:dyDescent="0.25">
      <c r="A48" s="4" t="s">
        <v>60</v>
      </c>
      <c r="B48">
        <v>1</v>
      </c>
    </row>
    <row r="49" spans="1:3" x14ac:dyDescent="0.25">
      <c r="A49" s="3" t="s">
        <v>61</v>
      </c>
    </row>
    <row r="50" spans="1:3" x14ac:dyDescent="0.25">
      <c r="A50" s="4" t="s">
        <v>62</v>
      </c>
      <c r="B50">
        <v>1</v>
      </c>
    </row>
    <row r="51" spans="1:3" x14ac:dyDescent="0.25">
      <c r="A51" s="4" t="s">
        <v>63</v>
      </c>
      <c r="B51">
        <v>1</v>
      </c>
    </row>
    <row r="53" spans="1:3" x14ac:dyDescent="0.25">
      <c r="B53">
        <f>SUM(B1:B51)</f>
        <v>14</v>
      </c>
      <c r="C53" s="5">
        <f>B53/51</f>
        <v>0.27450980392156865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" sqref="A2:F9"/>
    </sheetView>
  </sheetViews>
  <sheetFormatPr defaultRowHeight="15" x14ac:dyDescent="0.25"/>
  <cols>
    <col min="1" max="1" width="13.140625" customWidth="1"/>
    <col min="2" max="2" width="12.28515625" customWidth="1"/>
    <col min="3" max="3" width="10.7109375" bestFit="1" customWidth="1"/>
    <col min="4" max="4" width="10.7109375" customWidth="1"/>
    <col min="5" max="6" width="11.28515625" customWidth="1"/>
  </cols>
  <sheetData>
    <row r="1" spans="1:6" x14ac:dyDescent="0.25">
      <c r="A1" s="21" t="s">
        <v>81</v>
      </c>
      <c r="B1" s="21" t="s">
        <v>83</v>
      </c>
      <c r="C1" s="21" t="s">
        <v>82</v>
      </c>
      <c r="D1" s="21" t="s">
        <v>85</v>
      </c>
      <c r="E1" s="21" t="s">
        <v>84</v>
      </c>
      <c r="F1" s="21"/>
    </row>
    <row r="2" spans="1:6" x14ac:dyDescent="0.25">
      <c r="A2" s="20" t="s">
        <v>66</v>
      </c>
      <c r="B2" s="20">
        <v>174.54</v>
      </c>
      <c r="C2" s="20"/>
      <c r="D2" s="20"/>
      <c r="E2" s="20"/>
      <c r="F2" s="20">
        <v>1</v>
      </c>
    </row>
    <row r="3" spans="1:6" x14ac:dyDescent="0.25">
      <c r="A3" s="20" t="s">
        <v>11</v>
      </c>
      <c r="B3" s="20">
        <v>296.20999999999998</v>
      </c>
      <c r="C3" s="20"/>
      <c r="D3" s="20"/>
      <c r="E3" s="20"/>
      <c r="F3" s="20">
        <v>2</v>
      </c>
    </row>
    <row r="4" spans="1:6" x14ac:dyDescent="0.25">
      <c r="A4" s="20" t="s">
        <v>3</v>
      </c>
      <c r="B4" s="20">
        <v>286.37</v>
      </c>
      <c r="C4" s="20"/>
      <c r="D4" s="20"/>
      <c r="E4" s="20"/>
      <c r="F4" s="20">
        <v>3</v>
      </c>
    </row>
    <row r="5" spans="1:6" x14ac:dyDescent="0.25">
      <c r="A5" s="20" t="s">
        <v>73</v>
      </c>
      <c r="B5" s="20">
        <v>304.39</v>
      </c>
      <c r="C5" s="20"/>
      <c r="D5" s="20"/>
      <c r="E5" s="20"/>
      <c r="F5" s="20">
        <v>4</v>
      </c>
    </row>
    <row r="6" spans="1:6" x14ac:dyDescent="0.25">
      <c r="A6" s="20" t="s">
        <v>6</v>
      </c>
      <c r="B6" s="20">
        <v>224</v>
      </c>
      <c r="C6" s="20">
        <v>380</v>
      </c>
      <c r="D6" s="20">
        <v>4</v>
      </c>
      <c r="E6" s="20">
        <f>(B6+C6)/D6</f>
        <v>151</v>
      </c>
      <c r="F6" s="20">
        <v>5</v>
      </c>
    </row>
    <row r="7" spans="1:6" x14ac:dyDescent="0.25">
      <c r="A7" s="20" t="s">
        <v>78</v>
      </c>
      <c r="B7" s="20">
        <v>150</v>
      </c>
      <c r="C7" s="20"/>
      <c r="D7" s="20"/>
      <c r="E7" s="20"/>
      <c r="F7" s="20">
        <v>6</v>
      </c>
    </row>
    <row r="8" spans="1:6" x14ac:dyDescent="0.25">
      <c r="A8" s="20" t="s">
        <v>79</v>
      </c>
      <c r="B8" s="20">
        <v>296.38</v>
      </c>
      <c r="C8" s="20"/>
      <c r="D8" s="20"/>
      <c r="E8" s="20"/>
      <c r="F8" s="20">
        <v>7</v>
      </c>
    </row>
    <row r="9" spans="1:6" x14ac:dyDescent="0.25">
      <c r="A9" s="20" t="s">
        <v>78</v>
      </c>
      <c r="B9" s="20">
        <v>260</v>
      </c>
      <c r="C9" s="20"/>
      <c r="D9" s="20"/>
      <c r="E9" s="20"/>
      <c r="F9" s="20">
        <v>8</v>
      </c>
    </row>
    <row r="10" spans="1:6" x14ac:dyDescent="0.25">
      <c r="A10" s="22" t="s">
        <v>12</v>
      </c>
      <c r="B10" s="22">
        <f>SUM(B2:B9)</f>
        <v>1991.8899999999999</v>
      </c>
      <c r="C10" s="22"/>
      <c r="D10" s="22"/>
      <c r="E10" s="22"/>
      <c r="F10" s="22"/>
    </row>
    <row r="11" spans="1:6" x14ac:dyDescent="0.25">
      <c r="A11" s="22" t="s">
        <v>80</v>
      </c>
      <c r="B11" s="23">
        <f>AVERAGE(B2:B9)</f>
        <v>248.98624999999998</v>
      </c>
      <c r="C11" s="22"/>
      <c r="D11" s="22"/>
      <c r="E11" s="22"/>
      <c r="F11" s="22"/>
    </row>
    <row r="19" spans="2:4" x14ac:dyDescent="0.25">
      <c r="B19">
        <v>150</v>
      </c>
      <c r="C19">
        <v>200</v>
      </c>
      <c r="D19">
        <f>350</f>
        <v>350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Vacaion Days 2018</vt:lpstr>
      <vt:lpstr>Vacatom Days 2019</vt:lpstr>
      <vt:lpstr>April Plan</vt:lpstr>
      <vt:lpstr>Visit</vt:lpstr>
      <vt:lpstr>2019</vt:lpstr>
      <vt:lpstr>Sheet1</vt:lpstr>
    </vt:vector>
  </TitlesOfParts>
  <Company>BLOM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 Makarem</dc:creator>
  <cp:lastModifiedBy>Jad Makarem</cp:lastModifiedBy>
  <cp:lastPrinted>2018-09-17T14:32:22Z</cp:lastPrinted>
  <dcterms:created xsi:type="dcterms:W3CDTF">2018-03-02T15:01:29Z</dcterms:created>
  <dcterms:modified xsi:type="dcterms:W3CDTF">2019-01-23T07:53:25Z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9d493b03-b0c4-4329-9b00-56de2bd7e2fb</vt:lpwstr>
  </property>
</Properties>
</file>