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64942478-44D1-46E4-8815-2FDD29C067BF}" xr6:coauthVersionLast="41" xr6:coauthVersionMax="41" xr10:uidLastSave="{00000000-0000-0000-0000-000000000000}"/>
  <bookViews>
    <workbookView xWindow="-120" yWindow="-120" windowWidth="20730" windowHeight="11310" activeTab="4" xr2:uid="{A78F4E78-F6C5-4F89-B703-2ED7479F6C4B}"/>
  </bookViews>
  <sheets>
    <sheet name="IMF" sheetId="1" r:id="rId1"/>
    <sheet name="INEGI" sheetId="4" r:id="rId2"/>
    <sheet name="FRED" sheetId="2" r:id="rId3"/>
    <sheet name="Banxico" sheetId="3" r:id="rId4"/>
    <sheet name="FULL" sheetId="5" r:id="rId5"/>
    <sheet name="Expectativa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N231" i="5" l="1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I3" i="2"/>
  <c r="N4609" i="2"/>
  <c r="N4608" i="2"/>
  <c r="N4607" i="2"/>
  <c r="N4606" i="2"/>
  <c r="N4605" i="2"/>
  <c r="N4604" i="2"/>
  <c r="N4603" i="2"/>
  <c r="N4602" i="2"/>
  <c r="N4601" i="2"/>
  <c r="N4600" i="2"/>
  <c r="N4599" i="2"/>
  <c r="N4598" i="2"/>
  <c r="N4597" i="2"/>
  <c r="N4596" i="2"/>
  <c r="N4595" i="2"/>
  <c r="N4594" i="2"/>
  <c r="N4593" i="2"/>
  <c r="N4592" i="2"/>
  <c r="N4591" i="2"/>
  <c r="N4590" i="2"/>
  <c r="N4589" i="2"/>
  <c r="N4588" i="2"/>
  <c r="N4587" i="2"/>
  <c r="N4586" i="2"/>
  <c r="N4585" i="2"/>
  <c r="N4584" i="2"/>
  <c r="N4583" i="2"/>
  <c r="N4582" i="2"/>
  <c r="N4581" i="2"/>
  <c r="N4580" i="2"/>
  <c r="N4579" i="2"/>
  <c r="N4578" i="2"/>
  <c r="N4577" i="2"/>
  <c r="N4576" i="2"/>
  <c r="N4575" i="2"/>
  <c r="N4574" i="2"/>
  <c r="N4573" i="2"/>
  <c r="N4572" i="2"/>
  <c r="N4571" i="2"/>
  <c r="N4570" i="2"/>
  <c r="N4569" i="2"/>
  <c r="N4568" i="2"/>
  <c r="N4567" i="2"/>
  <c r="N4566" i="2"/>
  <c r="N4565" i="2"/>
  <c r="N4564" i="2"/>
  <c r="N4563" i="2"/>
  <c r="N4562" i="2"/>
  <c r="N4561" i="2"/>
  <c r="N4560" i="2"/>
  <c r="N4559" i="2"/>
  <c r="N4558" i="2"/>
  <c r="N4557" i="2"/>
  <c r="N4556" i="2"/>
  <c r="N4555" i="2"/>
  <c r="N4554" i="2"/>
  <c r="N4553" i="2"/>
  <c r="N4552" i="2"/>
  <c r="N4551" i="2"/>
  <c r="N4550" i="2"/>
  <c r="N4549" i="2"/>
  <c r="N4548" i="2"/>
  <c r="N4547" i="2"/>
  <c r="N4546" i="2"/>
  <c r="N4545" i="2"/>
  <c r="N4544" i="2"/>
  <c r="N4543" i="2"/>
  <c r="N4541" i="2"/>
  <c r="N4542" i="2" s="1"/>
  <c r="N4540" i="2"/>
  <c r="N4539" i="2"/>
  <c r="N4538" i="2"/>
  <c r="N4537" i="2"/>
  <c r="N4536" i="2"/>
  <c r="N4535" i="2"/>
  <c r="N4534" i="2"/>
  <c r="N4533" i="2"/>
  <c r="N4532" i="2"/>
  <c r="N4531" i="2"/>
  <c r="N4530" i="2"/>
  <c r="N4529" i="2"/>
  <c r="N4527" i="2"/>
  <c r="N4528" i="2" s="1"/>
  <c r="N4526" i="2"/>
  <c r="N4525" i="2"/>
  <c r="N4524" i="2"/>
  <c r="N4523" i="2"/>
  <c r="N4522" i="2"/>
  <c r="N4521" i="2"/>
  <c r="N4520" i="2"/>
  <c r="N4518" i="2"/>
  <c r="N4519" i="2" s="1"/>
  <c r="N4517" i="2"/>
  <c r="N4516" i="2"/>
  <c r="N4515" i="2"/>
  <c r="N4514" i="2"/>
  <c r="N4513" i="2"/>
  <c r="N4512" i="2"/>
  <c r="N4511" i="2"/>
  <c r="N4510" i="2"/>
  <c r="N4509" i="2"/>
  <c r="N4508" i="2"/>
  <c r="N4507" i="2"/>
  <c r="N4506" i="2"/>
  <c r="N4505" i="2"/>
  <c r="N4504" i="2"/>
  <c r="N4503" i="2"/>
  <c r="N4502" i="2"/>
  <c r="N4501" i="2"/>
  <c r="N4500" i="2"/>
  <c r="N4499" i="2"/>
  <c r="N4498" i="2"/>
  <c r="N4497" i="2"/>
  <c r="N4496" i="2"/>
  <c r="N4495" i="2"/>
  <c r="N4494" i="2"/>
  <c r="N4493" i="2"/>
  <c r="N4492" i="2"/>
  <c r="N4491" i="2"/>
  <c r="N4490" i="2"/>
  <c r="N4489" i="2"/>
  <c r="N4488" i="2"/>
  <c r="N4487" i="2"/>
  <c r="N4485" i="2"/>
  <c r="N4486" i="2" s="1"/>
  <c r="N4484" i="2"/>
  <c r="N4483" i="2"/>
  <c r="N4482" i="2"/>
  <c r="N4481" i="2"/>
  <c r="N4480" i="2"/>
  <c r="N4479" i="2"/>
  <c r="N4478" i="2"/>
  <c r="N4477" i="2"/>
  <c r="N4476" i="2"/>
  <c r="N4475" i="2"/>
  <c r="N4474" i="2"/>
  <c r="N4473" i="2"/>
  <c r="N4472" i="2"/>
  <c r="N4471" i="2"/>
  <c r="N4470" i="2"/>
  <c r="N4469" i="2"/>
  <c r="N4468" i="2"/>
  <c r="N4467" i="2"/>
  <c r="N4466" i="2"/>
  <c r="N4465" i="2"/>
  <c r="N4464" i="2"/>
  <c r="N4463" i="2"/>
  <c r="N4462" i="2"/>
  <c r="N4461" i="2"/>
  <c r="N4460" i="2"/>
  <c r="N4459" i="2"/>
  <c r="N4458" i="2"/>
  <c r="N4457" i="2"/>
  <c r="N4456" i="2"/>
  <c r="N4455" i="2"/>
  <c r="N4454" i="2"/>
  <c r="N4453" i="2"/>
  <c r="N4452" i="2"/>
  <c r="N4451" i="2"/>
  <c r="N4450" i="2"/>
  <c r="N4449" i="2"/>
  <c r="N4448" i="2"/>
  <c r="N4447" i="2"/>
  <c r="N4446" i="2"/>
  <c r="N4445" i="2"/>
  <c r="N4444" i="2"/>
  <c r="N4443" i="2"/>
  <c r="N4442" i="2"/>
  <c r="N4441" i="2"/>
  <c r="N4440" i="2"/>
  <c r="N4439" i="2"/>
  <c r="N4438" i="2"/>
  <c r="N4437" i="2"/>
  <c r="N4436" i="2"/>
  <c r="N4435" i="2"/>
  <c r="N4434" i="2"/>
  <c r="N4433" i="2"/>
  <c r="N4432" i="2"/>
  <c r="N4431" i="2"/>
  <c r="N4430" i="2"/>
  <c r="N4429" i="2"/>
  <c r="N4428" i="2"/>
  <c r="N4427" i="2"/>
  <c r="N4426" i="2"/>
  <c r="N4425" i="2"/>
  <c r="N4424" i="2"/>
  <c r="N4423" i="2"/>
  <c r="N4422" i="2"/>
  <c r="N4421" i="2"/>
  <c r="N4420" i="2"/>
  <c r="N4419" i="2"/>
  <c r="N4417" i="2"/>
  <c r="N4418" i="2" s="1"/>
  <c r="N4416" i="2"/>
  <c r="N4415" i="2"/>
  <c r="N4414" i="2"/>
  <c r="N4413" i="2"/>
  <c r="N4412" i="2"/>
  <c r="N4411" i="2"/>
  <c r="N4410" i="2"/>
  <c r="N4409" i="2"/>
  <c r="N4408" i="2"/>
  <c r="N4407" i="2"/>
  <c r="N4406" i="2"/>
  <c r="N4405" i="2"/>
  <c r="N4404" i="2"/>
  <c r="N4403" i="2"/>
  <c r="N4402" i="2"/>
  <c r="N4401" i="2"/>
  <c r="N4400" i="2"/>
  <c r="N4399" i="2"/>
  <c r="N4398" i="2"/>
  <c r="N4397" i="2"/>
  <c r="N4396" i="2"/>
  <c r="N4395" i="2"/>
  <c r="N4394" i="2"/>
  <c r="N4393" i="2"/>
  <c r="N4392" i="2"/>
  <c r="N4390" i="2"/>
  <c r="N4391" i="2" s="1"/>
  <c r="N4389" i="2"/>
  <c r="N4388" i="2"/>
  <c r="N4387" i="2"/>
  <c r="N4386" i="2"/>
  <c r="N4385" i="2"/>
  <c r="N4384" i="2"/>
  <c r="N4383" i="2"/>
  <c r="N4382" i="2"/>
  <c r="N4381" i="2"/>
  <c r="N4380" i="2"/>
  <c r="N4379" i="2"/>
  <c r="N4378" i="2"/>
  <c r="N4377" i="2"/>
  <c r="N4376" i="2"/>
  <c r="N4375" i="2"/>
  <c r="N4374" i="2"/>
  <c r="N4373" i="2"/>
  <c r="N4372" i="2"/>
  <c r="N4371" i="2"/>
  <c r="N4370" i="2"/>
  <c r="N4369" i="2"/>
  <c r="N4368" i="2"/>
  <c r="N4367" i="2"/>
  <c r="N4366" i="2"/>
  <c r="N4365" i="2"/>
  <c r="N4364" i="2"/>
  <c r="N4363" i="2"/>
  <c r="N4362" i="2"/>
  <c r="N4361" i="2"/>
  <c r="N4360" i="2"/>
  <c r="N4359" i="2"/>
  <c r="N4358" i="2"/>
  <c r="N4357" i="2"/>
  <c r="N4356" i="2"/>
  <c r="N4355" i="2"/>
  <c r="N4354" i="2"/>
  <c r="N4353" i="2"/>
  <c r="N4352" i="2"/>
  <c r="N4351" i="2"/>
  <c r="N4349" i="2"/>
  <c r="N4350" i="2" s="1"/>
  <c r="N4348" i="2"/>
  <c r="N4347" i="2"/>
  <c r="N4346" i="2"/>
  <c r="N4345" i="2"/>
  <c r="N4344" i="2"/>
  <c r="N4343" i="2"/>
  <c r="N4342" i="2"/>
  <c r="N4341" i="2"/>
  <c r="N4340" i="2"/>
  <c r="N4339" i="2"/>
  <c r="N4338" i="2"/>
  <c r="N4337" i="2"/>
  <c r="N4336" i="2"/>
  <c r="N4335" i="2"/>
  <c r="N4334" i="2"/>
  <c r="N4333" i="2"/>
  <c r="N4332" i="2"/>
  <c r="N4331" i="2"/>
  <c r="N4330" i="2"/>
  <c r="N4329" i="2"/>
  <c r="N4328" i="2"/>
  <c r="N4327" i="2"/>
  <c r="N4326" i="2"/>
  <c r="N4325" i="2"/>
  <c r="N4324" i="2"/>
  <c r="N4323" i="2"/>
  <c r="N4322" i="2"/>
  <c r="N4321" i="2"/>
  <c r="N4320" i="2"/>
  <c r="N4319" i="2"/>
  <c r="N4318" i="2"/>
  <c r="N4317" i="2"/>
  <c r="N4316" i="2"/>
  <c r="N4315" i="2"/>
  <c r="N4314" i="2"/>
  <c r="N4313" i="2"/>
  <c r="N4312" i="2"/>
  <c r="N4311" i="2"/>
  <c r="N4310" i="2"/>
  <c r="N4309" i="2"/>
  <c r="N4308" i="2"/>
  <c r="N4307" i="2"/>
  <c r="N4306" i="2"/>
  <c r="N4305" i="2"/>
  <c r="N4304" i="2"/>
  <c r="N4303" i="2"/>
  <c r="N4302" i="2"/>
  <c r="N4301" i="2"/>
  <c r="N4300" i="2"/>
  <c r="N4299" i="2"/>
  <c r="N4298" i="2"/>
  <c r="N4297" i="2"/>
  <c r="N4295" i="2"/>
  <c r="N4296" i="2" s="1"/>
  <c r="N4294" i="2"/>
  <c r="N4293" i="2"/>
  <c r="N4292" i="2"/>
  <c r="N4291" i="2"/>
  <c r="N4290" i="2"/>
  <c r="N4289" i="2"/>
  <c r="N4288" i="2"/>
  <c r="N4287" i="2"/>
  <c r="N4285" i="2"/>
  <c r="N4286" i="2" s="1"/>
  <c r="N4284" i="2"/>
  <c r="N4283" i="2"/>
  <c r="N4282" i="2"/>
  <c r="N4281" i="2"/>
  <c r="N4280" i="2"/>
  <c r="N4279" i="2"/>
  <c r="N4278" i="2"/>
  <c r="N4277" i="2"/>
  <c r="N4276" i="2"/>
  <c r="N4275" i="2"/>
  <c r="N4274" i="2"/>
  <c r="N4273" i="2"/>
  <c r="N4272" i="2"/>
  <c r="N4271" i="2"/>
  <c r="N4270" i="2"/>
  <c r="N4269" i="2"/>
  <c r="N4268" i="2"/>
  <c r="N4267" i="2"/>
  <c r="N4266" i="2"/>
  <c r="N4265" i="2"/>
  <c r="N4264" i="2"/>
  <c r="N4263" i="2"/>
  <c r="N4262" i="2"/>
  <c r="N4261" i="2"/>
  <c r="N4260" i="2"/>
  <c r="N4258" i="2"/>
  <c r="N4259" i="2" s="1"/>
  <c r="N4257" i="2"/>
  <c r="N4256" i="2"/>
  <c r="N4255" i="2"/>
  <c r="N4254" i="2"/>
  <c r="N4253" i="2"/>
  <c r="N4252" i="2"/>
  <c r="N4251" i="2"/>
  <c r="N4250" i="2"/>
  <c r="N4249" i="2"/>
  <c r="N4248" i="2"/>
  <c r="N4247" i="2"/>
  <c r="N4246" i="2"/>
  <c r="N4245" i="2"/>
  <c r="N4244" i="2"/>
  <c r="N4243" i="2"/>
  <c r="N4242" i="2"/>
  <c r="N4241" i="2"/>
  <c r="N4240" i="2"/>
  <c r="N4239" i="2"/>
  <c r="N4238" i="2"/>
  <c r="N4237" i="2"/>
  <c r="N4236" i="2"/>
  <c r="N4235" i="2"/>
  <c r="N4234" i="2"/>
  <c r="N4233" i="2"/>
  <c r="N4232" i="2"/>
  <c r="N4231" i="2"/>
  <c r="N4230" i="2"/>
  <c r="N4229" i="2"/>
  <c r="N4228" i="2"/>
  <c r="N4227" i="2"/>
  <c r="N4225" i="2"/>
  <c r="N4226" i="2" s="1"/>
  <c r="N4224" i="2"/>
  <c r="N4223" i="2"/>
  <c r="N4222" i="2"/>
  <c r="N4221" i="2"/>
  <c r="N4220" i="2"/>
  <c r="N4219" i="2"/>
  <c r="N4218" i="2"/>
  <c r="N4217" i="2"/>
  <c r="N4216" i="2"/>
  <c r="N4215" i="2"/>
  <c r="N4214" i="2"/>
  <c r="N4213" i="2"/>
  <c r="N4212" i="2"/>
  <c r="N4211" i="2"/>
  <c r="N4210" i="2"/>
  <c r="N4209" i="2"/>
  <c r="N4208" i="2"/>
  <c r="N4207" i="2"/>
  <c r="N4206" i="2"/>
  <c r="N4205" i="2"/>
  <c r="N4204" i="2"/>
  <c r="N4203" i="2"/>
  <c r="N4202" i="2"/>
  <c r="N4201" i="2"/>
  <c r="N4200" i="2"/>
  <c r="N4199" i="2"/>
  <c r="N4198" i="2"/>
  <c r="N4197" i="2"/>
  <c r="N4196" i="2"/>
  <c r="N4195" i="2"/>
  <c r="N4194" i="2"/>
  <c r="N4193" i="2"/>
  <c r="N4192" i="2"/>
  <c r="N4191" i="2"/>
  <c r="N4190" i="2"/>
  <c r="N4189" i="2"/>
  <c r="N4188" i="2"/>
  <c r="N4187" i="2"/>
  <c r="N4186" i="2"/>
  <c r="N4185" i="2"/>
  <c r="N4184" i="2"/>
  <c r="N4183" i="2"/>
  <c r="N4182" i="2"/>
  <c r="N4181" i="2"/>
  <c r="N4180" i="2"/>
  <c r="N4179" i="2"/>
  <c r="N4178" i="2"/>
  <c r="N4177" i="2"/>
  <c r="N4176" i="2"/>
  <c r="N4175" i="2"/>
  <c r="N4174" i="2"/>
  <c r="N4173" i="2"/>
  <c r="N4172" i="2"/>
  <c r="N4171" i="2"/>
  <c r="N4170" i="2"/>
  <c r="N4169" i="2"/>
  <c r="N4168" i="2"/>
  <c r="N4167" i="2"/>
  <c r="N4166" i="2"/>
  <c r="N4165" i="2"/>
  <c r="N4164" i="2"/>
  <c r="N4163" i="2"/>
  <c r="N4162" i="2"/>
  <c r="N4161" i="2"/>
  <c r="N4160" i="2"/>
  <c r="N4159" i="2"/>
  <c r="N4158" i="2"/>
  <c r="N4157" i="2"/>
  <c r="N4156" i="2"/>
  <c r="N4155" i="2"/>
  <c r="N4154" i="2"/>
  <c r="N4153" i="2"/>
  <c r="N4152" i="2"/>
  <c r="N4151" i="2"/>
  <c r="N4150" i="2"/>
  <c r="N4149" i="2"/>
  <c r="N4148" i="2"/>
  <c r="N4147" i="2"/>
  <c r="N4146" i="2"/>
  <c r="N4145" i="2"/>
  <c r="N4144" i="2"/>
  <c r="N4143" i="2"/>
  <c r="N4142" i="2"/>
  <c r="N4141" i="2"/>
  <c r="N4140" i="2"/>
  <c r="N4139" i="2"/>
  <c r="N4138" i="2"/>
  <c r="N4137" i="2"/>
  <c r="N4136" i="2"/>
  <c r="N4135" i="2"/>
  <c r="N4134" i="2"/>
  <c r="N4133" i="2"/>
  <c r="N4132" i="2"/>
  <c r="N4130" i="2"/>
  <c r="N4131" i="2" s="1"/>
  <c r="N4129" i="2"/>
  <c r="N4128" i="2"/>
  <c r="N4127" i="2"/>
  <c r="N4126" i="2"/>
  <c r="N4125" i="2"/>
  <c r="N4124" i="2"/>
  <c r="N4123" i="2"/>
  <c r="N4122" i="2"/>
  <c r="N4121" i="2"/>
  <c r="N4120" i="2"/>
  <c r="N4119" i="2"/>
  <c r="N4118" i="2"/>
  <c r="N4117" i="2"/>
  <c r="N4116" i="2"/>
  <c r="N4115" i="2"/>
  <c r="N4114" i="2"/>
  <c r="N4113" i="2"/>
  <c r="N4112" i="2"/>
  <c r="N4111" i="2"/>
  <c r="N4110" i="2"/>
  <c r="N4109" i="2"/>
  <c r="N4108" i="2"/>
  <c r="N4107" i="2"/>
  <c r="N4106" i="2"/>
  <c r="N4105" i="2"/>
  <c r="N4104" i="2"/>
  <c r="N4103" i="2"/>
  <c r="N4102" i="2"/>
  <c r="N4101" i="2"/>
  <c r="N4099" i="2"/>
  <c r="N4100" i="2" s="1"/>
  <c r="N4098" i="2"/>
  <c r="N4097" i="2"/>
  <c r="N4096" i="2"/>
  <c r="N4095" i="2"/>
  <c r="N4094" i="2"/>
  <c r="N4093" i="2"/>
  <c r="N4092" i="2"/>
  <c r="N4091" i="2"/>
  <c r="N4090" i="2"/>
  <c r="N4089" i="2"/>
  <c r="N4088" i="2"/>
  <c r="N4087" i="2"/>
  <c r="N4086" i="2"/>
  <c r="N4085" i="2"/>
  <c r="N4084" i="2"/>
  <c r="N4083" i="2"/>
  <c r="N4082" i="2"/>
  <c r="N4081" i="2"/>
  <c r="N4080" i="2"/>
  <c r="N4079" i="2"/>
  <c r="N4078" i="2"/>
  <c r="N4077" i="2"/>
  <c r="N4076" i="2"/>
  <c r="N4075" i="2"/>
  <c r="N4074" i="2"/>
  <c r="N4073" i="2"/>
  <c r="N4072" i="2"/>
  <c r="N4071" i="2"/>
  <c r="N4070" i="2"/>
  <c r="N4069" i="2"/>
  <c r="N4068" i="2"/>
  <c r="N4067" i="2"/>
  <c r="N4066" i="2"/>
  <c r="N4065" i="2"/>
  <c r="N4064" i="2"/>
  <c r="N4063" i="2"/>
  <c r="N4062" i="2"/>
  <c r="N4061" i="2"/>
  <c r="N4060" i="2"/>
  <c r="N4059" i="2"/>
  <c r="N4058" i="2"/>
  <c r="N4057" i="2"/>
  <c r="N4056" i="2"/>
  <c r="N4055" i="2"/>
  <c r="N4054" i="2"/>
  <c r="N4053" i="2"/>
  <c r="N4052" i="2"/>
  <c r="N4051" i="2"/>
  <c r="N4050" i="2"/>
  <c r="N4049" i="2"/>
  <c r="N4048" i="2"/>
  <c r="N4047" i="2"/>
  <c r="N4046" i="2"/>
  <c r="N4045" i="2"/>
  <c r="N4044" i="2"/>
  <c r="N4043" i="2"/>
  <c r="N4042" i="2"/>
  <c r="N4041" i="2"/>
  <c r="N4040" i="2"/>
  <c r="N4039" i="2"/>
  <c r="N4038" i="2"/>
  <c r="N4037" i="2"/>
  <c r="N4035" i="2"/>
  <c r="N4036" i="2" s="1"/>
  <c r="N4034" i="2"/>
  <c r="N4033" i="2"/>
  <c r="N4032" i="2"/>
  <c r="N4031" i="2"/>
  <c r="N4030" i="2"/>
  <c r="N4029" i="2"/>
  <c r="N4028" i="2"/>
  <c r="N4027" i="2"/>
  <c r="N4025" i="2"/>
  <c r="N4026" i="2" s="1"/>
  <c r="N4024" i="2"/>
  <c r="N4023" i="2"/>
  <c r="N4022" i="2"/>
  <c r="N4021" i="2"/>
  <c r="N4020" i="2"/>
  <c r="N4019" i="2"/>
  <c r="N4018" i="2"/>
  <c r="N4017" i="2"/>
  <c r="N4016" i="2"/>
  <c r="N4015" i="2"/>
  <c r="N4014" i="2"/>
  <c r="N4013" i="2"/>
  <c r="N4012" i="2"/>
  <c r="N4011" i="2"/>
  <c r="N4010" i="2"/>
  <c r="N4009" i="2"/>
  <c r="N4008" i="2"/>
  <c r="N4007" i="2"/>
  <c r="N4006" i="2"/>
  <c r="N4005" i="2"/>
  <c r="N4004" i="2"/>
  <c r="N4003" i="2"/>
  <c r="N4002" i="2"/>
  <c r="N4001" i="2"/>
  <c r="N4000" i="2"/>
  <c r="N3998" i="2"/>
  <c r="N3999" i="2" s="1"/>
  <c r="N3997" i="2"/>
  <c r="N3996" i="2"/>
  <c r="N3995" i="2"/>
  <c r="N3994" i="2"/>
  <c r="N3993" i="2"/>
  <c r="N3992" i="2"/>
  <c r="N3991" i="2"/>
  <c r="N3989" i="2"/>
  <c r="N3990" i="2" s="1"/>
  <c r="N3988" i="2"/>
  <c r="N3987" i="2"/>
  <c r="N3986" i="2"/>
  <c r="N3985" i="2"/>
  <c r="N3984" i="2"/>
  <c r="N3983" i="2"/>
  <c r="N3982" i="2"/>
  <c r="N3981" i="2"/>
  <c r="N3980" i="2"/>
  <c r="N3979" i="2"/>
  <c r="N3978" i="2"/>
  <c r="N3977" i="2"/>
  <c r="N3976" i="2"/>
  <c r="N3975" i="2"/>
  <c r="N3974" i="2"/>
  <c r="N3973" i="2"/>
  <c r="N3972" i="2"/>
  <c r="N3971" i="2"/>
  <c r="N3970" i="2"/>
  <c r="N3969" i="2"/>
  <c r="N3968" i="2"/>
  <c r="N3967" i="2"/>
  <c r="N3965" i="2"/>
  <c r="N3966" i="2" s="1"/>
  <c r="N3964" i="2"/>
  <c r="N3963" i="2"/>
  <c r="N3962" i="2"/>
  <c r="N3961" i="2"/>
  <c r="N3960" i="2"/>
  <c r="N3959" i="2"/>
  <c r="N3958" i="2"/>
  <c r="N3957" i="2"/>
  <c r="N3956" i="2"/>
  <c r="N3955" i="2"/>
  <c r="N3954" i="2"/>
  <c r="N3953" i="2"/>
  <c r="N3952" i="2"/>
  <c r="N3951" i="2"/>
  <c r="N3950" i="2"/>
  <c r="N3949" i="2"/>
  <c r="N3948" i="2"/>
  <c r="N3947" i="2"/>
  <c r="N3946" i="2"/>
  <c r="N3945" i="2"/>
  <c r="N3944" i="2"/>
  <c r="N3943" i="2"/>
  <c r="N3942" i="2"/>
  <c r="N3941" i="2"/>
  <c r="N3940" i="2"/>
  <c r="N3939" i="2"/>
  <c r="N3938" i="2"/>
  <c r="N3937" i="2"/>
  <c r="N3936" i="2"/>
  <c r="N3935" i="2"/>
  <c r="N3934" i="2"/>
  <c r="N3933" i="2"/>
  <c r="N3932" i="2"/>
  <c r="N3931" i="2"/>
  <c r="N3930" i="2"/>
  <c r="N3929" i="2"/>
  <c r="N3928" i="2"/>
  <c r="N3927" i="2"/>
  <c r="N3926" i="2"/>
  <c r="N3925" i="2"/>
  <c r="N3924" i="2"/>
  <c r="N3923" i="2"/>
  <c r="N3922" i="2"/>
  <c r="N3921" i="2"/>
  <c r="N3920" i="2"/>
  <c r="N3919" i="2"/>
  <c r="N3918" i="2"/>
  <c r="N3917" i="2"/>
  <c r="N3916" i="2"/>
  <c r="N3915" i="2"/>
  <c r="N3914" i="2"/>
  <c r="N3913" i="2"/>
  <c r="N3912" i="2"/>
  <c r="N3911" i="2"/>
  <c r="N3910" i="2"/>
  <c r="N3909" i="2"/>
  <c r="N3908" i="2"/>
  <c r="N3907" i="2"/>
  <c r="N3906" i="2"/>
  <c r="N3905" i="2"/>
  <c r="N3904" i="2"/>
  <c r="N3903" i="2"/>
  <c r="N3902" i="2"/>
  <c r="N3901" i="2"/>
  <c r="N3900" i="2"/>
  <c r="N3899" i="2"/>
  <c r="N3898" i="2"/>
  <c r="N3897" i="2"/>
  <c r="N3895" i="2"/>
  <c r="N3896" i="2" s="1"/>
  <c r="N3894" i="2"/>
  <c r="N3893" i="2"/>
  <c r="N3892" i="2"/>
  <c r="N3891" i="2"/>
  <c r="N3890" i="2"/>
  <c r="N3889" i="2"/>
  <c r="N3888" i="2"/>
  <c r="N3887" i="2"/>
  <c r="N3886" i="2"/>
  <c r="N3885" i="2"/>
  <c r="N3884" i="2"/>
  <c r="N3883" i="2"/>
  <c r="N3882" i="2"/>
  <c r="N3881" i="2"/>
  <c r="N3880" i="2"/>
  <c r="N3879" i="2"/>
  <c r="N3878" i="2"/>
  <c r="N3877" i="2"/>
  <c r="N3876" i="2"/>
  <c r="N3875" i="2"/>
  <c r="N3874" i="2"/>
  <c r="N3873" i="2"/>
  <c r="N3872" i="2"/>
  <c r="N3870" i="2"/>
  <c r="N3871" i="2" s="1"/>
  <c r="N3869" i="2"/>
  <c r="N3868" i="2"/>
  <c r="N3867" i="2"/>
  <c r="N3866" i="2"/>
  <c r="N3865" i="2"/>
  <c r="N3864" i="2"/>
  <c r="N3863" i="2"/>
  <c r="N3862" i="2"/>
  <c r="N3861" i="2"/>
  <c r="N3860" i="2"/>
  <c r="N3859" i="2"/>
  <c r="N3858" i="2"/>
  <c r="N3857" i="2"/>
  <c r="N3856" i="2"/>
  <c r="N3855" i="2"/>
  <c r="N3854" i="2"/>
  <c r="N3853" i="2"/>
  <c r="N3852" i="2"/>
  <c r="N3851" i="2"/>
  <c r="N3850" i="2"/>
  <c r="N3849" i="2"/>
  <c r="N3848" i="2"/>
  <c r="N3847" i="2"/>
  <c r="N3846" i="2"/>
  <c r="N3845" i="2"/>
  <c r="N3844" i="2"/>
  <c r="N3843" i="2"/>
  <c r="N3842" i="2"/>
  <c r="N3841" i="2"/>
  <c r="N3840" i="2"/>
  <c r="N3839" i="2"/>
  <c r="N3838" i="2"/>
  <c r="N3837" i="2"/>
  <c r="N3836" i="2"/>
  <c r="N3835" i="2"/>
  <c r="N3834" i="2"/>
  <c r="N3833" i="2"/>
  <c r="N3832" i="2"/>
  <c r="N3831" i="2"/>
  <c r="N3830" i="2"/>
  <c r="N3829" i="2"/>
  <c r="N3828" i="2"/>
  <c r="N3827" i="2"/>
  <c r="N3826" i="2"/>
  <c r="N3825" i="2"/>
  <c r="N3824" i="2"/>
  <c r="N3823" i="2"/>
  <c r="N3822" i="2"/>
  <c r="N3821" i="2"/>
  <c r="N3820" i="2"/>
  <c r="N3819" i="2"/>
  <c r="N3818" i="2"/>
  <c r="N3817" i="2"/>
  <c r="N3816" i="2"/>
  <c r="N3815" i="2"/>
  <c r="N3814" i="2"/>
  <c r="N3813" i="2"/>
  <c r="N3812" i="2"/>
  <c r="N3811" i="2"/>
  <c r="N3810" i="2"/>
  <c r="N3809" i="2"/>
  <c r="N3808" i="2"/>
  <c r="N3807" i="2"/>
  <c r="N3806" i="2"/>
  <c r="N3805" i="2"/>
  <c r="N3804" i="2"/>
  <c r="N3803" i="2"/>
  <c r="N3802" i="2"/>
  <c r="N3801" i="2"/>
  <c r="N3800" i="2"/>
  <c r="N3799" i="2"/>
  <c r="N3798" i="2"/>
  <c r="N3797" i="2"/>
  <c r="N3795" i="2"/>
  <c r="N3796" i="2" s="1"/>
  <c r="N3794" i="2"/>
  <c r="N3793" i="2"/>
  <c r="N3792" i="2"/>
  <c r="N3791" i="2"/>
  <c r="N3790" i="2"/>
  <c r="N3789" i="2"/>
  <c r="N3788" i="2"/>
  <c r="N3787" i="2"/>
  <c r="N3786" i="2"/>
  <c r="N3785" i="2"/>
  <c r="N3784" i="2"/>
  <c r="N3783" i="2"/>
  <c r="N3782" i="2"/>
  <c r="N3781" i="2"/>
  <c r="N3780" i="2"/>
  <c r="N3779" i="2"/>
  <c r="N3778" i="2"/>
  <c r="N3777" i="2"/>
  <c r="N3775" i="2"/>
  <c r="N3776" i="2" s="1"/>
  <c r="N3774" i="2"/>
  <c r="N3773" i="2"/>
  <c r="N3772" i="2"/>
  <c r="N3771" i="2"/>
  <c r="N3770" i="2"/>
  <c r="N3769" i="2"/>
  <c r="N3768" i="2"/>
  <c r="N3767" i="2"/>
  <c r="N3766" i="2"/>
  <c r="N3765" i="2"/>
  <c r="N3764" i="2"/>
  <c r="N3763" i="2"/>
  <c r="N3762" i="2"/>
  <c r="N3761" i="2"/>
  <c r="N3760" i="2"/>
  <c r="N3759" i="2"/>
  <c r="N3758" i="2"/>
  <c r="N3757" i="2"/>
  <c r="N3756" i="2"/>
  <c r="N3755" i="2"/>
  <c r="N3754" i="2"/>
  <c r="N3753" i="2"/>
  <c r="N3752" i="2"/>
  <c r="N3751" i="2"/>
  <c r="N3750" i="2"/>
  <c r="N3749" i="2"/>
  <c r="N3748" i="2"/>
  <c r="N3747" i="2"/>
  <c r="N3746" i="2"/>
  <c r="N3745" i="2"/>
  <c r="N3744" i="2"/>
  <c r="N3743" i="2"/>
  <c r="N3742" i="2"/>
  <c r="N3741" i="2"/>
  <c r="N3740" i="2"/>
  <c r="N3739" i="2"/>
  <c r="N3738" i="2"/>
  <c r="N3737" i="2"/>
  <c r="N3736" i="2"/>
  <c r="N3735" i="2"/>
  <c r="N3734" i="2"/>
  <c r="N3733" i="2"/>
  <c r="N3732" i="2"/>
  <c r="N3731" i="2"/>
  <c r="N3730" i="2"/>
  <c r="N3729" i="2"/>
  <c r="N3728" i="2"/>
  <c r="N3727" i="2"/>
  <c r="N3726" i="2"/>
  <c r="N3725" i="2"/>
  <c r="N3724" i="2"/>
  <c r="N3723" i="2"/>
  <c r="N3722" i="2"/>
  <c r="N3721" i="2"/>
  <c r="N3720" i="2"/>
  <c r="N3719" i="2"/>
  <c r="N3718" i="2"/>
  <c r="N3717" i="2"/>
  <c r="N3716" i="2"/>
  <c r="N3715" i="2"/>
  <c r="N3714" i="2"/>
  <c r="N3713" i="2"/>
  <c r="N3712" i="2"/>
  <c r="N3711" i="2"/>
  <c r="N3710" i="2"/>
  <c r="N3709" i="2"/>
  <c r="N3708" i="2"/>
  <c r="N3707" i="2"/>
  <c r="N3705" i="2"/>
  <c r="N3706" i="2" s="1"/>
  <c r="N3704" i="2"/>
  <c r="N3703" i="2"/>
  <c r="N3702" i="2"/>
  <c r="N3701" i="2"/>
  <c r="N3700" i="2"/>
  <c r="N3699" i="2"/>
  <c r="N3698" i="2"/>
  <c r="N3697" i="2"/>
  <c r="N3696" i="2"/>
  <c r="N3695" i="2"/>
  <c r="N3694" i="2"/>
  <c r="N3693" i="2"/>
  <c r="N3692" i="2"/>
  <c r="N3691" i="2"/>
  <c r="N3690" i="2"/>
  <c r="N3689" i="2"/>
  <c r="N3688" i="2"/>
  <c r="N3687" i="2"/>
  <c r="N3686" i="2"/>
  <c r="N3685" i="2"/>
  <c r="N3684" i="2"/>
  <c r="N3683" i="2"/>
  <c r="N3682" i="2"/>
  <c r="N3681" i="2"/>
  <c r="N3680" i="2"/>
  <c r="N3679" i="2"/>
  <c r="N3678" i="2"/>
  <c r="N3677" i="2"/>
  <c r="N3676" i="2"/>
  <c r="N3675" i="2"/>
  <c r="N3674" i="2"/>
  <c r="N3673" i="2"/>
  <c r="N3672" i="2"/>
  <c r="N3671" i="2"/>
  <c r="N3670" i="2"/>
  <c r="N3669" i="2"/>
  <c r="N3668" i="2"/>
  <c r="N3667" i="2"/>
  <c r="N3666" i="2"/>
  <c r="N3665" i="2"/>
  <c r="N3664" i="2"/>
  <c r="N3663" i="2"/>
  <c r="N3662" i="2"/>
  <c r="N3661" i="2"/>
  <c r="N3660" i="2"/>
  <c r="N3659" i="2"/>
  <c r="N3658" i="2"/>
  <c r="N3657" i="2"/>
  <c r="N3656" i="2"/>
  <c r="N3655" i="2"/>
  <c r="N3654" i="2"/>
  <c r="N3653" i="2"/>
  <c r="N3652" i="2"/>
  <c r="N3651" i="2"/>
  <c r="N3650" i="2"/>
  <c r="N3649" i="2"/>
  <c r="N3648" i="2"/>
  <c r="N3647" i="2"/>
  <c r="N3646" i="2"/>
  <c r="N3645" i="2"/>
  <c r="N3644" i="2"/>
  <c r="N3643" i="2"/>
  <c r="N3642" i="2"/>
  <c r="N3641" i="2"/>
  <c r="N3640" i="2"/>
  <c r="N3639" i="2"/>
  <c r="N3638" i="2"/>
  <c r="N3637" i="2"/>
  <c r="N3636" i="2"/>
  <c r="N3635" i="2"/>
  <c r="N3634" i="2"/>
  <c r="N3633" i="2"/>
  <c r="N3632" i="2"/>
  <c r="N3631" i="2"/>
  <c r="N3630" i="2"/>
  <c r="N3629" i="2"/>
  <c r="N3628" i="2"/>
  <c r="N3627" i="2"/>
  <c r="N3626" i="2"/>
  <c r="N3625" i="2"/>
  <c r="N3624" i="2"/>
  <c r="N3623" i="2"/>
  <c r="N3622" i="2"/>
  <c r="N3621" i="2"/>
  <c r="N3620" i="2"/>
  <c r="N3619" i="2"/>
  <c r="N3618" i="2"/>
  <c r="N3617" i="2"/>
  <c r="N3616" i="2"/>
  <c r="N3615" i="2"/>
  <c r="N3614" i="2"/>
  <c r="N3613" i="2"/>
  <c r="N3612" i="2"/>
  <c r="N3611" i="2"/>
  <c r="N3610" i="2"/>
  <c r="N3609" i="2"/>
  <c r="N3608" i="2"/>
  <c r="N3607" i="2"/>
  <c r="N3605" i="2"/>
  <c r="N3606" i="2" s="1"/>
  <c r="N3604" i="2"/>
  <c r="N3603" i="2"/>
  <c r="N3602" i="2"/>
  <c r="N3601" i="2"/>
  <c r="N3600" i="2"/>
  <c r="N3599" i="2"/>
  <c r="N3598" i="2"/>
  <c r="N3597" i="2"/>
  <c r="N3596" i="2"/>
  <c r="N3595" i="2"/>
  <c r="N3594" i="2"/>
  <c r="N3593" i="2"/>
  <c r="N3592" i="2"/>
  <c r="N3591" i="2"/>
  <c r="N3590" i="2"/>
  <c r="N3589" i="2"/>
  <c r="N3588" i="2"/>
  <c r="N3587" i="2"/>
  <c r="N3586" i="2"/>
  <c r="N3585" i="2"/>
  <c r="N3584" i="2"/>
  <c r="N3583" i="2"/>
  <c r="N3582" i="2"/>
  <c r="N3581" i="2"/>
  <c r="N3580" i="2"/>
  <c r="N3579" i="2"/>
  <c r="N3578" i="2"/>
  <c r="N3577" i="2"/>
  <c r="N3576" i="2"/>
  <c r="N3575" i="2"/>
  <c r="N3574" i="2"/>
  <c r="N3573" i="2"/>
  <c r="N3572" i="2"/>
  <c r="N3571" i="2"/>
  <c r="N3570" i="2"/>
  <c r="N3569" i="2"/>
  <c r="N3568" i="2"/>
  <c r="N3567" i="2"/>
  <c r="N3566" i="2"/>
  <c r="N3565" i="2"/>
  <c r="N3564" i="2"/>
  <c r="N3563" i="2"/>
  <c r="N3562" i="2"/>
  <c r="N3561" i="2"/>
  <c r="N3560" i="2"/>
  <c r="N3559" i="2"/>
  <c r="N3558" i="2"/>
  <c r="N3557" i="2"/>
  <c r="N3556" i="2"/>
  <c r="N3555" i="2"/>
  <c r="N3554" i="2"/>
  <c r="N3553" i="2"/>
  <c r="N3552" i="2"/>
  <c r="N3551" i="2"/>
  <c r="N3550" i="2"/>
  <c r="N3549" i="2"/>
  <c r="N3548" i="2"/>
  <c r="N3547" i="2"/>
  <c r="N3546" i="2"/>
  <c r="N3545" i="2"/>
  <c r="N3544" i="2"/>
  <c r="N3543" i="2"/>
  <c r="N3542" i="2"/>
  <c r="N3541" i="2"/>
  <c r="N3540" i="2"/>
  <c r="N3539" i="2"/>
  <c r="N3538" i="2"/>
  <c r="N3537" i="2"/>
  <c r="N3536" i="2"/>
  <c r="N3535" i="2"/>
  <c r="N3534" i="2"/>
  <c r="N3533" i="2"/>
  <c r="N3532" i="2"/>
  <c r="N3531" i="2"/>
  <c r="N3530" i="2"/>
  <c r="N3529" i="2"/>
  <c r="N3528" i="2"/>
  <c r="N3527" i="2"/>
  <c r="N3526" i="2"/>
  <c r="N3525" i="2"/>
  <c r="N3524" i="2"/>
  <c r="N3523" i="2"/>
  <c r="N3522" i="2"/>
  <c r="N3521" i="2"/>
  <c r="N3520" i="2"/>
  <c r="N3519" i="2"/>
  <c r="N3518" i="2"/>
  <c r="N3517" i="2"/>
  <c r="N3516" i="2"/>
  <c r="N3515" i="2"/>
  <c r="N3514" i="2"/>
  <c r="N3513" i="2"/>
  <c r="N3512" i="2"/>
  <c r="N3511" i="2"/>
  <c r="N3510" i="2"/>
  <c r="N3509" i="2"/>
  <c r="N3508" i="2"/>
  <c r="N3507" i="2"/>
  <c r="N3506" i="2"/>
  <c r="N3505" i="2"/>
  <c r="N3504" i="2"/>
  <c r="N3503" i="2"/>
  <c r="N3502" i="2"/>
  <c r="N3501" i="2"/>
  <c r="N3500" i="2"/>
  <c r="N3498" i="2"/>
  <c r="N3499" i="2" s="1"/>
  <c r="N3497" i="2"/>
  <c r="N3496" i="2"/>
  <c r="N3495" i="2"/>
  <c r="N3494" i="2"/>
  <c r="N3493" i="2"/>
  <c r="N3492" i="2"/>
  <c r="N3491" i="2"/>
  <c r="N3490" i="2"/>
  <c r="N3489" i="2"/>
  <c r="N3488" i="2"/>
  <c r="N3487" i="2"/>
  <c r="N3486" i="2"/>
  <c r="N3485" i="2"/>
  <c r="N3484" i="2"/>
  <c r="N3483" i="2"/>
  <c r="N3482" i="2"/>
  <c r="N3481" i="2"/>
  <c r="N3480" i="2"/>
  <c r="N3479" i="2"/>
  <c r="N3478" i="2"/>
  <c r="N3477" i="2"/>
  <c r="N3476" i="2"/>
  <c r="N3475" i="2"/>
  <c r="N3474" i="2"/>
  <c r="N3473" i="2"/>
  <c r="N3472" i="2"/>
  <c r="N3471" i="2"/>
  <c r="N3470" i="2"/>
  <c r="N3469" i="2"/>
  <c r="N3468" i="2"/>
  <c r="N3467" i="2"/>
  <c r="N3466" i="2"/>
  <c r="N3465" i="2"/>
  <c r="N3464" i="2"/>
  <c r="N3463" i="2"/>
  <c r="N3462" i="2"/>
  <c r="N3461" i="2"/>
  <c r="N3460" i="2"/>
  <c r="N3459" i="2"/>
  <c r="N3458" i="2"/>
  <c r="N3457" i="2"/>
  <c r="N3456" i="2"/>
  <c r="N3455" i="2"/>
  <c r="N3454" i="2"/>
  <c r="N3453" i="2"/>
  <c r="N3452" i="2"/>
  <c r="N3451" i="2"/>
  <c r="N3450" i="2"/>
  <c r="N3449" i="2"/>
  <c r="N3448" i="2"/>
  <c r="N3447" i="2"/>
  <c r="N3445" i="2"/>
  <c r="N3446" i="2" s="1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8" i="2"/>
  <c r="N3427" i="2"/>
  <c r="N3426" i="2"/>
  <c r="N3425" i="2"/>
  <c r="N3424" i="2"/>
  <c r="N3423" i="2"/>
  <c r="N3422" i="2"/>
  <c r="N3421" i="2"/>
  <c r="N3420" i="2"/>
  <c r="N3419" i="2"/>
  <c r="N3418" i="2"/>
  <c r="N3417" i="2"/>
  <c r="N3415" i="2"/>
  <c r="N3416" i="2" s="1"/>
  <c r="N3414" i="2"/>
  <c r="N3413" i="2"/>
  <c r="N3412" i="2"/>
  <c r="N3411" i="2"/>
  <c r="N3410" i="2"/>
  <c r="N3409" i="2"/>
  <c r="N3408" i="2"/>
  <c r="N3407" i="2"/>
  <c r="N3406" i="2"/>
  <c r="N3405" i="2"/>
  <c r="N3404" i="2"/>
  <c r="N3403" i="2"/>
  <c r="N3402" i="2"/>
  <c r="N3401" i="2"/>
  <c r="N3400" i="2"/>
  <c r="N3399" i="2"/>
  <c r="N3398" i="2"/>
  <c r="N3397" i="2"/>
  <c r="N3396" i="2"/>
  <c r="N3395" i="2"/>
  <c r="N3394" i="2"/>
  <c r="N3393" i="2"/>
  <c r="N3392" i="2"/>
  <c r="N3391" i="2"/>
  <c r="N3390" i="2"/>
  <c r="N3389" i="2"/>
  <c r="N3388" i="2"/>
  <c r="N3387" i="2"/>
  <c r="N3386" i="2"/>
  <c r="N3385" i="2"/>
  <c r="N3384" i="2"/>
  <c r="N3383" i="2"/>
  <c r="N3382" i="2"/>
  <c r="N3381" i="2"/>
  <c r="N3380" i="2"/>
  <c r="N3379" i="2"/>
  <c r="N3378" i="2"/>
  <c r="N3377" i="2"/>
  <c r="N3376" i="2"/>
  <c r="N3375" i="2"/>
  <c r="N3374" i="2"/>
  <c r="N3373" i="2"/>
  <c r="N3372" i="2"/>
  <c r="N3371" i="2"/>
  <c r="N3370" i="2"/>
  <c r="N3369" i="2"/>
  <c r="N3368" i="2"/>
  <c r="N3367" i="2"/>
  <c r="N3366" i="2"/>
  <c r="N3365" i="2"/>
  <c r="N3364" i="2"/>
  <c r="N3363" i="2"/>
  <c r="N3362" i="2"/>
  <c r="N3361" i="2"/>
  <c r="N3360" i="2"/>
  <c r="N3359" i="2"/>
  <c r="N3358" i="2"/>
  <c r="N3357" i="2"/>
  <c r="N3356" i="2"/>
  <c r="N3355" i="2"/>
  <c r="N3354" i="2"/>
  <c r="N3353" i="2"/>
  <c r="N3352" i="2"/>
  <c r="N3351" i="2"/>
  <c r="N3350" i="2"/>
  <c r="N3349" i="2"/>
  <c r="N3348" i="2"/>
  <c r="N3347" i="2"/>
  <c r="N3345" i="2"/>
  <c r="N3346" i="2" s="1"/>
  <c r="N3344" i="2"/>
  <c r="N3343" i="2"/>
  <c r="N3342" i="2"/>
  <c r="N3341" i="2"/>
  <c r="N3340" i="2"/>
  <c r="N3339" i="2"/>
  <c r="N3338" i="2"/>
  <c r="N3337" i="2"/>
  <c r="N3336" i="2"/>
  <c r="N3335" i="2"/>
  <c r="N3334" i="2"/>
  <c r="N3333" i="2"/>
  <c r="N3332" i="2"/>
  <c r="N3331" i="2"/>
  <c r="N3330" i="2"/>
  <c r="N3329" i="2"/>
  <c r="N3328" i="2"/>
  <c r="N3327" i="2"/>
  <c r="N3326" i="2"/>
  <c r="N3325" i="2"/>
  <c r="N3324" i="2"/>
  <c r="N3323" i="2"/>
  <c r="N3322" i="2"/>
  <c r="N3321" i="2"/>
  <c r="N3319" i="2"/>
  <c r="N3320" i="2" s="1"/>
  <c r="N3318" i="2"/>
  <c r="N3317" i="2"/>
  <c r="N3316" i="2"/>
  <c r="N3315" i="2"/>
  <c r="N3314" i="2"/>
  <c r="N3313" i="2"/>
  <c r="N3312" i="2"/>
  <c r="N3311" i="2"/>
  <c r="N3310" i="2"/>
  <c r="N3309" i="2"/>
  <c r="N3308" i="2"/>
  <c r="N3307" i="2"/>
  <c r="N3306" i="2"/>
  <c r="N3305" i="2"/>
  <c r="N3304" i="2"/>
  <c r="N3303" i="2"/>
  <c r="N3302" i="2"/>
  <c r="N3301" i="2"/>
  <c r="N3300" i="2"/>
  <c r="N3299" i="2"/>
  <c r="N3298" i="2"/>
  <c r="N3297" i="2"/>
  <c r="N3296" i="2"/>
  <c r="N3295" i="2"/>
  <c r="N3294" i="2"/>
  <c r="N3293" i="2"/>
  <c r="N3292" i="2"/>
  <c r="N3291" i="2"/>
  <c r="N3290" i="2"/>
  <c r="N3289" i="2"/>
  <c r="N3288" i="2"/>
  <c r="N3287" i="2"/>
  <c r="N3286" i="2"/>
  <c r="N3285" i="2"/>
  <c r="N3284" i="2"/>
  <c r="N3283" i="2"/>
  <c r="N3282" i="2"/>
  <c r="N3281" i="2"/>
  <c r="N3280" i="2"/>
  <c r="N3279" i="2"/>
  <c r="N3278" i="2"/>
  <c r="N3277" i="2"/>
  <c r="N3276" i="2"/>
  <c r="N3275" i="2"/>
  <c r="N3274" i="2"/>
  <c r="N3273" i="2"/>
  <c r="N3272" i="2"/>
  <c r="N3271" i="2"/>
  <c r="N3270" i="2"/>
  <c r="N3269" i="2"/>
  <c r="N3268" i="2"/>
  <c r="N3267" i="2"/>
  <c r="N3266" i="2"/>
  <c r="N3265" i="2"/>
  <c r="N3264" i="2"/>
  <c r="N3263" i="2"/>
  <c r="N3262" i="2"/>
  <c r="N3261" i="2"/>
  <c r="N3260" i="2"/>
  <c r="N3259" i="2"/>
  <c r="N3258" i="2"/>
  <c r="N3257" i="2"/>
  <c r="N3256" i="2"/>
  <c r="N3255" i="2"/>
  <c r="N3254" i="2"/>
  <c r="N3253" i="2"/>
  <c r="N3252" i="2"/>
  <c r="N3251" i="2"/>
  <c r="N3250" i="2"/>
  <c r="N3249" i="2"/>
  <c r="N3248" i="2"/>
  <c r="N3247" i="2"/>
  <c r="N3246" i="2"/>
  <c r="N3245" i="2"/>
  <c r="N3244" i="2"/>
  <c r="N3243" i="2"/>
  <c r="N3242" i="2"/>
  <c r="N3241" i="2"/>
  <c r="N3240" i="2"/>
  <c r="N3239" i="2"/>
  <c r="N3237" i="2"/>
  <c r="N3238" i="2" s="1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5" i="2"/>
  <c r="N3206" i="2" s="1"/>
  <c r="N3204" i="2"/>
  <c r="N3203" i="2"/>
  <c r="N3202" i="2"/>
  <c r="N3201" i="2"/>
  <c r="N3200" i="2"/>
  <c r="N3199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5" i="2"/>
  <c r="N3186" i="2" s="1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5" i="2"/>
  <c r="N3156" i="2" s="1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3" i="2"/>
  <c r="N3114" i="2" s="1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3093" i="2"/>
  <c r="N3092" i="2"/>
  <c r="N3091" i="2"/>
  <c r="N3090" i="2"/>
  <c r="N3089" i="2"/>
  <c r="N3088" i="2"/>
  <c r="N3087" i="2"/>
  <c r="N3085" i="2"/>
  <c r="N3086" i="2" s="1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3047" i="2"/>
  <c r="N3046" i="2"/>
  <c r="N3045" i="2"/>
  <c r="N3044" i="2"/>
  <c r="N3043" i="2"/>
  <c r="N3042" i="2"/>
  <c r="N3041" i="2"/>
  <c r="N3040" i="2"/>
  <c r="N3039" i="2"/>
  <c r="N3038" i="2"/>
  <c r="N3037" i="2"/>
  <c r="N3036" i="2"/>
  <c r="N3035" i="2"/>
  <c r="N3034" i="2"/>
  <c r="N3033" i="2"/>
  <c r="N3032" i="2"/>
  <c r="N3031" i="2"/>
  <c r="N3030" i="2"/>
  <c r="N3029" i="2"/>
  <c r="N3028" i="2"/>
  <c r="N3027" i="2"/>
  <c r="N3026" i="2"/>
  <c r="N3025" i="2"/>
  <c r="N3024" i="2"/>
  <c r="N3023" i="2"/>
  <c r="N3022" i="2"/>
  <c r="N3021" i="2"/>
  <c r="N3020" i="2"/>
  <c r="N3019" i="2"/>
  <c r="N3018" i="2"/>
  <c r="N3017" i="2"/>
  <c r="N3016" i="2"/>
  <c r="N3015" i="2"/>
  <c r="N3014" i="2"/>
  <c r="N3013" i="2"/>
  <c r="N3012" i="2"/>
  <c r="N3011" i="2"/>
  <c r="N3010" i="2"/>
  <c r="N3009" i="2"/>
  <c r="N3008" i="2"/>
  <c r="N3007" i="2"/>
  <c r="N3006" i="2"/>
  <c r="N3005" i="2"/>
  <c r="N3004" i="2"/>
  <c r="N3003" i="2"/>
  <c r="N3002" i="2"/>
  <c r="N3001" i="2"/>
  <c r="N3000" i="2"/>
  <c r="N2999" i="2"/>
  <c r="N2998" i="2"/>
  <c r="N2997" i="2"/>
  <c r="N2996" i="2"/>
  <c r="N2995" i="2"/>
  <c r="N2994" i="2"/>
  <c r="N2993" i="2"/>
  <c r="N2992" i="2"/>
  <c r="N2991" i="2"/>
  <c r="N2990" i="2"/>
  <c r="N2989" i="2"/>
  <c r="N2988" i="2"/>
  <c r="N2987" i="2"/>
  <c r="N2986" i="2"/>
  <c r="N2985" i="2"/>
  <c r="N2984" i="2"/>
  <c r="N2983" i="2"/>
  <c r="N2981" i="2"/>
  <c r="N2982" i="2" s="1"/>
  <c r="N2980" i="2"/>
  <c r="N2979" i="2"/>
  <c r="N2978" i="2"/>
  <c r="N2977" i="2"/>
  <c r="N2976" i="2"/>
  <c r="N2975" i="2"/>
  <c r="N2974" i="2"/>
  <c r="N2973" i="2"/>
  <c r="N2972" i="2"/>
  <c r="N2971" i="2"/>
  <c r="N2970" i="2"/>
  <c r="N2969" i="2"/>
  <c r="N2968" i="2"/>
  <c r="N2967" i="2"/>
  <c r="N2966" i="2"/>
  <c r="N2965" i="2"/>
  <c r="N2964" i="2"/>
  <c r="N2963" i="2"/>
  <c r="N2962" i="2"/>
  <c r="N2961" i="2"/>
  <c r="N2960" i="2"/>
  <c r="N2959" i="2"/>
  <c r="N2958" i="2"/>
  <c r="N2957" i="2"/>
  <c r="N2956" i="2"/>
  <c r="N2955" i="2"/>
  <c r="N2953" i="2"/>
  <c r="N2954" i="2" s="1"/>
  <c r="N2952" i="2"/>
  <c r="N2951" i="2"/>
  <c r="N2950" i="2"/>
  <c r="N2949" i="2"/>
  <c r="N2948" i="2"/>
  <c r="N2947" i="2"/>
  <c r="N2945" i="2"/>
  <c r="N2946" i="2" s="1"/>
  <c r="N2944" i="2"/>
  <c r="N2943" i="2"/>
  <c r="N2942" i="2"/>
  <c r="N2941" i="2"/>
  <c r="N2940" i="2"/>
  <c r="N2939" i="2"/>
  <c r="N2938" i="2"/>
  <c r="N2937" i="2"/>
  <c r="N2936" i="2"/>
  <c r="N2935" i="2"/>
  <c r="N2934" i="2"/>
  <c r="N2933" i="2"/>
  <c r="N2932" i="2"/>
  <c r="N2931" i="2"/>
  <c r="N2930" i="2"/>
  <c r="N2929" i="2"/>
  <c r="N2928" i="2"/>
  <c r="N2927" i="2"/>
  <c r="N2926" i="2"/>
  <c r="N2925" i="2"/>
  <c r="N2924" i="2"/>
  <c r="N2923" i="2"/>
  <c r="N2922" i="2"/>
  <c r="N2921" i="2"/>
  <c r="N2920" i="2"/>
  <c r="N2919" i="2"/>
  <c r="N2918" i="2"/>
  <c r="N2917" i="2"/>
  <c r="N2916" i="2"/>
  <c r="N2915" i="2"/>
  <c r="N2914" i="2"/>
  <c r="N2913" i="2"/>
  <c r="N2912" i="2"/>
  <c r="N2911" i="2"/>
  <c r="N2910" i="2"/>
  <c r="N2909" i="2"/>
  <c r="N2908" i="2"/>
  <c r="N2907" i="2"/>
  <c r="N2906" i="2"/>
  <c r="N2905" i="2"/>
  <c r="N2904" i="2"/>
  <c r="N2903" i="2"/>
  <c r="N2902" i="2"/>
  <c r="N2901" i="2"/>
  <c r="N2900" i="2"/>
  <c r="N2899" i="2"/>
  <c r="N2898" i="2"/>
  <c r="N2897" i="2"/>
  <c r="N2896" i="2"/>
  <c r="N2895" i="2"/>
  <c r="N2894" i="2"/>
  <c r="N2893" i="2"/>
  <c r="N2892" i="2"/>
  <c r="N2891" i="2"/>
  <c r="N2890" i="2"/>
  <c r="N2889" i="2"/>
  <c r="N2888" i="2"/>
  <c r="N2887" i="2"/>
  <c r="N2886" i="2"/>
  <c r="N2885" i="2"/>
  <c r="N2884" i="2"/>
  <c r="N2883" i="2"/>
  <c r="N2882" i="2"/>
  <c r="N2881" i="2"/>
  <c r="N2880" i="2"/>
  <c r="N2879" i="2"/>
  <c r="N2878" i="2"/>
  <c r="N2877" i="2"/>
  <c r="N2876" i="2"/>
  <c r="N2875" i="2"/>
  <c r="N2874" i="2"/>
  <c r="N2873" i="2"/>
  <c r="N2872" i="2"/>
  <c r="N2871" i="2"/>
  <c r="N2870" i="2"/>
  <c r="N2869" i="2"/>
  <c r="N2868" i="2"/>
  <c r="N2867" i="2"/>
  <c r="N2866" i="2"/>
  <c r="N2865" i="2"/>
  <c r="N2864" i="2"/>
  <c r="N2863" i="2"/>
  <c r="N2862" i="2"/>
  <c r="N2861" i="2"/>
  <c r="N2860" i="2"/>
  <c r="N2859" i="2"/>
  <c r="N2858" i="2"/>
  <c r="N2857" i="2"/>
  <c r="N2856" i="2"/>
  <c r="N2855" i="2"/>
  <c r="N2854" i="2"/>
  <c r="N2853" i="2"/>
  <c r="N2852" i="2"/>
  <c r="N2851" i="2"/>
  <c r="N2850" i="2"/>
  <c r="N2849" i="2"/>
  <c r="N2848" i="2"/>
  <c r="N2847" i="2"/>
  <c r="N2846" i="2"/>
  <c r="N2845" i="2"/>
  <c r="N2844" i="2"/>
  <c r="N2843" i="2"/>
  <c r="N2842" i="2"/>
  <c r="N2841" i="2"/>
  <c r="N2840" i="2"/>
  <c r="N2839" i="2"/>
  <c r="N2838" i="2"/>
  <c r="N2837" i="2"/>
  <c r="N2836" i="2"/>
  <c r="N2835" i="2"/>
  <c r="N2834" i="2"/>
  <c r="N2833" i="2"/>
  <c r="N2832" i="2"/>
  <c r="N2831" i="2"/>
  <c r="N2830" i="2"/>
  <c r="N2829" i="2"/>
  <c r="N2828" i="2"/>
  <c r="N2827" i="2"/>
  <c r="N2825" i="2"/>
  <c r="N2826" i="2" s="1"/>
  <c r="N2824" i="2"/>
  <c r="N2823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0" i="2"/>
  <c r="N2731" i="2" s="1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3" i="2"/>
  <c r="N2694" i="2" s="1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0" i="2"/>
  <c r="N2591" i="2" s="1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5" i="2"/>
  <c r="N2566" i="2" s="1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3" i="2"/>
  <c r="N2434" i="2" s="1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5" i="2"/>
  <c r="N2306" i="2" s="1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199" i="2"/>
  <c r="N2200" i="2" s="1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3" i="2"/>
  <c r="N2174" i="2" s="1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5" i="2"/>
  <c r="N2116" i="2" s="1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69" i="2"/>
  <c r="N2070" i="2" s="1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09" i="2"/>
  <c r="N2010" i="2" s="1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0" i="2"/>
  <c r="N1971" i="2" s="1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3" i="2"/>
  <c r="N1934" i="2" s="1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3" i="2"/>
  <c r="N1914" i="2" s="1"/>
  <c r="N1912" i="2"/>
  <c r="N1911" i="2"/>
  <c r="N1910" i="2"/>
  <c r="N1909" i="2"/>
  <c r="N1908" i="2"/>
  <c r="N1907" i="2"/>
  <c r="N1906" i="2"/>
  <c r="N1905" i="2"/>
  <c r="N1904" i="2"/>
  <c r="N1903" i="2"/>
  <c r="N1901" i="2"/>
  <c r="N1902" i="2" s="1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0" i="2"/>
  <c r="N1851" i="2" s="1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09" i="2"/>
  <c r="N1810" i="2" s="1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4" i="2"/>
  <c r="N1735" i="2" s="1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1" i="2"/>
  <c r="N1672" i="2" s="1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5" i="2"/>
  <c r="N1616" i="2" s="1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7" i="2"/>
  <c r="N1548" i="2" s="1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5" i="2"/>
  <c r="N1426" i="2" s="1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0" i="2"/>
  <c r="N1411" i="2" s="1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L2" i="2"/>
  <c r="J197" i="2" s="1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0" i="2"/>
  <c r="N1261" i="2" s="1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29" i="2"/>
  <c r="N1230" i="2" s="1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5" i="2"/>
  <c r="N1166" i="2" s="1"/>
  <c r="N1164" i="2"/>
  <c r="N1163" i="2"/>
  <c r="N1162" i="2"/>
  <c r="N1161" i="2"/>
  <c r="N1160" i="2"/>
  <c r="N1159" i="2"/>
  <c r="N1158" i="2"/>
  <c r="N1157" i="2"/>
  <c r="N1155" i="2"/>
  <c r="N1156" i="2" s="1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8" i="2"/>
  <c r="N1129" i="2" s="1"/>
  <c r="N1127" i="2"/>
  <c r="N1126" i="2"/>
  <c r="N1125" i="2"/>
  <c r="N1124" i="2"/>
  <c r="N1123" i="2"/>
  <c r="N1122" i="2"/>
  <c r="N1121" i="2"/>
  <c r="N1119" i="2"/>
  <c r="N1120" i="2" s="1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5" i="2"/>
  <c r="N1096" i="2" s="1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0" i="2"/>
  <c r="N1071" i="2" s="1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5" i="2"/>
  <c r="N1026" i="2" s="1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0" i="2"/>
  <c r="N1001" i="2" s="1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4" i="2"/>
  <c r="N955" i="2" s="1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0" i="2"/>
  <c r="N931" i="2" s="1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5" i="2"/>
  <c r="N906" i="2" s="1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89" i="2"/>
  <c r="N890" i="2" s="1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8" i="2"/>
  <c r="N869" i="2" s="1"/>
  <c r="N867" i="2"/>
  <c r="N866" i="2"/>
  <c r="N865" i="2"/>
  <c r="N864" i="2"/>
  <c r="N863" i="2"/>
  <c r="N862" i="2"/>
  <c r="N861" i="2"/>
  <c r="N860" i="2"/>
  <c r="N858" i="2"/>
  <c r="N859" i="2" s="1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5" i="2"/>
  <c r="N836" i="2" s="1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5" i="2"/>
  <c r="N766" i="2" s="1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49" i="2"/>
  <c r="N750" i="2" s="1"/>
  <c r="N748" i="2"/>
  <c r="N747" i="2"/>
  <c r="N746" i="2"/>
  <c r="N745" i="2"/>
  <c r="N744" i="2"/>
  <c r="N743" i="2"/>
  <c r="N742" i="2"/>
  <c r="N740" i="2"/>
  <c r="N741" i="2" s="1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4" i="2"/>
  <c r="N705" i="2" s="1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5" i="2"/>
  <c r="N666" i="2" s="1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5" i="2"/>
  <c r="N646" i="2" s="1"/>
  <c r="N644" i="2"/>
  <c r="N643" i="2"/>
  <c r="N642" i="2"/>
  <c r="N641" i="2"/>
  <c r="N640" i="2"/>
  <c r="N639" i="2"/>
  <c r="N638" i="2"/>
  <c r="N637" i="2"/>
  <c r="N636" i="2"/>
  <c r="N635" i="2"/>
  <c r="N633" i="2"/>
  <c r="N634" i="2" s="1"/>
  <c r="N632" i="2"/>
  <c r="N631" i="2"/>
  <c r="N630" i="2"/>
  <c r="N628" i="2"/>
  <c r="N629" i="2" s="1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8" i="2"/>
  <c r="N609" i="2" s="1"/>
  <c r="N607" i="2"/>
  <c r="N606" i="2"/>
  <c r="N605" i="2"/>
  <c r="N604" i="2"/>
  <c r="N603" i="2"/>
  <c r="N602" i="2"/>
  <c r="N601" i="2"/>
  <c r="N600" i="2"/>
  <c r="N599" i="2"/>
  <c r="N598" i="2"/>
  <c r="N596" i="2"/>
  <c r="N597" i="2" s="1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5" i="2"/>
  <c r="N576" i="2" s="1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5" i="2"/>
  <c r="N546" i="2" s="1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4" i="2"/>
  <c r="N505" i="2" s="1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5" i="2"/>
  <c r="N476" i="2" s="1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49" i="2"/>
  <c r="N450" i="2" s="1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5" i="2"/>
  <c r="N406" i="2" s="1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5" i="2"/>
  <c r="N386" i="2" s="1"/>
  <c r="N384" i="2"/>
  <c r="N383" i="2"/>
  <c r="N382" i="2"/>
  <c r="N381" i="2"/>
  <c r="N380" i="2"/>
  <c r="N379" i="2"/>
  <c r="N378" i="2"/>
  <c r="N377" i="2"/>
  <c r="N376" i="2"/>
  <c r="N375" i="2"/>
  <c r="N374" i="2"/>
  <c r="N372" i="2"/>
  <c r="N373" i="2" s="1"/>
  <c r="N371" i="2"/>
  <c r="N370" i="2"/>
  <c r="N369" i="2"/>
  <c r="N367" i="2"/>
  <c r="N368" i="2" s="1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8" i="2"/>
  <c r="N349" i="2" s="1"/>
  <c r="N347" i="2"/>
  <c r="N346" i="2"/>
  <c r="N345" i="2"/>
  <c r="N344" i="2"/>
  <c r="N343" i="2"/>
  <c r="N342" i="2"/>
  <c r="N341" i="2"/>
  <c r="N340" i="2"/>
  <c r="N339" i="2"/>
  <c r="N338" i="2"/>
  <c r="N337" i="2"/>
  <c r="N335" i="2"/>
  <c r="N336" i="2" s="1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5" i="2"/>
  <c r="N316" i="2" s="1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5" i="2"/>
  <c r="N286" i="2" s="1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3" i="2"/>
  <c r="N244" i="2" s="1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5" i="2"/>
  <c r="N216" i="2" s="1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4" i="2"/>
  <c r="N175" i="2" s="1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5" i="2"/>
  <c r="N146" i="2" s="1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5" i="2"/>
  <c r="N126" i="2" s="1"/>
  <c r="N124" i="2"/>
  <c r="N123" i="2"/>
  <c r="N122" i="2"/>
  <c r="N121" i="2"/>
  <c r="N120" i="2"/>
  <c r="N119" i="2"/>
  <c r="N118" i="2"/>
  <c r="N117" i="2"/>
  <c r="N116" i="2"/>
  <c r="N115" i="2"/>
  <c r="N114" i="2"/>
  <c r="N113" i="2"/>
  <c r="N111" i="2"/>
  <c r="N112" i="2" s="1"/>
  <c r="N110" i="2"/>
  <c r="N109" i="2"/>
  <c r="N108" i="2"/>
  <c r="N106" i="2"/>
  <c r="N107" i="2" s="1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3" i="2"/>
  <c r="N84" i="2" s="1"/>
  <c r="N82" i="2"/>
  <c r="N81" i="2"/>
  <c r="N80" i="2"/>
  <c r="N79" i="2"/>
  <c r="N78" i="2"/>
  <c r="N77" i="2"/>
  <c r="N75" i="2"/>
  <c r="N76" i="2" s="1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0" i="2"/>
  <c r="N51" i="2" s="1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1" i="2"/>
  <c r="N32" i="2" s="1"/>
  <c r="N33" i="2" s="1"/>
  <c r="N30" i="2"/>
  <c r="N29" i="2"/>
  <c r="N28" i="2"/>
  <c r="N27" i="2"/>
  <c r="N25" i="2"/>
  <c r="N26" i="2" s="1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4" i="4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6" i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85" i="2"/>
  <c r="J101" i="2"/>
  <c r="J117" i="2"/>
  <c r="J133" i="2"/>
  <c r="J149" i="2"/>
  <c r="J165" i="2"/>
  <c r="J181" i="2"/>
  <c r="J214" i="2"/>
  <c r="J210" i="2"/>
  <c r="J206" i="2"/>
  <c r="J202" i="2"/>
  <c r="J198" i="2"/>
  <c r="J194" i="2"/>
  <c r="J190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213" i="2"/>
  <c r="J212" i="2"/>
  <c r="J208" i="2"/>
  <c r="J204" i="2"/>
  <c r="J200" i="2"/>
  <c r="J196" i="2"/>
  <c r="J192" i="2"/>
  <c r="J188" i="2"/>
  <c r="J184" i="2"/>
  <c r="J180" i="2"/>
  <c r="J176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211" i="2"/>
  <c r="J207" i="2"/>
  <c r="J203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89" i="2"/>
  <c r="J105" i="2"/>
  <c r="J121" i="2"/>
  <c r="J137" i="2"/>
  <c r="J153" i="2"/>
  <c r="J169" i="2"/>
  <c r="J185" i="2"/>
  <c r="J201" i="2"/>
  <c r="J3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7" i="2"/>
  <c r="J93" i="2"/>
  <c r="J109" i="2"/>
  <c r="J125" i="2"/>
  <c r="J141" i="2"/>
  <c r="J157" i="2"/>
  <c r="J173" i="2"/>
  <c r="J189" i="2"/>
  <c r="J205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81" i="2"/>
  <c r="J97" i="2"/>
  <c r="J113" i="2"/>
  <c r="J129" i="2"/>
  <c r="J145" i="2"/>
  <c r="J161" i="2"/>
  <c r="J177" i="2"/>
  <c r="J193" i="2"/>
  <c r="J209" i="2"/>
  <c r="I4" i="2"/>
  <c r="C993" i="2"/>
  <c r="J2" i="2"/>
  <c r="C992" i="2" s="1"/>
  <c r="I5" i="2" l="1"/>
  <c r="C995" i="2"/>
  <c r="C994" i="2"/>
  <c r="I6" i="2" l="1"/>
  <c r="I7" i="2" l="1"/>
  <c r="C997" i="2"/>
  <c r="C996" i="2"/>
  <c r="I8" i="2" l="1"/>
  <c r="C998" i="2"/>
  <c r="I9" i="2" l="1"/>
  <c r="I10" i="2" l="1"/>
  <c r="C999" i="2"/>
  <c r="I11" i="2" l="1"/>
  <c r="C1001" i="2"/>
  <c r="C1000" i="2"/>
  <c r="I12" i="2" l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C691" i="2" s="1"/>
  <c r="C1008" i="2"/>
  <c r="C1042" i="2"/>
  <c r="C1025" i="2"/>
  <c r="C446" i="2" l="1"/>
  <c r="C1136" i="2"/>
  <c r="C799" i="2"/>
  <c r="C47" i="2"/>
  <c r="C525" i="2"/>
  <c r="C557" i="2"/>
  <c r="C207" i="2"/>
  <c r="C874" i="2"/>
  <c r="C344" i="2"/>
  <c r="C1194" i="2"/>
  <c r="C542" i="2"/>
  <c r="C589" i="2"/>
  <c r="C325" i="2"/>
  <c r="C960" i="2"/>
  <c r="C153" i="2"/>
  <c r="C281" i="2"/>
  <c r="C660" i="2"/>
  <c r="C476" i="2"/>
  <c r="C685" i="2"/>
  <c r="C805" i="2"/>
  <c r="C460" i="2"/>
  <c r="C611" i="2"/>
  <c r="C467" i="2"/>
  <c r="C579" i="2"/>
  <c r="C508" i="2"/>
  <c r="C365" i="2"/>
  <c r="C255" i="2"/>
  <c r="C574" i="2"/>
  <c r="C670" i="2"/>
  <c r="C588" i="2"/>
  <c r="C159" i="2"/>
  <c r="C563" i="2"/>
  <c r="C419" i="2"/>
  <c r="C531" i="2"/>
  <c r="C2" i="2"/>
  <c r="C547" i="2"/>
  <c r="C659" i="2"/>
  <c r="C837" i="2"/>
  <c r="C812" i="2"/>
  <c r="C130" i="2"/>
  <c r="C741" i="2"/>
  <c r="C979" i="2"/>
  <c r="C931" i="2"/>
  <c r="C859" i="2"/>
  <c r="C643" i="2"/>
  <c r="C462" i="2"/>
  <c r="C499" i="2"/>
  <c r="C524" i="2"/>
  <c r="C739" i="2"/>
  <c r="C1029" i="2"/>
  <c r="C1175" i="2"/>
  <c r="C636" i="2"/>
  <c r="C1118" i="2"/>
  <c r="C873" i="2"/>
  <c r="C961" i="2"/>
  <c r="C876" i="2"/>
  <c r="C572" i="2"/>
  <c r="C1092" i="2"/>
  <c r="C428" i="2"/>
  <c r="C906" i="2"/>
  <c r="C493" i="2"/>
  <c r="C223" i="2"/>
  <c r="C429" i="2"/>
  <c r="C958" i="2"/>
  <c r="C127" i="2"/>
  <c r="C342" i="2"/>
  <c r="C403" i="2"/>
  <c r="C590" i="2"/>
  <c r="C627" i="2"/>
  <c r="C680" i="2"/>
  <c r="C606" i="2"/>
  <c r="C414" i="2"/>
  <c r="C319" i="2"/>
  <c r="C31" i="2"/>
  <c r="C621" i="2"/>
  <c r="C1087" i="2"/>
  <c r="C1135" i="2"/>
  <c r="C109" i="2"/>
  <c r="C271" i="2"/>
  <c r="C965" i="2"/>
  <c r="C214" i="2"/>
  <c r="C556" i="2"/>
  <c r="C175" i="2"/>
  <c r="C558" i="2"/>
  <c r="C526" i="2"/>
  <c r="C63" i="2"/>
  <c r="C703" i="2"/>
  <c r="C763" i="2"/>
  <c r="C492" i="2"/>
  <c r="C822" i="2"/>
  <c r="C451" i="2"/>
  <c r="C397" i="2"/>
  <c r="C604" i="2"/>
  <c r="C700" i="2"/>
  <c r="C728" i="2"/>
  <c r="C69" i="2"/>
  <c r="C191" i="2"/>
  <c r="C654" i="2"/>
  <c r="C675" i="2"/>
  <c r="C444" i="2"/>
  <c r="C638" i="2"/>
  <c r="C879" i="2"/>
  <c r="C79" i="2"/>
  <c r="C540" i="2"/>
  <c r="C773" i="2"/>
  <c r="C1188" i="2"/>
  <c r="C782" i="2"/>
  <c r="C1093" i="2"/>
  <c r="C510" i="2"/>
  <c r="C1201" i="2"/>
  <c r="C620" i="2"/>
  <c r="C461" i="2"/>
  <c r="C1149" i="2"/>
  <c r="C111" i="2"/>
  <c r="C46" i="2"/>
  <c r="C807" i="2"/>
  <c r="C913" i="2"/>
  <c r="C335" i="2"/>
  <c r="C287" i="2"/>
  <c r="C435" i="2"/>
  <c r="C383" i="2"/>
  <c r="C86" i="2"/>
  <c r="C302" i="2"/>
  <c r="C174" i="2"/>
  <c r="C595" i="2"/>
  <c r="C709" i="2"/>
  <c r="C877" i="2"/>
  <c r="C920" i="2"/>
  <c r="C1052" i="2"/>
  <c r="C919" i="2"/>
  <c r="C738" i="2"/>
  <c r="C1086" i="2"/>
  <c r="C367" i="2"/>
  <c r="C515" i="2"/>
  <c r="C258" i="2"/>
  <c r="C239" i="2"/>
  <c r="C494" i="2"/>
  <c r="C622" i="2"/>
  <c r="C351" i="2"/>
  <c r="C143" i="2"/>
  <c r="C686" i="2"/>
  <c r="C743" i="2"/>
  <c r="C827" i="2"/>
  <c r="C1164" i="2"/>
  <c r="C768" i="2"/>
  <c r="C386" i="2"/>
  <c r="C478" i="2"/>
  <c r="C483" i="2"/>
  <c r="C303" i="2"/>
  <c r="C430" i="2"/>
  <c r="C95" i="2"/>
  <c r="C15" i="2"/>
  <c r="C407" i="2"/>
  <c r="C36" i="2"/>
  <c r="C148" i="2"/>
  <c r="C84" i="2"/>
  <c r="C212" i="2"/>
  <c r="C276" i="2"/>
  <c r="C20" i="2"/>
  <c r="C340" i="2"/>
  <c r="C228" i="2"/>
  <c r="C337" i="2"/>
  <c r="C300" i="2"/>
  <c r="C81" i="2"/>
  <c r="C1067" i="2"/>
  <c r="C778" i="2"/>
  <c r="C1154" i="2"/>
  <c r="C1034" i="2"/>
  <c r="C144" i="2"/>
  <c r="C260" i="2"/>
  <c r="C1161" i="2"/>
  <c r="C187" i="2"/>
  <c r="C117" i="2"/>
  <c r="C1081" i="2"/>
  <c r="C1116" i="2"/>
  <c r="C586" i="2"/>
  <c r="C523" i="2"/>
  <c r="C1084" i="2"/>
  <c r="C22" i="2"/>
  <c r="C229" i="2"/>
  <c r="C811" i="2"/>
  <c r="C158" i="2"/>
  <c r="C1124" i="2"/>
  <c r="C969" i="2"/>
  <c r="C1159" i="2"/>
  <c r="C282" i="2"/>
  <c r="C593" i="2"/>
  <c r="C715" i="2"/>
  <c r="C1088" i="2"/>
  <c r="C553" i="2"/>
  <c r="C263" i="2"/>
  <c r="C421" i="2"/>
  <c r="C832" i="2"/>
  <c r="C870" i="2"/>
  <c r="C682" i="2"/>
  <c r="C555" i="2"/>
  <c r="C1192" i="2"/>
  <c r="C28" i="2"/>
  <c r="C968" i="2"/>
  <c r="C1138" i="2"/>
  <c r="C316" i="2"/>
  <c r="C388" i="2"/>
  <c r="C1095" i="2"/>
  <c r="C59" i="2"/>
  <c r="C285" i="2"/>
  <c r="C991" i="2"/>
  <c r="C1003" i="2"/>
  <c r="C727" i="2"/>
  <c r="C651" i="2"/>
  <c r="C1123" i="2"/>
  <c r="C89" i="2"/>
  <c r="C204" i="2"/>
  <c r="C520" i="2"/>
  <c r="C338" i="2"/>
  <c r="C330" i="2"/>
  <c r="C481" i="2"/>
  <c r="C480" i="2"/>
  <c r="C936" i="2"/>
  <c r="C441" i="2"/>
  <c r="C92" i="2"/>
  <c r="C904" i="2"/>
  <c r="C664" i="2"/>
  <c r="C147" i="2"/>
  <c r="C550" i="2"/>
  <c r="C915" i="2"/>
  <c r="C1028" i="2"/>
  <c r="C928" i="2"/>
  <c r="C415" i="2"/>
  <c r="C846" i="2"/>
  <c r="C197" i="2"/>
  <c r="C841" i="2"/>
  <c r="C423" i="2"/>
  <c r="C1078" i="2"/>
  <c r="C649" i="2"/>
  <c r="C810" i="2"/>
  <c r="C962" i="2"/>
  <c r="C1115" i="2"/>
  <c r="C890" i="2"/>
  <c r="C576" i="2"/>
  <c r="C789" i="2"/>
  <c r="C565" i="2"/>
  <c r="C67" i="2"/>
  <c r="C630" i="2"/>
  <c r="C1009" i="2"/>
  <c r="C1072" i="2"/>
  <c r="C1160" i="2"/>
  <c r="C296" i="2"/>
  <c r="C97" i="2"/>
  <c r="C766" i="2"/>
  <c r="C530" i="2"/>
  <c r="C114" i="2"/>
  <c r="C710" i="2"/>
  <c r="C772" i="2"/>
  <c r="C146" i="2"/>
  <c r="C972" i="2"/>
  <c r="C345" i="2"/>
  <c r="C288" i="2"/>
  <c r="C453" i="2"/>
  <c r="C1061" i="2"/>
  <c r="C693" i="2"/>
  <c r="C35" i="2"/>
  <c r="C352" i="2"/>
  <c r="C976" i="2"/>
  <c r="C473" i="2"/>
  <c r="C220" i="2"/>
  <c r="C891" i="2"/>
  <c r="C1048" i="2"/>
  <c r="C336" i="2"/>
  <c r="C410" i="2"/>
  <c r="C1055" i="2"/>
  <c r="C43" i="2"/>
  <c r="C775" i="2"/>
  <c r="C902" i="2"/>
  <c r="C1199" i="2"/>
  <c r="C118" i="2"/>
  <c r="C655" i="2"/>
  <c r="C532" i="2"/>
  <c r="C17" i="2"/>
  <c r="C878" i="2"/>
  <c r="C450" i="2"/>
  <c r="C178" i="2"/>
  <c r="C957" i="2"/>
  <c r="C1065" i="2"/>
  <c r="C294" i="2"/>
  <c r="C170" i="2"/>
  <c r="C707" i="2"/>
  <c r="C599" i="2"/>
  <c r="C612" i="2"/>
  <c r="C77" i="2"/>
  <c r="C387" i="2"/>
  <c r="C103" i="2"/>
  <c r="C399" i="2"/>
  <c r="C584" i="2"/>
  <c r="C137" i="2"/>
  <c r="C1041" i="2"/>
  <c r="C963" i="2"/>
  <c r="C18" i="2"/>
  <c r="C369" i="2"/>
  <c r="C882" i="2"/>
  <c r="C823" i="2"/>
  <c r="C391" i="2"/>
  <c r="C833" i="2"/>
  <c r="C185" i="2"/>
  <c r="C885" i="2"/>
  <c r="C735" i="2"/>
  <c r="C268" i="2"/>
  <c r="C307" i="2"/>
  <c r="C87" i="2"/>
  <c r="C733" i="2"/>
  <c r="C1068" i="2"/>
  <c r="C537" i="2"/>
  <c r="C136" i="2"/>
  <c r="C1035" i="2"/>
  <c r="C1117" i="2"/>
  <c r="C252" i="2"/>
  <c r="C771" i="2"/>
  <c r="C938" i="2"/>
  <c r="C107" i="2"/>
  <c r="C662" i="2"/>
  <c r="C716" i="2"/>
  <c r="C301" i="2"/>
  <c r="C248" i="2"/>
  <c r="C504" i="2"/>
  <c r="C413" i="2"/>
  <c r="C184" i="2"/>
  <c r="C1140" i="2"/>
  <c r="C254" i="2"/>
  <c r="C266" i="2"/>
  <c r="C545" i="2"/>
  <c r="C416" i="2"/>
  <c r="C1024" i="2"/>
  <c r="C505" i="2"/>
  <c r="C8" i="2"/>
  <c r="C988" i="2"/>
  <c r="C528" i="2"/>
  <c r="C211" i="2"/>
  <c r="C486" i="2"/>
  <c r="C726" i="2"/>
  <c r="C856" i="2"/>
  <c r="C929" i="2"/>
  <c r="C698" i="2"/>
  <c r="C1016" i="2"/>
  <c r="C61" i="2"/>
  <c r="C225" i="2"/>
  <c r="C1005" i="2"/>
  <c r="C658" i="2"/>
  <c r="C286" i="2"/>
  <c r="C935" i="2"/>
  <c r="C1033" i="2"/>
  <c r="C318" i="2"/>
  <c r="C1094" i="2"/>
  <c r="C5" i="2"/>
  <c r="C375" i="2"/>
  <c r="C616" i="2"/>
  <c r="C725" i="2"/>
  <c r="C608" i="2"/>
  <c r="C402" i="2"/>
  <c r="C70" i="2"/>
  <c r="C754" i="2"/>
  <c r="C1097" i="2"/>
  <c r="C358" i="2"/>
  <c r="C218" i="2"/>
  <c r="C657" i="2"/>
  <c r="C647" i="2"/>
  <c r="C1197" i="2"/>
  <c r="C617" i="2"/>
  <c r="C327" i="2"/>
  <c r="C676" i="2"/>
  <c r="C821" i="2"/>
  <c r="C661" i="2"/>
  <c r="C51" i="2"/>
  <c r="C582" i="2"/>
  <c r="C1063" i="2"/>
  <c r="C934" i="2"/>
  <c r="C347" i="2"/>
  <c r="C73" i="2"/>
  <c r="C954" i="2"/>
  <c r="C852" i="2"/>
  <c r="C189" i="2"/>
  <c r="C193" i="2"/>
  <c r="C722" i="2"/>
  <c r="C562" i="2"/>
  <c r="C571" i="2"/>
  <c r="C990" i="2"/>
  <c r="C24" i="2"/>
  <c r="C231" i="2"/>
  <c r="C485" i="2"/>
  <c r="C898" i="2"/>
  <c r="C356" i="2"/>
  <c r="C1015" i="2"/>
  <c r="C27" i="2"/>
  <c r="C94" i="2"/>
  <c r="C1085" i="2"/>
  <c r="C724" i="2"/>
  <c r="C210" i="2"/>
  <c r="C106" i="2"/>
  <c r="C729" i="2"/>
  <c r="C535" i="2"/>
  <c r="C548" i="2"/>
  <c r="C249" i="2"/>
  <c r="C128" i="2"/>
  <c r="C167" i="2"/>
  <c r="C613" i="2"/>
  <c r="C1134" i="2"/>
  <c r="C384" i="2"/>
  <c r="C892" i="2"/>
  <c r="C409" i="2"/>
  <c r="C304" i="2"/>
  <c r="C796" i="2"/>
  <c r="C980" i="2"/>
  <c r="C21" i="2"/>
  <c r="C65" i="2"/>
  <c r="C910" i="2"/>
  <c r="C443" i="2"/>
  <c r="C238" i="2"/>
  <c r="C747" i="2"/>
  <c r="C538" i="2"/>
  <c r="C322" i="2"/>
  <c r="C408" i="2"/>
  <c r="C706" i="2"/>
  <c r="C653" i="2"/>
  <c r="C1191" i="2"/>
  <c r="C817" i="2"/>
  <c r="C905" i="2"/>
  <c r="C982" i="2"/>
  <c r="C1131" i="2"/>
  <c r="C401" i="2"/>
  <c r="C560" i="2"/>
  <c r="C1153" i="2"/>
  <c r="C783" i="2"/>
  <c r="C71" i="2"/>
  <c r="C765" i="2"/>
  <c r="C1073" i="2"/>
  <c r="C985" i="2"/>
  <c r="C618" i="2"/>
  <c r="C491" i="2"/>
  <c r="C292" i="2"/>
  <c r="C911" i="2"/>
  <c r="C91" i="2"/>
  <c r="C6" i="2"/>
  <c r="C734" i="2"/>
  <c r="C788" i="2"/>
  <c r="C126" i="2"/>
  <c r="C42" i="2"/>
  <c r="C793" i="2"/>
  <c r="C471" i="2"/>
  <c r="C484" i="2"/>
  <c r="C14" i="2"/>
  <c r="C259" i="2"/>
  <c r="C438" i="2"/>
  <c r="C1013" i="2"/>
  <c r="C748" i="2"/>
  <c r="C237" i="2"/>
  <c r="C1104" i="2"/>
  <c r="C787" i="2"/>
  <c r="C762" i="2"/>
  <c r="C1036" i="2"/>
  <c r="C1082" i="2"/>
  <c r="C640" i="2"/>
  <c r="C711" i="2"/>
  <c r="C849" i="2"/>
  <c r="C299" i="2"/>
  <c r="C470" i="2"/>
  <c r="C1166" i="2"/>
  <c r="C1110" i="2"/>
  <c r="C888" i="2"/>
  <c r="C858" i="2"/>
  <c r="C619" i="2"/>
  <c r="C293" i="2"/>
  <c r="C395" i="2"/>
  <c r="C838" i="2"/>
  <c r="C740" i="2"/>
  <c r="C274" i="2"/>
  <c r="C154" i="2"/>
  <c r="C755" i="2"/>
  <c r="C583" i="2"/>
  <c r="C1038" i="2"/>
  <c r="C681" i="2"/>
  <c r="C392" i="2"/>
  <c r="C600" i="2"/>
  <c r="C803" i="2"/>
  <c r="C405" i="2"/>
  <c r="C115" i="2"/>
  <c r="C518" i="2"/>
  <c r="C814" i="2"/>
  <c r="C671" i="2"/>
  <c r="C948" i="2"/>
  <c r="C149" i="2"/>
  <c r="C289" i="2"/>
  <c r="C903" i="2"/>
  <c r="C759" i="2"/>
  <c r="C370" i="2"/>
  <c r="C850" i="2"/>
  <c r="C922" i="2"/>
  <c r="C1203" i="2"/>
  <c r="C1187" i="2"/>
  <c r="C236" i="2"/>
  <c r="C311" i="2"/>
  <c r="C696" i="2"/>
  <c r="C855" i="2"/>
  <c r="C437" i="2"/>
  <c r="C99" i="2"/>
  <c r="C714" i="2"/>
  <c r="C1056" i="2"/>
  <c r="C970" i="2"/>
  <c r="C232" i="2"/>
  <c r="C324" i="2"/>
  <c r="C977" i="2"/>
  <c r="C123" i="2"/>
  <c r="C201" i="2"/>
  <c r="C1180" i="2"/>
  <c r="C736" i="2"/>
  <c r="C650" i="2"/>
  <c r="C587" i="2"/>
  <c r="C377" i="2"/>
  <c r="C256" i="2"/>
  <c r="C279" i="2"/>
  <c r="C389" i="2"/>
  <c r="C58" i="2"/>
  <c r="C895" i="2"/>
  <c r="C551" i="2"/>
  <c r="C1044" i="2"/>
  <c r="C521" i="2"/>
  <c r="C1156" i="2"/>
  <c r="C1012" i="2"/>
  <c r="C1066" i="2"/>
  <c r="C16" i="2"/>
  <c r="C831" i="2"/>
  <c r="C718" i="2"/>
  <c r="C981" i="2"/>
  <c r="C474" i="2"/>
  <c r="C411" i="2"/>
  <c r="C1043" i="2"/>
  <c r="C1111" i="2"/>
  <c r="C1050" i="2"/>
  <c r="C124" i="2"/>
  <c r="C372" i="2"/>
  <c r="C967" i="2"/>
  <c r="C11" i="2"/>
  <c r="C349" i="2"/>
  <c r="C894" i="2"/>
  <c r="C918" i="2"/>
  <c r="C381" i="2"/>
  <c r="C824" i="2"/>
  <c r="C278" i="2"/>
  <c r="C357" i="2"/>
  <c r="C704" i="2"/>
  <c r="C648" i="2"/>
  <c r="C427" i="2"/>
  <c r="C645" i="2"/>
  <c r="C1100" i="2"/>
  <c r="C719" i="2"/>
  <c r="C394" i="2"/>
  <c r="C1193" i="2"/>
  <c r="C916" i="2"/>
  <c r="C105" i="2"/>
  <c r="C129" i="2"/>
  <c r="C806" i="2"/>
  <c r="C498" i="2"/>
  <c r="C507" i="2"/>
  <c r="C1040" i="2"/>
  <c r="C66" i="2"/>
  <c r="C57" i="2"/>
  <c r="C440" i="2"/>
  <c r="C668" i="2"/>
  <c r="C406" i="2"/>
  <c r="C777" i="2"/>
  <c r="C487" i="2"/>
  <c r="C1144" i="2"/>
  <c r="C585" i="2"/>
  <c r="C746" i="2"/>
  <c r="C1101" i="2"/>
  <c r="C1141" i="2"/>
  <c r="C688" i="2"/>
  <c r="C644" i="2"/>
  <c r="C941" i="2"/>
  <c r="C781" i="2"/>
  <c r="C666" i="2"/>
  <c r="C603" i="2"/>
  <c r="C1074" i="2"/>
  <c r="C390" i="2"/>
  <c r="C12" i="2"/>
  <c r="C309" i="2"/>
  <c r="C953" i="2"/>
  <c r="C804" i="2"/>
  <c r="C190" i="2"/>
  <c r="C90" i="2"/>
  <c r="C745" i="2"/>
  <c r="C519" i="2"/>
  <c r="C1130" i="2"/>
  <c r="C853" i="2"/>
  <c r="C160" i="2"/>
  <c r="C536" i="2"/>
  <c r="C605" i="2"/>
  <c r="C592" i="2"/>
  <c r="C179" i="2"/>
  <c r="C454" i="2"/>
  <c r="C1077" i="2"/>
  <c r="C112" i="2"/>
  <c r="C880" i="2"/>
  <c r="C1064" i="2"/>
  <c r="C404" i="2"/>
  <c r="C49" i="2"/>
  <c r="C937" i="2"/>
  <c r="C418" i="2"/>
  <c r="C373" i="2"/>
  <c r="C867" i="2"/>
  <c r="C1020" i="2"/>
  <c r="C431" i="2"/>
  <c r="C731" i="2"/>
  <c r="C310" i="2"/>
  <c r="C320" i="2"/>
  <c r="C32" i="2"/>
  <c r="C121" i="2"/>
  <c r="C1057" i="2"/>
  <c r="C155" i="2"/>
  <c r="C329" i="2"/>
  <c r="C818" i="2"/>
  <c r="C854" i="2"/>
  <c r="C38" i="2"/>
  <c r="C385" i="2"/>
  <c r="C861" i="2"/>
  <c r="C901" i="2"/>
  <c r="C420" i="2"/>
  <c r="C182" i="2"/>
  <c r="C192" i="2"/>
  <c r="C295" i="2"/>
  <c r="C767" i="2"/>
  <c r="C757" i="2"/>
  <c r="C250" i="2"/>
  <c r="C561" i="2"/>
  <c r="C843" i="2"/>
  <c r="C1051" i="2"/>
  <c r="C398" i="2"/>
  <c r="C240" i="2"/>
  <c r="C987" i="2"/>
  <c r="C1096" i="2"/>
  <c r="C272" i="2"/>
  <c r="C717" i="2"/>
  <c r="C792" i="2"/>
  <c r="C780" i="2"/>
  <c r="C575" i="2"/>
  <c r="C516" i="2"/>
  <c r="C333" i="2"/>
  <c r="C108" i="2"/>
  <c r="C1120" i="2"/>
  <c r="C40" i="2"/>
  <c r="C308" i="2"/>
  <c r="C1158" i="2"/>
  <c r="C75" i="2"/>
  <c r="C265" i="2"/>
  <c r="C1031" i="2"/>
  <c r="C1027" i="2"/>
  <c r="C297" i="2"/>
  <c r="C1049" i="2"/>
  <c r="C1155" i="2"/>
  <c r="C162" i="2"/>
  <c r="C639" i="2"/>
  <c r="C580" i="2"/>
  <c r="C165" i="2"/>
  <c r="C216" i="2"/>
  <c r="C122" i="2"/>
  <c r="C689" i="2"/>
  <c r="C615" i="2"/>
  <c r="C956" i="2"/>
  <c r="C457" i="2"/>
  <c r="C72" i="2"/>
  <c r="C924" i="2"/>
  <c r="C1002" i="2"/>
  <c r="C104" i="2"/>
  <c r="C501" i="2"/>
  <c r="C899" i="2"/>
  <c r="C834" i="2"/>
  <c r="C475" i="2"/>
  <c r="C862" i="2"/>
  <c r="C119" i="2"/>
  <c r="C506" i="2"/>
  <c r="C786" i="2"/>
  <c r="C514" i="2"/>
  <c r="C262" i="2"/>
  <c r="C871" i="2"/>
  <c r="C943" i="2"/>
  <c r="C382" i="2"/>
  <c r="C234" i="2"/>
  <c r="C641" i="2"/>
  <c r="C663" i="2"/>
  <c r="C692" i="2"/>
  <c r="C312" i="2"/>
  <c r="C323" i="2"/>
  <c r="C39" i="2"/>
  <c r="C829" i="2"/>
  <c r="C1137" i="2"/>
  <c r="C1099" i="2"/>
  <c r="C672" i="2"/>
  <c r="C244" i="2"/>
  <c r="C1017" i="2"/>
  <c r="C139" i="2"/>
  <c r="C181" i="2"/>
  <c r="C927" i="2"/>
  <c r="C1174" i="2"/>
  <c r="C213" i="2"/>
  <c r="C1023" i="2"/>
  <c r="C1062" i="2"/>
  <c r="C374" i="2"/>
  <c r="C488" i="2"/>
  <c r="C509" i="2"/>
  <c r="C56" i="2"/>
  <c r="C291" i="2"/>
  <c r="C209" i="2"/>
  <c r="C1037" i="2"/>
  <c r="C642" i="2"/>
  <c r="C1171" i="2"/>
  <c r="C737" i="2"/>
  <c r="C975" i="2"/>
  <c r="C1146" i="2"/>
  <c r="C362" i="2"/>
  <c r="C513" i="2"/>
  <c r="C448" i="2"/>
  <c r="C573" i="2"/>
  <c r="C544" i="2"/>
  <c r="C195" i="2"/>
  <c r="C502" i="2"/>
  <c r="C770" i="2"/>
  <c r="C945" i="2"/>
  <c r="C164" i="2"/>
  <c r="C744" i="2"/>
  <c r="C219" i="2"/>
  <c r="C245" i="2"/>
  <c r="C921" i="2"/>
  <c r="C939" i="2"/>
  <c r="C361" i="2"/>
  <c r="C321" i="2"/>
  <c r="C946" i="2"/>
  <c r="C690" i="2"/>
  <c r="C699" i="2"/>
  <c r="C354" i="2"/>
  <c r="C364" i="2"/>
  <c r="C359" i="2"/>
  <c r="C632" i="2"/>
  <c r="C669" i="2"/>
  <c r="C835" i="2"/>
  <c r="C1142" i="2"/>
  <c r="C200" i="2"/>
  <c r="C1075" i="2"/>
  <c r="C85" i="2"/>
  <c r="C113" i="2"/>
  <c r="C830" i="2"/>
  <c r="C482" i="2"/>
  <c r="C50" i="2"/>
  <c r="C774" i="2"/>
  <c r="C1010" i="2"/>
  <c r="C495" i="2"/>
  <c r="C436" i="2"/>
  <c r="C142" i="2"/>
  <c r="C152" i="2"/>
  <c r="C343" i="2"/>
  <c r="C652" i="2"/>
  <c r="C1107" i="2"/>
  <c r="C753" i="2"/>
  <c r="C826" i="2"/>
  <c r="C1128" i="2"/>
  <c r="C1162" i="2"/>
  <c r="C705" i="2"/>
  <c r="C624" i="2"/>
  <c r="C971" i="2"/>
  <c r="C363" i="2"/>
  <c r="C7" i="2"/>
  <c r="C909" i="2"/>
  <c r="C1109" i="2"/>
  <c r="C334" i="2"/>
  <c r="C591" i="2"/>
  <c r="C468" i="2"/>
  <c r="C54" i="2"/>
  <c r="C1132" i="2"/>
  <c r="C317" i="2"/>
  <c r="C10" i="2"/>
  <c r="C761" i="2"/>
  <c r="C503" i="2"/>
  <c r="C1157" i="2"/>
  <c r="C721" i="2"/>
  <c r="C947" i="2"/>
  <c r="C1114" i="2"/>
  <c r="C78" i="2"/>
  <c r="C172" i="2"/>
  <c r="C183" i="2"/>
  <c r="C581" i="2"/>
  <c r="C802" i="2"/>
  <c r="C887" i="2"/>
  <c r="C442" i="2"/>
  <c r="C842" i="2"/>
  <c r="C1006" i="2"/>
  <c r="C1098" i="2"/>
  <c r="C60" i="2"/>
  <c r="C196" i="2"/>
  <c r="C784" i="2"/>
  <c r="C251" i="2"/>
  <c r="C29" i="2"/>
  <c r="C752" i="2"/>
  <c r="C750" i="2"/>
  <c r="C522" i="2"/>
  <c r="C459" i="2"/>
  <c r="C908" i="2"/>
  <c r="C194" i="2"/>
  <c r="C44" i="2"/>
  <c r="C186" i="2"/>
  <c r="C625" i="2"/>
  <c r="C679" i="2"/>
  <c r="C872" i="2"/>
  <c r="C393" i="2"/>
  <c r="C156" i="2"/>
  <c r="C1185" i="2"/>
  <c r="C1181" i="2"/>
  <c r="C188" i="2"/>
  <c r="C629" i="2"/>
  <c r="C933" i="2"/>
  <c r="C917" i="2"/>
  <c r="C602" i="2"/>
  <c r="C539" i="2"/>
  <c r="C1133" i="2"/>
  <c r="C150" i="2"/>
  <c r="C884" i="2"/>
  <c r="C233" i="2"/>
  <c r="C353" i="2"/>
  <c r="C825" i="2"/>
  <c r="C439" i="2"/>
  <c r="C1151" i="2"/>
  <c r="C785" i="2"/>
  <c r="C1071" i="2"/>
  <c r="C1119" i="2"/>
  <c r="C246" i="2"/>
  <c r="C64" i="2"/>
  <c r="C247" i="2"/>
  <c r="C951" i="2"/>
  <c r="C886" i="2"/>
  <c r="C1150" i="2"/>
  <c r="C634" i="2"/>
  <c r="C100" i="2"/>
  <c r="C828" i="2"/>
  <c r="C283" i="2"/>
  <c r="C157" i="2"/>
  <c r="C1079" i="2"/>
  <c r="C1059" i="2"/>
  <c r="C277" i="2"/>
  <c r="C257" i="2"/>
  <c r="C1069" i="2"/>
  <c r="C626" i="2"/>
  <c r="C635" i="2"/>
  <c r="C1178" i="2"/>
  <c r="C133" i="2"/>
  <c r="C76" i="2"/>
  <c r="C568" i="2"/>
  <c r="C541" i="2"/>
  <c r="C226" i="2"/>
  <c r="C1014" i="2"/>
  <c r="C665" i="2"/>
  <c r="C1198" i="2"/>
  <c r="C944" i="2"/>
  <c r="C1018" i="2"/>
  <c r="C80" i="2"/>
  <c r="C469" i="2"/>
  <c r="C764" i="2"/>
  <c r="C235" i="2"/>
  <c r="C534" i="2"/>
  <c r="C857" i="2"/>
  <c r="C984" i="2"/>
  <c r="C1106" i="2"/>
  <c r="C463" i="2"/>
  <c r="C683" i="2"/>
  <c r="C1163" i="2"/>
  <c r="C815" i="2"/>
  <c r="C180" i="2"/>
  <c r="C720" i="2"/>
  <c r="C203" i="2"/>
  <c r="C93" i="2"/>
  <c r="C1129" i="2"/>
  <c r="C900" i="2"/>
  <c r="C125" i="2"/>
  <c r="C790" i="2"/>
  <c r="C1122" i="2"/>
  <c r="C1054" i="2"/>
  <c r="C511" i="2"/>
  <c r="C452" i="2"/>
  <c r="C98" i="2"/>
  <c r="C280" i="2"/>
  <c r="C756" i="2"/>
  <c r="C166" i="2"/>
  <c r="C202" i="2"/>
  <c r="C609" i="2"/>
  <c r="C695" i="2"/>
  <c r="C1112" i="2"/>
  <c r="C569" i="2"/>
  <c r="C730" i="2"/>
  <c r="C1076" i="2"/>
  <c r="C376" i="2"/>
  <c r="C275" i="2"/>
  <c r="C422" i="2"/>
  <c r="C760" i="2"/>
  <c r="C1168" i="2"/>
  <c r="C1103" i="2"/>
  <c r="C543" i="2"/>
  <c r="C926" i="2"/>
  <c r="C1090" i="2"/>
  <c r="C1184" i="2"/>
  <c r="C656" i="2"/>
  <c r="C132" i="2"/>
  <c r="C881" i="2"/>
  <c r="C315" i="2"/>
  <c r="C348" i="2"/>
  <c r="C840" i="2"/>
  <c r="C930" i="2"/>
  <c r="C458" i="2"/>
  <c r="C839" i="2"/>
  <c r="C955" i="2"/>
  <c r="C366" i="2"/>
  <c r="C290" i="2"/>
  <c r="C607" i="2"/>
  <c r="C897" i="2"/>
  <c r="C412" i="2"/>
  <c r="C74" i="2"/>
  <c r="C819" i="2"/>
  <c r="C567" i="2"/>
  <c r="C1058" i="2"/>
  <c r="C697" i="2"/>
  <c r="C1026" i="2"/>
  <c r="C1047" i="2"/>
  <c r="C986" i="2"/>
  <c r="C208" i="2"/>
  <c r="C33" i="2"/>
  <c r="C851" i="2"/>
  <c r="C466" i="2"/>
  <c r="C30" i="2"/>
  <c r="C798" i="2"/>
  <c r="C836" i="2"/>
  <c r="C62" i="2"/>
  <c r="C1083" i="2"/>
  <c r="C110" i="2"/>
  <c r="C101" i="2"/>
  <c r="C424" i="2"/>
  <c r="C869" i="2"/>
  <c r="C224" i="2"/>
  <c r="C355" i="2"/>
  <c r="C1039" i="2"/>
  <c r="C1200" i="2"/>
  <c r="C1147" i="2"/>
  <c r="C751" i="2"/>
  <c r="C68" i="2"/>
  <c r="C1011" i="2"/>
  <c r="C379" i="2"/>
  <c r="C264" i="2"/>
  <c r="C950" i="2"/>
  <c r="C749" i="2"/>
  <c r="C19" i="2"/>
  <c r="C678" i="2"/>
  <c r="C1030" i="2"/>
  <c r="C261" i="2"/>
  <c r="C13" i="2"/>
  <c r="C456" i="2"/>
  <c r="C1080" i="2"/>
  <c r="C380" i="2"/>
  <c r="C161" i="2"/>
  <c r="C1145" i="2"/>
  <c r="C594" i="2"/>
  <c r="C198" i="2"/>
  <c r="C1053" i="2"/>
  <c r="C1182" i="2"/>
  <c r="C230" i="2"/>
  <c r="C1165" i="2"/>
  <c r="C173" i="2"/>
  <c r="C120" i="2"/>
  <c r="C552" i="2"/>
  <c r="C637" i="2"/>
  <c r="C464" i="2"/>
  <c r="C227" i="2"/>
  <c r="C378" i="2"/>
  <c r="C433" i="2"/>
  <c r="C116" i="2"/>
  <c r="C808" i="2"/>
  <c r="C267" i="2"/>
  <c r="C9" i="2"/>
  <c r="C776" i="2"/>
  <c r="C964" i="2"/>
  <c r="C41" i="2"/>
  <c r="C1045" i="2"/>
  <c r="C940" i="2"/>
  <c r="C1060" i="2"/>
  <c r="C447" i="2"/>
  <c r="C795" i="2"/>
  <c r="C270" i="2"/>
  <c r="C45" i="2"/>
  <c r="C34" i="2"/>
  <c r="C163" i="2"/>
  <c r="C1170" i="2"/>
  <c r="C601" i="2"/>
  <c r="C48" i="2"/>
  <c r="C860" i="2"/>
  <c r="C1202" i="2"/>
  <c r="C168" i="2"/>
  <c r="C597" i="2"/>
  <c r="C1108" i="2"/>
  <c r="C171" i="2"/>
  <c r="C598" i="2"/>
  <c r="C1169" i="2"/>
  <c r="C1176" i="2"/>
  <c r="C1152" i="2"/>
  <c r="C527" i="2"/>
  <c r="C863" i="2"/>
  <c r="C145" i="2"/>
  <c r="C702" i="2"/>
  <c r="C578" i="2"/>
  <c r="C350" i="2"/>
  <c r="C801" i="2"/>
  <c r="C1105" i="2"/>
  <c r="C1139" i="2"/>
  <c r="C298" i="2"/>
  <c r="C577" i="2"/>
  <c r="C779" i="2"/>
  <c r="C445" i="2"/>
  <c r="C140" i="2"/>
  <c r="C3" i="2"/>
  <c r="C694" i="2"/>
  <c r="C800" i="2"/>
  <c r="C1022" i="2"/>
  <c r="C844" i="2"/>
  <c r="C368" i="2"/>
  <c r="C816" i="2"/>
  <c r="C868" i="2"/>
  <c r="C253" i="2"/>
  <c r="C241" i="2"/>
  <c r="C1102" i="2"/>
  <c r="C610" i="2"/>
  <c r="C222" i="2"/>
  <c r="C1021" i="2"/>
  <c r="C206" i="2"/>
  <c r="C623" i="2"/>
  <c r="C564" i="2"/>
  <c r="C205" i="2"/>
  <c r="C88" i="2"/>
  <c r="C215" i="2"/>
  <c r="C517" i="2"/>
  <c r="C326" i="2"/>
  <c r="C893" i="2"/>
  <c r="C1007" i="2"/>
  <c r="C1070" i="2"/>
  <c r="C1195" i="2"/>
  <c r="C465" i="2"/>
  <c r="C496" i="2"/>
  <c r="C912" i="2"/>
  <c r="C425" i="2"/>
  <c r="C135" i="2"/>
  <c r="C677" i="2"/>
  <c r="C959" i="2"/>
  <c r="C889" i="2"/>
  <c r="C554" i="2"/>
  <c r="C25" i="2"/>
  <c r="C820" i="2"/>
  <c r="C82" i="2"/>
  <c r="C138" i="2"/>
  <c r="C673" i="2"/>
  <c r="C631" i="2"/>
  <c r="C974" i="2"/>
  <c r="C633" i="2"/>
  <c r="C794" i="2"/>
  <c r="C1186" i="2"/>
  <c r="C141" i="2"/>
  <c r="C339" i="2"/>
  <c r="C55" i="2"/>
  <c r="C797" i="2"/>
  <c r="C1172" i="2"/>
  <c r="C942" i="2"/>
  <c r="C570" i="2"/>
  <c r="C284" i="2"/>
  <c r="C923" i="2"/>
  <c r="C932" i="2"/>
  <c r="C169" i="2"/>
  <c r="C177" i="2"/>
  <c r="C742" i="2"/>
  <c r="C546" i="2"/>
  <c r="C134" i="2"/>
  <c r="C1177" i="2"/>
  <c r="C1143" i="2"/>
  <c r="C559" i="2"/>
  <c r="C500" i="2"/>
  <c r="C96" i="2"/>
  <c r="C243" i="2"/>
  <c r="C23" i="2"/>
  <c r="C866" i="2"/>
  <c r="C314" i="2"/>
  <c r="C497" i="2"/>
  <c r="C52" i="2"/>
  <c r="C907" i="2"/>
  <c r="C331" i="2"/>
  <c r="C328" i="2"/>
  <c r="C865" i="2"/>
  <c r="C1032" i="2"/>
  <c r="C360" i="2"/>
  <c r="C845" i="2"/>
  <c r="C1019" i="2"/>
  <c r="C1196" i="2"/>
  <c r="C791" i="2"/>
  <c r="C667" i="2"/>
  <c r="C1167" i="2"/>
  <c r="C217" i="2"/>
  <c r="C273" i="2"/>
  <c r="C925" i="2"/>
  <c r="C708" i="2"/>
  <c r="C1189" i="2"/>
  <c r="C723" i="2"/>
  <c r="C883" i="2"/>
  <c r="C1046" i="2"/>
  <c r="C1179" i="2"/>
  <c r="C449" i="2"/>
  <c r="C512" i="2"/>
  <c r="C701" i="2"/>
  <c r="C684" i="2"/>
  <c r="C131" i="2"/>
  <c r="C566" i="2"/>
  <c r="C983" i="2"/>
  <c r="C896" i="2"/>
  <c r="C1190" i="2"/>
  <c r="C1183" i="2"/>
  <c r="C396" i="2"/>
  <c r="C417" i="2"/>
  <c r="C4" i="2"/>
  <c r="C848" i="2"/>
  <c r="C847" i="2"/>
  <c r="C176" i="2"/>
  <c r="C1121" i="2"/>
  <c r="C533" i="2"/>
  <c r="C83" i="2"/>
  <c r="C614" i="2"/>
  <c r="C949" i="2"/>
  <c r="C978" i="2"/>
  <c r="C966" i="2"/>
  <c r="C479" i="2"/>
  <c r="C221" i="2"/>
  <c r="C1126" i="2"/>
  <c r="C875" i="2"/>
  <c r="C102" i="2"/>
  <c r="C26" i="2"/>
  <c r="C809" i="2"/>
  <c r="C455" i="2"/>
  <c r="C1127" i="2"/>
  <c r="C769" i="2"/>
  <c r="C332" i="2"/>
  <c r="C472" i="2"/>
  <c r="C477" i="2"/>
  <c r="C813" i="2"/>
  <c r="C426" i="2"/>
  <c r="C646" i="2"/>
  <c r="C1089" i="2"/>
  <c r="C242" i="2"/>
  <c r="C989" i="2"/>
  <c r="C1148" i="2"/>
  <c r="C1173" i="2"/>
  <c r="C346" i="2"/>
  <c r="C529" i="2"/>
  <c r="C432" i="2"/>
  <c r="C1004" i="2"/>
  <c r="C489" i="2"/>
  <c r="C199" i="2"/>
  <c r="C549" i="2"/>
  <c r="C758" i="2"/>
  <c r="C1113" i="2"/>
  <c r="C490" i="2"/>
  <c r="C713" i="2"/>
  <c r="C1125" i="2"/>
  <c r="C53" i="2"/>
  <c r="C732" i="2"/>
  <c r="C1091" i="2"/>
  <c r="C341" i="2"/>
  <c r="C305" i="2"/>
  <c r="C973" i="2"/>
  <c r="C674" i="2"/>
  <c r="C306" i="2"/>
  <c r="C914" i="2"/>
  <c r="C400" i="2"/>
  <c r="C687" i="2"/>
  <c r="C628" i="2"/>
  <c r="C37" i="2"/>
  <c r="C371" i="2"/>
  <c r="C151" i="2"/>
  <c r="C434" i="2"/>
  <c r="C864" i="2"/>
  <c r="C269" i="2"/>
  <c r="C596" i="2"/>
  <c r="C952" i="2"/>
  <c r="C313" i="2"/>
  <c r="C712" i="2"/>
</calcChain>
</file>

<file path=xl/sharedStrings.xml><?xml version="1.0" encoding="utf-8"?>
<sst xmlns="http://schemas.openxmlformats.org/spreadsheetml/2006/main" count="478" uniqueCount="251">
  <si>
    <t>All Commodity Price Index, 2016 = 100, includes both Fuel and Non-Fuel Price Indices</t>
  </si>
  <si>
    <t>Commodities for Index: All, excluding Gold, 2016 = 100</t>
  </si>
  <si>
    <t>Index</t>
  </si>
  <si>
    <t>Monthly</t>
  </si>
  <si>
    <t>FULL</t>
  </si>
  <si>
    <t>NOGOLD</t>
  </si>
  <si>
    <t xml:space="preserve">Indicadores económicos de coyuntura &gt; Índices de precios &gt; Índice nacional de precios al consumidor. Base segunda quincena de julio de 2018=100 &gt; Mensual &gt; Índice Índice general f2/ (Índice base segunda quincena de julio 2018 = 100) </t>
  </si>
  <si>
    <t xml:space="preserve">Indicadores económicos de coyuntura &gt; Índices de precios &gt; Índice nacional de precios al consumidor. Base segunda quincena de julio de 2018=100 &gt; Mensual &gt; Índice &gt; Subyacente Mercancías f2/ (Índice base segunda quincena de julio 2018 = 100) </t>
  </si>
  <si>
    <t xml:space="preserve">Indicadores económicos de coyuntura &gt; Índices de precios &gt; Índice nacional de precios al consumidor. Base segunda quincena de julio de 2018=100 &gt; Mensual &gt; Índice &gt; Subyacente Servicios f2/ (Índice base segunda quincena de julio 2018 = 100) </t>
  </si>
  <si>
    <t xml:space="preserve">Indicadores económicos de coyuntura &gt; Índices de precios &gt; Índice nacional de precios al consumidor. Base segunda quincena de julio de 2018=100 &gt; Mensual &gt; Índice &gt; Subyacente total f2/ (Índice base segunda quincena de julio 2018 = 100) </t>
  </si>
  <si>
    <t xml:space="preserve">Indicadores económicos de coyuntura &gt; Índices de precios &gt; Índice nacional de precios al consumidor. Base segunda quincena de julio de 2018=100 &gt; Mensual &gt; Índice &gt; No subyacente total f2/ (Índice base segunda quincena de julio 2018 = 100) </t>
  </si>
  <si>
    <t xml:space="preserve">Indicadores económicos de coyuntura &gt; Índices de precios &gt; Índice nacional de precios al consumidor. Base segunda quincena de julio de 2018=100 &gt; Mensual &gt; Índice &gt; No subyacente Agropecuarios f2/ (Índice base segunda quincena de julio 2018 = 100) </t>
  </si>
  <si>
    <t xml:space="preserve">Indicadores económicos de coyuntura &gt; Índices de precios &gt; Índice nacional de precios al consumidor. Base segunda quincena de julio de 2018=100 &gt; Mensual &gt; Índice &gt; No subyacente Energéticos y tarifas autorizadas por el gobierno f2/ (Índice base segunda quincena de julio 2018 = 100) </t>
  </si>
  <si>
    <t xml:space="preserve">Indicadores económicos de coyuntura &gt; Indicador global de la actividad económica, base 2013 &gt; Series desestacionalizadas y tendencia-ciclo &gt; Total &gt; Tendencia-ciclo Índice f1/ (Índice base 2013=100) </t>
  </si>
  <si>
    <t>INPC</t>
  </si>
  <si>
    <t>Subyacente1</t>
  </si>
  <si>
    <t>Subyacente2</t>
  </si>
  <si>
    <t>Subyacete</t>
  </si>
  <si>
    <t>Nsubyacente</t>
  </si>
  <si>
    <t>Nsubyacente1</t>
  </si>
  <si>
    <t>Nsubyacente2</t>
  </si>
  <si>
    <t>IGAE_TRC</t>
  </si>
  <si>
    <t>DATE</t>
  </si>
  <si>
    <t>INDPRO</t>
  </si>
  <si>
    <t>Fecha</t>
  </si>
  <si>
    <t>SF17908</t>
  </si>
  <si>
    <t>SF282</t>
  </si>
  <si>
    <t>Tipo de Cambio</t>
  </si>
  <si>
    <t>CETES28</t>
  </si>
  <si>
    <t>DGS1MO</t>
  </si>
  <si>
    <t>.</t>
  </si>
  <si>
    <t>20143</t>
  </si>
  <si>
    <t>20144</t>
  </si>
  <si>
    <t>20145</t>
  </si>
  <si>
    <t>20146</t>
  </si>
  <si>
    <t>20147</t>
  </si>
  <si>
    <t>20148</t>
  </si>
  <si>
    <t>20149</t>
  </si>
  <si>
    <t>201410</t>
  </si>
  <si>
    <t>201411</t>
  </si>
  <si>
    <t>201412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</si>
  <si>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</si>
  <si>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</si>
  <si>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</si>
  <si>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</si>
  <si>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</si>
  <si>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</si>
  <si>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</si>
  <si>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</si>
  <si>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</si>
  <si>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201510</t>
  </si>
  <si>
    <t>201511</t>
  </si>
  <si>
    <t>201512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</si>
  <si>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</si>
  <si>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</si>
  <si>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</si>
  <si>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</si>
  <si>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</si>
  <si>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</si>
  <si>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</si>
  <si>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</si>
  <si>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20169</t>
  </si>
  <si>
    <t>201610</t>
  </si>
  <si>
    <t>201611</t>
  </si>
  <si>
    <t>201612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</si>
  <si>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</si>
  <si>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</si>
  <si>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</si>
  <si>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</si>
  <si>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</si>
  <si>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</si>
  <si>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</si>
  <si>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</si>
  <si>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</si>
  <si>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201710</t>
  </si>
  <si>
    <t>201711</t>
  </si>
  <si>
    <t>201712</t>
  </si>
  <si>
    <t>20181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</si>
  <si>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</si>
  <si>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</si>
  <si>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</si>
  <si>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</si>
  <si>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</si>
  <si>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</si>
  <si>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</si>
  <si>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</si>
  <si>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201810</t>
  </si>
  <si>
    <t>201811</t>
  </si>
  <si>
    <t>201812</t>
  </si>
  <si>
    <t>20191</t>
  </si>
  <si>
    <t>20192</t>
  </si>
  <si>
    <t>20193</t>
  </si>
  <si>
    <t>20017</t>
  </si>
  <si>
    <t>20018</t>
  </si>
  <si>
    <t>20019</t>
  </si>
  <si>
    <t>200110</t>
  </si>
  <si>
    <t>200111</t>
  </si>
  <si>
    <t>200112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</si>
  <si>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</si>
  <si>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</si>
  <si>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</si>
  <si>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</si>
  <si>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</si>
  <si>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</si>
  <si>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</si>
  <si>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</si>
  <si>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</si>
  <si>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200210</t>
  </si>
  <si>
    <t>200211</t>
  </si>
  <si>
    <t>200212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</si>
  <si>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</si>
  <si>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</si>
  <si>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</si>
  <si>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</si>
  <si>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</si>
  <si>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</si>
  <si>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</si>
  <si>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</si>
  <si>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</si>
  <si>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200310</t>
  </si>
  <si>
    <t>200311</t>
  </si>
  <si>
    <t>200312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</si>
  <si>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</si>
  <si>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</si>
  <si>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</si>
  <si>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</si>
  <si>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</si>
  <si>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</si>
  <si>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</si>
  <si>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</si>
  <si>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</si>
  <si>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200410</t>
  </si>
  <si>
    <t>200411</t>
  </si>
  <si>
    <t>200412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</si>
  <si>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</si>
  <si>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</si>
  <si>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</si>
  <si>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</si>
  <si>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</si>
  <si>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</si>
  <si>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</si>
  <si>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</si>
  <si>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</si>
  <si>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200510</t>
  </si>
  <si>
    <t>200511</t>
  </si>
  <si>
    <t>200512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</si>
  <si>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</si>
  <si>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</si>
  <si>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</si>
  <si>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</si>
  <si>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</si>
  <si>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</si>
  <si>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</si>
  <si>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</si>
  <si>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</si>
  <si>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200610</t>
  </si>
  <si>
    <t>200611</t>
  </si>
  <si>
    <t>200612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</si>
  <si>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</si>
  <si>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</si>
  <si>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</si>
  <si>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</si>
  <si>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</si>
  <si>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</si>
  <si>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</si>
  <si>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</si>
  <si>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</si>
  <si>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200710</t>
  </si>
  <si>
    <t>200711</t>
  </si>
  <si>
    <t>200712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</si>
  <si>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</si>
  <si>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</si>
  <si>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</si>
  <si>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</si>
  <si>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</si>
  <si>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</si>
  <si>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</si>
  <si>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</si>
  <si>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</si>
  <si>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200810</t>
  </si>
  <si>
    <t>200811</t>
  </si>
  <si>
    <t>200812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</si>
  <si>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</si>
  <si>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</si>
  <si>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</si>
  <si>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</si>
  <si>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</si>
  <si>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</si>
  <si>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</si>
  <si>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</si>
  <si>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</si>
  <si>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200910</t>
  </si>
  <si>
    <t>200911</t>
  </si>
  <si>
    <t>200912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</si>
  <si>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</si>
  <si>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</si>
  <si>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</si>
  <si>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</si>
  <si>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</si>
  <si>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</si>
  <si>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</si>
  <si>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</si>
  <si>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</si>
  <si>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201010</t>
  </si>
  <si>
    <t>201011</t>
  </si>
  <si>
    <t>201012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</si>
  <si>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</si>
  <si>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</si>
  <si>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</si>
  <si>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</si>
  <si>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</si>
  <si>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</si>
  <si>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</si>
  <si>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</si>
  <si>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</si>
  <si>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201110</t>
  </si>
  <si>
    <t>201111</t>
  </si>
  <si>
    <t>201112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</si>
  <si>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</si>
  <si>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</si>
  <si>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</si>
  <si>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</si>
  <si>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</si>
  <si>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</si>
  <si>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</si>
  <si>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</si>
  <si>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</si>
  <si>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201210</t>
  </si>
  <si>
    <t>201211</t>
  </si>
  <si>
    <t>201212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</si>
  <si>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</si>
  <si>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</si>
  <si>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</si>
  <si>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</si>
  <si>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</si>
  <si>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</si>
  <si>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</si>
  <si>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</si>
  <si>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</si>
  <si>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201310</t>
  </si>
  <si>
    <t>201311</t>
  </si>
  <si>
    <t>201312</t>
  </si>
  <si>
    <t>20141</t>
  </si>
  <si>
    <t>20142</t>
  </si>
  <si>
    <t>DGS1M</t>
  </si>
  <si>
    <t>Date</t>
  </si>
  <si>
    <t>COMM</t>
  </si>
  <si>
    <t>COMMG</t>
  </si>
  <si>
    <t>USDMXN</t>
  </si>
  <si>
    <t>CPIAUCSL</t>
  </si>
  <si>
    <t>CPILFESL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</si>
</sst>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FAE6-E457-414F-8E84-8C7A500CC520}">
  <dimension ref="A1:C330"/>
  <sheetViews>
    <sheetView topLeftCell="A313" workbookViewId="0">
      <selection activeCell="B4" sqref="B4:C4"/>
    </sheetView>
  </sheetViews>
  <sheetFormatPr baseColWidth="10" defaultRowHeight="15" x14ac:dyDescent="0.25"/>
  <sheetData>
    <row r="1" spans="1:3" ht="108" x14ac:dyDescent="0.25">
      <c r="B1" s="3" t="s">
        <v>0</v>
      </c>
      <c r="C1" s="3" t="s">
        <v>1</v>
      </c>
    </row>
    <row r="2" spans="1:3" x14ac:dyDescent="0.25">
      <c r="B2" s="2" t="s">
        <v>2</v>
      </c>
      <c r="C2" s="2" t="s">
        <v>2</v>
      </c>
    </row>
    <row r="3" spans="1:3" x14ac:dyDescent="0.25">
      <c r="B3" s="2" t="s">
        <v>3</v>
      </c>
      <c r="C3" s="2" t="s">
        <v>3</v>
      </c>
    </row>
    <row r="4" spans="1:3" x14ac:dyDescent="0.25">
      <c r="B4" t="s">
        <v>4</v>
      </c>
      <c r="C4" t="s">
        <v>5</v>
      </c>
    </row>
    <row r="5" spans="1:3" x14ac:dyDescent="0.25">
      <c r="A5" s="1">
        <v>33604</v>
      </c>
      <c r="B5" s="2">
        <v>50.726943079622146</v>
      </c>
      <c r="C5" s="2">
        <v>53.251239398225252</v>
      </c>
    </row>
    <row r="6" spans="1:3" x14ac:dyDescent="0.25">
      <c r="A6" s="1">
        <f>+EDATE(A5,1)</f>
        <v>33635</v>
      </c>
      <c r="B6" s="2">
        <v>50.725432206705413</v>
      </c>
      <c r="C6" s="2">
        <v>53.25790376721276</v>
      </c>
    </row>
    <row r="7" spans="1:3" x14ac:dyDescent="0.25">
      <c r="A7" s="1">
        <f t="shared" ref="A7:A70" si="0">+EDATE(A6,1)</f>
        <v>33664</v>
      </c>
      <c r="B7" s="2">
        <v>50.751521870725426</v>
      </c>
      <c r="C7" s="2">
        <v>53.373914589927836</v>
      </c>
    </row>
    <row r="8" spans="1:3" x14ac:dyDescent="0.25">
      <c r="A8" s="1">
        <f t="shared" si="0"/>
        <v>33695</v>
      </c>
      <c r="B8" s="2">
        <v>51.177716384301178</v>
      </c>
      <c r="C8" s="2">
        <v>53.898093327550868</v>
      </c>
    </row>
    <row r="9" spans="1:3" x14ac:dyDescent="0.25">
      <c r="A9" s="1">
        <f t="shared" si="0"/>
        <v>33725</v>
      </c>
      <c r="B9" s="2">
        <v>52.638852387045397</v>
      </c>
      <c r="C9" s="2">
        <v>55.538961695053864</v>
      </c>
    </row>
    <row r="10" spans="1:3" x14ac:dyDescent="0.25">
      <c r="A10" s="1">
        <f t="shared" si="0"/>
        <v>33756</v>
      </c>
      <c r="B10" s="2">
        <v>52.855906701662121</v>
      </c>
      <c r="C10" s="2">
        <v>55.745019636079562</v>
      </c>
    </row>
    <row r="11" spans="1:3" x14ac:dyDescent="0.25">
      <c r="A11" s="1">
        <f t="shared" si="0"/>
        <v>33786</v>
      </c>
      <c r="B11" s="2">
        <v>52.518992620981258</v>
      </c>
      <c r="C11" s="2">
        <v>55.268195435472222</v>
      </c>
    </row>
    <row r="12" spans="1:3" x14ac:dyDescent="0.25">
      <c r="A12" s="1">
        <f t="shared" si="0"/>
        <v>33817</v>
      </c>
      <c r="B12" s="2">
        <v>52.580209221983814</v>
      </c>
      <c r="C12" s="2">
        <v>55.42117702137115</v>
      </c>
    </row>
    <row r="13" spans="1:3" x14ac:dyDescent="0.25">
      <c r="A13" s="1">
        <f t="shared" si="0"/>
        <v>33848</v>
      </c>
      <c r="B13" s="2">
        <v>53.008999536554775</v>
      </c>
      <c r="C13" s="2">
        <v>55.879321720820656</v>
      </c>
    </row>
    <row r="14" spans="1:3" x14ac:dyDescent="0.25">
      <c r="A14" s="1">
        <f t="shared" si="0"/>
        <v>33878</v>
      </c>
      <c r="B14" s="2">
        <v>52.500684778453866</v>
      </c>
      <c r="C14" s="2">
        <v>55.314535148097079</v>
      </c>
    </row>
    <row r="15" spans="1:3" x14ac:dyDescent="0.25">
      <c r="A15" s="1">
        <f t="shared" si="0"/>
        <v>33909</v>
      </c>
      <c r="B15" s="2">
        <v>50.372061797365603</v>
      </c>
      <c r="C15" s="2">
        <v>53.034291581940536</v>
      </c>
    </row>
    <row r="16" spans="1:3" x14ac:dyDescent="0.25">
      <c r="A16" s="1">
        <f t="shared" si="0"/>
        <v>33939</v>
      </c>
      <c r="B16" s="2">
        <v>50.413114608579797</v>
      </c>
      <c r="C16" s="2">
        <v>53.082194596729529</v>
      </c>
    </row>
    <row r="17" spans="1:3" x14ac:dyDescent="0.25">
      <c r="A17" s="1">
        <f t="shared" si="0"/>
        <v>33970</v>
      </c>
      <c r="B17" s="2">
        <v>49.831025292381568</v>
      </c>
      <c r="C17" s="2">
        <v>52.486603330769235</v>
      </c>
    </row>
    <row r="18" spans="1:3" x14ac:dyDescent="0.25">
      <c r="A18" s="1">
        <f t="shared" si="0"/>
        <v>34001</v>
      </c>
      <c r="B18" s="2">
        <v>50.353976876324396</v>
      </c>
      <c r="C18" s="2">
        <v>53.06627488637595</v>
      </c>
    </row>
    <row r="19" spans="1:3" x14ac:dyDescent="0.25">
      <c r="A19" s="1">
        <f t="shared" si="0"/>
        <v>34029</v>
      </c>
      <c r="B19" s="2">
        <v>51.747981681251659</v>
      </c>
      <c r="C19" s="2">
        <v>54.610761630871586</v>
      </c>
    </row>
    <row r="20" spans="1:3" x14ac:dyDescent="0.25">
      <c r="A20" s="1">
        <f t="shared" si="0"/>
        <v>34060</v>
      </c>
      <c r="B20" s="2">
        <v>52.013316641944947</v>
      </c>
      <c r="C20" s="2">
        <v>54.797725337367979</v>
      </c>
    </row>
    <row r="21" spans="1:3" x14ac:dyDescent="0.25">
      <c r="A21" s="1">
        <f t="shared" si="0"/>
        <v>34090</v>
      </c>
      <c r="B21" s="2">
        <v>52.116730034208381</v>
      </c>
      <c r="C21" s="2">
        <v>54.68980265925525</v>
      </c>
    </row>
    <row r="22" spans="1:3" x14ac:dyDescent="0.25">
      <c r="A22" s="1">
        <f t="shared" si="0"/>
        <v>34121</v>
      </c>
      <c r="B22" s="2">
        <v>50.702095471260691</v>
      </c>
      <c r="C22" s="2">
        <v>53.068530611167184</v>
      </c>
    </row>
    <row r="23" spans="1:3" x14ac:dyDescent="0.25">
      <c r="A23" s="1">
        <f t="shared" si="0"/>
        <v>34151</v>
      </c>
      <c r="B23" s="2">
        <v>50.609221804401493</v>
      </c>
      <c r="C23" s="2">
        <v>52.778553876353875</v>
      </c>
    </row>
    <row r="24" spans="1:3" x14ac:dyDescent="0.25">
      <c r="A24" s="1">
        <f t="shared" si="0"/>
        <v>34182</v>
      </c>
      <c r="B24" s="2">
        <v>50.426224622444046</v>
      </c>
      <c r="C24" s="2">
        <v>52.699009810642245</v>
      </c>
    </row>
    <row r="25" spans="1:3" x14ac:dyDescent="0.25">
      <c r="A25" s="1">
        <f t="shared" si="0"/>
        <v>34213</v>
      </c>
      <c r="B25" s="2">
        <v>49.472517757822445</v>
      </c>
      <c r="C25" s="2">
        <v>51.857627824944799</v>
      </c>
    </row>
    <row r="26" spans="1:3" x14ac:dyDescent="0.25">
      <c r="A26" s="1">
        <f t="shared" si="0"/>
        <v>34243</v>
      </c>
      <c r="B26" s="2">
        <v>49.51796338216883</v>
      </c>
      <c r="C26" s="2">
        <v>51.835896123465005</v>
      </c>
    </row>
    <row r="27" spans="1:3" x14ac:dyDescent="0.25">
      <c r="A27" s="1">
        <f t="shared" si="0"/>
        <v>34274</v>
      </c>
      <c r="B27" s="2">
        <v>48.809357630984515</v>
      </c>
      <c r="C27" s="2">
        <v>50.940301545886989</v>
      </c>
    </row>
    <row r="28" spans="1:3" x14ac:dyDescent="0.25">
      <c r="A28" s="1">
        <f t="shared" si="0"/>
        <v>34304</v>
      </c>
      <c r="B28" s="2">
        <v>49.075399145002635</v>
      </c>
      <c r="C28" s="2">
        <v>51.153659411471018</v>
      </c>
    </row>
    <row r="29" spans="1:3" x14ac:dyDescent="0.25">
      <c r="A29" s="1">
        <f t="shared" si="0"/>
        <v>34335</v>
      </c>
      <c r="B29" s="2">
        <v>49.866161192768175</v>
      </c>
      <c r="C29" s="2">
        <v>51.999665274088429</v>
      </c>
    </row>
    <row r="30" spans="1:3" x14ac:dyDescent="0.25">
      <c r="A30" s="1">
        <f t="shared" si="0"/>
        <v>34366</v>
      </c>
      <c r="B30" s="2">
        <v>50.685515690593775</v>
      </c>
      <c r="C30" s="2">
        <v>52.954964572709727</v>
      </c>
    </row>
    <row r="31" spans="1:3" x14ac:dyDescent="0.25">
      <c r="A31" s="1">
        <f t="shared" si="0"/>
        <v>34394</v>
      </c>
      <c r="B31" s="2">
        <v>50.296790612334256</v>
      </c>
      <c r="C31" s="2">
        <v>52.508012019159004</v>
      </c>
    </row>
    <row r="32" spans="1:3" x14ac:dyDescent="0.25">
      <c r="A32" s="1">
        <f t="shared" si="0"/>
        <v>34425</v>
      </c>
      <c r="B32" s="2">
        <v>50.988919239915333</v>
      </c>
      <c r="C32" s="2">
        <v>53.337859186993789</v>
      </c>
    </row>
    <row r="33" spans="1:3" x14ac:dyDescent="0.25">
      <c r="A33" s="1">
        <f t="shared" si="0"/>
        <v>34455</v>
      </c>
      <c r="B33" s="2">
        <v>52.402492273027811</v>
      </c>
      <c r="C33" s="2">
        <v>54.872663163641867</v>
      </c>
    </row>
    <row r="34" spans="1:3" x14ac:dyDescent="0.25">
      <c r="A34" s="1">
        <f t="shared" si="0"/>
        <v>34486</v>
      </c>
      <c r="B34" s="2">
        <v>53.306004980989449</v>
      </c>
      <c r="C34" s="2">
        <v>55.840752458178187</v>
      </c>
    </row>
    <row r="35" spans="1:3" x14ac:dyDescent="0.25">
      <c r="A35" s="1">
        <f t="shared" si="0"/>
        <v>34516</v>
      </c>
      <c r="B35" s="2">
        <v>54.592926522737677</v>
      </c>
      <c r="C35" s="2">
        <v>57.27637429059024</v>
      </c>
    </row>
    <row r="36" spans="1:3" x14ac:dyDescent="0.25">
      <c r="A36" s="1">
        <f t="shared" si="0"/>
        <v>34547</v>
      </c>
      <c r="B36" s="2">
        <v>53.539366944148355</v>
      </c>
      <c r="C36" s="2">
        <v>56.145662565458281</v>
      </c>
    </row>
    <row r="37" spans="1:3" x14ac:dyDescent="0.25">
      <c r="A37" s="1">
        <f t="shared" si="0"/>
        <v>34578</v>
      </c>
      <c r="B37" s="2">
        <v>53.603646182211349</v>
      </c>
      <c r="C37" s="2">
        <v>56.116015424059185</v>
      </c>
    </row>
    <row r="38" spans="1:3" x14ac:dyDescent="0.25">
      <c r="A38" s="1">
        <f t="shared" si="0"/>
        <v>34608</v>
      </c>
      <c r="B38" s="2">
        <v>54.169807226557005</v>
      </c>
      <c r="C38" s="2">
        <v>56.767375157402739</v>
      </c>
    </row>
    <row r="39" spans="1:3" x14ac:dyDescent="0.25">
      <c r="A39" s="1">
        <f t="shared" si="0"/>
        <v>34639</v>
      </c>
      <c r="B39" s="2">
        <v>54.271657604693694</v>
      </c>
      <c r="C39" s="2">
        <v>56.927448622085208</v>
      </c>
    </row>
    <row r="40" spans="1:3" x14ac:dyDescent="0.25">
      <c r="A40" s="1">
        <f t="shared" si="0"/>
        <v>34669</v>
      </c>
      <c r="B40" s="2">
        <v>55.299912291135207</v>
      </c>
      <c r="C40" s="2">
        <v>58.117716515005952</v>
      </c>
    </row>
    <row r="41" spans="1:3" x14ac:dyDescent="0.25">
      <c r="A41" s="1">
        <f t="shared" si="0"/>
        <v>34700</v>
      </c>
      <c r="B41" s="2">
        <v>55.97023889651534</v>
      </c>
      <c r="C41" s="2">
        <v>58.871580642248901</v>
      </c>
    </row>
    <row r="42" spans="1:3" x14ac:dyDescent="0.25">
      <c r="A42" s="1">
        <f t="shared" si="0"/>
        <v>34731</v>
      </c>
      <c r="B42" s="2">
        <v>56.353181839026604</v>
      </c>
      <c r="C42" s="2">
        <v>59.316376485513359</v>
      </c>
    </row>
    <row r="43" spans="1:3" x14ac:dyDescent="0.25">
      <c r="A43" s="1">
        <f t="shared" si="0"/>
        <v>34759</v>
      </c>
      <c r="B43" s="2">
        <v>56.953026413075314</v>
      </c>
      <c r="C43" s="2">
        <v>59.937349804146308</v>
      </c>
    </row>
    <row r="44" spans="1:3" x14ac:dyDescent="0.25">
      <c r="A44" s="1">
        <f t="shared" si="0"/>
        <v>34790</v>
      </c>
      <c r="B44" s="2">
        <v>57.479066256020751</v>
      </c>
      <c r="C44" s="2">
        <v>60.437871815607537</v>
      </c>
    </row>
    <row r="45" spans="1:3" x14ac:dyDescent="0.25">
      <c r="A45" s="1">
        <f t="shared" si="0"/>
        <v>34820</v>
      </c>
      <c r="B45" s="2">
        <v>56.730489937730503</v>
      </c>
      <c r="C45" s="2">
        <v>59.657401020858835</v>
      </c>
    </row>
    <row r="46" spans="1:3" x14ac:dyDescent="0.25">
      <c r="A46" s="1">
        <f t="shared" si="0"/>
        <v>34851</v>
      </c>
      <c r="B46" s="2">
        <v>56.068262706804624</v>
      </c>
      <c r="C46" s="2">
        <v>58.89967100295727</v>
      </c>
    </row>
    <row r="47" spans="1:3" x14ac:dyDescent="0.25">
      <c r="A47" s="1">
        <f t="shared" si="0"/>
        <v>34881</v>
      </c>
      <c r="B47" s="2">
        <v>55.55781785253167</v>
      </c>
      <c r="C47" s="2">
        <v>58.34280736769729</v>
      </c>
    </row>
    <row r="48" spans="1:3" x14ac:dyDescent="0.25">
      <c r="A48" s="1">
        <f t="shared" si="0"/>
        <v>34912</v>
      </c>
      <c r="B48" s="2">
        <v>55.745856265738837</v>
      </c>
      <c r="C48" s="2">
        <v>58.57516312780136</v>
      </c>
    </row>
    <row r="49" spans="1:3" x14ac:dyDescent="0.25">
      <c r="A49" s="1">
        <f t="shared" si="0"/>
        <v>34943</v>
      </c>
      <c r="B49" s="2">
        <v>55.763262894665765</v>
      </c>
      <c r="C49" s="2">
        <v>58.598890168383861</v>
      </c>
    </row>
    <row r="50" spans="1:3" x14ac:dyDescent="0.25">
      <c r="A50" s="1">
        <f t="shared" si="0"/>
        <v>34973</v>
      </c>
      <c r="B50" s="2">
        <v>55.641441805018687</v>
      </c>
      <c r="C50" s="2">
        <v>58.464632888022599</v>
      </c>
    </row>
    <row r="51" spans="1:3" x14ac:dyDescent="0.25">
      <c r="A51" s="1">
        <f t="shared" si="0"/>
        <v>35004</v>
      </c>
      <c r="B51" s="2">
        <v>56.500992229288613</v>
      </c>
      <c r="C51" s="2">
        <v>59.397796359766005</v>
      </c>
    </row>
    <row r="52" spans="1:3" x14ac:dyDescent="0.25">
      <c r="A52" s="1">
        <f t="shared" si="0"/>
        <v>35034</v>
      </c>
      <c r="B52" s="2">
        <v>59.204233919644167</v>
      </c>
      <c r="C52" s="2">
        <v>62.389807131963963</v>
      </c>
    </row>
    <row r="53" spans="1:3" x14ac:dyDescent="0.25">
      <c r="A53" s="1">
        <f t="shared" si="0"/>
        <v>35065</v>
      </c>
      <c r="B53" s="2">
        <v>58.711129133866393</v>
      </c>
      <c r="C53" s="2">
        <v>61.727519304808283</v>
      </c>
    </row>
    <row r="54" spans="1:3" x14ac:dyDescent="0.25">
      <c r="A54" s="1">
        <f t="shared" si="0"/>
        <v>35096</v>
      </c>
      <c r="B54" s="2">
        <v>60.530256952492643</v>
      </c>
      <c r="C54" s="2">
        <v>63.712447479360421</v>
      </c>
    </row>
    <row r="55" spans="1:3" x14ac:dyDescent="0.25">
      <c r="A55" s="1">
        <f t="shared" si="0"/>
        <v>35125</v>
      </c>
      <c r="B55" s="2">
        <v>60.48831706937515</v>
      </c>
      <c r="C55" s="2">
        <v>63.739693623518455</v>
      </c>
    </row>
    <row r="56" spans="1:3" x14ac:dyDescent="0.25">
      <c r="A56" s="1">
        <f t="shared" si="0"/>
        <v>35156</v>
      </c>
      <c r="B56" s="2">
        <v>61.414835795421929</v>
      </c>
      <c r="C56" s="2">
        <v>64.799860610080017</v>
      </c>
    </row>
    <row r="57" spans="1:3" x14ac:dyDescent="0.25">
      <c r="A57" s="1">
        <f t="shared" si="0"/>
        <v>35186</v>
      </c>
      <c r="B57" s="2">
        <v>60.699295966742056</v>
      </c>
      <c r="C57" s="2">
        <v>64.014265578710919</v>
      </c>
    </row>
    <row r="58" spans="1:3" x14ac:dyDescent="0.25">
      <c r="A58" s="1">
        <f t="shared" si="0"/>
        <v>35217</v>
      </c>
      <c r="B58" s="2">
        <v>59.05906105552495</v>
      </c>
      <c r="C58" s="2">
        <v>62.248920229563673</v>
      </c>
    </row>
    <row r="59" spans="1:3" x14ac:dyDescent="0.25">
      <c r="A59" s="1">
        <f t="shared" si="0"/>
        <v>35247</v>
      </c>
      <c r="B59" s="2">
        <v>59.730607102421843</v>
      </c>
      <c r="C59" s="2">
        <v>63.011719072298895</v>
      </c>
    </row>
    <row r="60" spans="1:3" x14ac:dyDescent="0.25">
      <c r="A60" s="1">
        <f t="shared" si="0"/>
        <v>35278</v>
      </c>
      <c r="B60" s="2">
        <v>59.514670117935289</v>
      </c>
      <c r="C60" s="2">
        <v>62.73614469635676</v>
      </c>
    </row>
    <row r="61" spans="1:3" x14ac:dyDescent="0.25">
      <c r="A61" s="1">
        <f t="shared" si="0"/>
        <v>35309</v>
      </c>
      <c r="B61" s="2">
        <v>58.989147715671997</v>
      </c>
      <c r="C61" s="2">
        <v>62.192009165875824</v>
      </c>
    </row>
    <row r="62" spans="1:3" x14ac:dyDescent="0.25">
      <c r="A62" s="1">
        <f t="shared" si="0"/>
        <v>35339</v>
      </c>
      <c r="B62" s="2">
        <v>59.765450993876129</v>
      </c>
      <c r="C62" s="2">
        <v>63.073284669345348</v>
      </c>
    </row>
    <row r="63" spans="1:3" x14ac:dyDescent="0.25">
      <c r="A63" s="1">
        <f t="shared" si="0"/>
        <v>35370</v>
      </c>
      <c r="B63" s="2">
        <v>60.475733859011669</v>
      </c>
      <c r="C63" s="2">
        <v>63.887086396547311</v>
      </c>
    </row>
    <row r="64" spans="1:3" x14ac:dyDescent="0.25">
      <c r="A64" s="1">
        <f t="shared" si="0"/>
        <v>35400</v>
      </c>
      <c r="B64" s="2">
        <v>63.217649311794034</v>
      </c>
      <c r="C64" s="2">
        <v>67.025642961150865</v>
      </c>
    </row>
    <row r="65" spans="1:3" x14ac:dyDescent="0.25">
      <c r="A65" s="1">
        <f t="shared" si="0"/>
        <v>35431</v>
      </c>
      <c r="B65" s="2">
        <v>62.315904011718011</v>
      </c>
      <c r="C65" s="2">
        <v>66.146742318637919</v>
      </c>
    </row>
    <row r="66" spans="1:3" x14ac:dyDescent="0.25">
      <c r="A66" s="1">
        <f t="shared" si="0"/>
        <v>35462</v>
      </c>
      <c r="B66" s="2">
        <v>59.396940325622694</v>
      </c>
      <c r="C66" s="2">
        <v>62.974466405357298</v>
      </c>
    </row>
    <row r="67" spans="1:3" x14ac:dyDescent="0.25">
      <c r="A67" s="1">
        <f t="shared" si="0"/>
        <v>35490</v>
      </c>
      <c r="B67" s="2">
        <v>58.589682176487685</v>
      </c>
      <c r="C67" s="2">
        <v>62.029736012759898</v>
      </c>
    </row>
    <row r="68" spans="1:3" x14ac:dyDescent="0.25">
      <c r="A68" s="1">
        <f t="shared" si="0"/>
        <v>35521</v>
      </c>
      <c r="B68" s="2">
        <v>56.747604420236051</v>
      </c>
      <c r="C68" s="2">
        <v>60.044711594453432</v>
      </c>
    </row>
    <row r="69" spans="1:3" x14ac:dyDescent="0.25">
      <c r="A69" s="1">
        <f t="shared" si="0"/>
        <v>35551</v>
      </c>
      <c r="B69" s="2">
        <v>58.144396887252647</v>
      </c>
      <c r="C69" s="2">
        <v>61.607503852212034</v>
      </c>
    </row>
    <row r="70" spans="1:3" x14ac:dyDescent="0.25">
      <c r="A70" s="1">
        <f t="shared" si="0"/>
        <v>35582</v>
      </c>
      <c r="B70" s="2">
        <v>55.785431114584441</v>
      </c>
      <c r="C70" s="2">
        <v>59.010906958673999</v>
      </c>
    </row>
    <row r="71" spans="1:3" x14ac:dyDescent="0.25">
      <c r="A71" s="1">
        <f t="shared" ref="A71:A134" si="1">+EDATE(A70,1)</f>
        <v>35612</v>
      </c>
      <c r="B71" s="2">
        <v>55.236436789381209</v>
      </c>
      <c r="C71" s="2">
        <v>58.548317643532265</v>
      </c>
    </row>
    <row r="72" spans="1:3" x14ac:dyDescent="0.25">
      <c r="A72" s="1">
        <f t="shared" si="1"/>
        <v>35643</v>
      </c>
      <c r="B72" s="2">
        <v>55.492075652397617</v>
      </c>
      <c r="C72" s="2">
        <v>58.833227183269543</v>
      </c>
    </row>
    <row r="73" spans="1:3" x14ac:dyDescent="0.25">
      <c r="A73" s="1">
        <f t="shared" si="1"/>
        <v>35674</v>
      </c>
      <c r="B73" s="2">
        <v>55.534649441139067</v>
      </c>
      <c r="C73" s="2">
        <v>58.876754863187358</v>
      </c>
    </row>
    <row r="74" spans="1:3" x14ac:dyDescent="0.25">
      <c r="A74" s="1">
        <f t="shared" si="1"/>
        <v>35704</v>
      </c>
      <c r="B74" s="2">
        <v>56.232248388581105</v>
      </c>
      <c r="C74" s="2">
        <v>59.658646331844125</v>
      </c>
    </row>
    <row r="75" spans="1:3" x14ac:dyDescent="0.25">
      <c r="A75" s="1">
        <f t="shared" si="1"/>
        <v>35735</v>
      </c>
      <c r="B75" s="2">
        <v>55.113310358567801</v>
      </c>
      <c r="C75" s="2">
        <v>58.581114863876969</v>
      </c>
    </row>
    <row r="76" spans="1:3" x14ac:dyDescent="0.25">
      <c r="A76" s="1">
        <f t="shared" si="1"/>
        <v>35765</v>
      </c>
      <c r="B76" s="2">
        <v>53.847692311425028</v>
      </c>
      <c r="C76" s="2">
        <v>57.332959693554457</v>
      </c>
    </row>
    <row r="77" spans="1:3" x14ac:dyDescent="0.25">
      <c r="A77" s="1">
        <f t="shared" si="1"/>
        <v>35796</v>
      </c>
      <c r="B77" s="2">
        <v>50.933294647628536</v>
      </c>
      <c r="C77" s="2">
        <v>54.071817350990116</v>
      </c>
    </row>
    <row r="78" spans="1:3" x14ac:dyDescent="0.25">
      <c r="A78" s="1">
        <f t="shared" si="1"/>
        <v>35827</v>
      </c>
      <c r="B78" s="2">
        <v>50.350631415889062</v>
      </c>
      <c r="C78" s="2">
        <v>53.351142834384902</v>
      </c>
    </row>
    <row r="79" spans="1:3" x14ac:dyDescent="0.25">
      <c r="A79" s="1">
        <f t="shared" si="1"/>
        <v>35855</v>
      </c>
      <c r="B79" s="2">
        <v>49.654030375414123</v>
      </c>
      <c r="C79" s="2">
        <v>52.589335053745394</v>
      </c>
    </row>
    <row r="80" spans="1:3" x14ac:dyDescent="0.25">
      <c r="A80" s="1">
        <f t="shared" si="1"/>
        <v>35886</v>
      </c>
      <c r="B80" s="2">
        <v>50.69817513118786</v>
      </c>
      <c r="C80" s="2">
        <v>53.639860118264053</v>
      </c>
    </row>
    <row r="81" spans="1:3" x14ac:dyDescent="0.25">
      <c r="A81" s="1">
        <f t="shared" si="1"/>
        <v>35916</v>
      </c>
      <c r="B81" s="2">
        <v>50.507945057981949</v>
      </c>
      <c r="C81" s="2">
        <v>53.512445124168259</v>
      </c>
    </row>
    <row r="82" spans="1:3" x14ac:dyDescent="0.25">
      <c r="A82" s="1">
        <f t="shared" si="1"/>
        <v>35947</v>
      </c>
      <c r="B82" s="2">
        <v>48.3401051223926</v>
      </c>
      <c r="C82" s="2">
        <v>51.157721523050448</v>
      </c>
    </row>
    <row r="83" spans="1:3" x14ac:dyDescent="0.25">
      <c r="A83" s="1">
        <f t="shared" si="1"/>
        <v>35977</v>
      </c>
      <c r="B83" s="2">
        <v>47.398414131362031</v>
      </c>
      <c r="C83" s="2">
        <v>50.107560630846905</v>
      </c>
    </row>
    <row r="84" spans="1:3" x14ac:dyDescent="0.25">
      <c r="A84" s="1">
        <f t="shared" si="1"/>
        <v>36008</v>
      </c>
      <c r="B84" s="2">
        <v>45.958249921861317</v>
      </c>
      <c r="C84" s="2">
        <v>48.582790300991832</v>
      </c>
    </row>
    <row r="85" spans="1:3" x14ac:dyDescent="0.25">
      <c r="A85" s="1">
        <f t="shared" si="1"/>
        <v>36039</v>
      </c>
      <c r="B85" s="2">
        <v>46.756577768344563</v>
      </c>
      <c r="C85" s="2">
        <v>49.427282576636593</v>
      </c>
    </row>
    <row r="86" spans="1:3" x14ac:dyDescent="0.25">
      <c r="A86" s="1">
        <f t="shared" si="1"/>
        <v>36069</v>
      </c>
      <c r="B86" s="2">
        <v>46.443352413234997</v>
      </c>
      <c r="C86" s="2">
        <v>49.017602602474611</v>
      </c>
    </row>
    <row r="87" spans="1:3" x14ac:dyDescent="0.25">
      <c r="A87" s="1">
        <f t="shared" si="1"/>
        <v>36100</v>
      </c>
      <c r="B87" s="2">
        <v>45.830397286812314</v>
      </c>
      <c r="C87" s="2">
        <v>48.353413300841495</v>
      </c>
    </row>
    <row r="88" spans="1:3" x14ac:dyDescent="0.25">
      <c r="A88" s="1">
        <f t="shared" si="1"/>
        <v>36130</v>
      </c>
      <c r="B88" s="2">
        <v>43.589291498953145</v>
      </c>
      <c r="C88" s="2">
        <v>45.877236925744008</v>
      </c>
    </row>
    <row r="89" spans="1:3" x14ac:dyDescent="0.25">
      <c r="A89" s="1">
        <f t="shared" si="1"/>
        <v>36161</v>
      </c>
      <c r="B89" s="2">
        <v>44.428198327031815</v>
      </c>
      <c r="C89" s="2">
        <v>46.854025060758516</v>
      </c>
    </row>
    <row r="90" spans="1:3" x14ac:dyDescent="0.25">
      <c r="A90" s="1">
        <f t="shared" si="1"/>
        <v>36192</v>
      </c>
      <c r="B90" s="2">
        <v>42.666633028090033</v>
      </c>
      <c r="C90" s="2">
        <v>44.88666463675488</v>
      </c>
    </row>
    <row r="91" spans="1:3" x14ac:dyDescent="0.25">
      <c r="A91" s="1">
        <f t="shared" si="1"/>
        <v>36220</v>
      </c>
      <c r="B91" s="2">
        <v>43.636791776007662</v>
      </c>
      <c r="C91" s="2">
        <v>45.979640218731603</v>
      </c>
    </row>
    <row r="92" spans="1:3" x14ac:dyDescent="0.25">
      <c r="A92" s="1">
        <f t="shared" si="1"/>
        <v>36251</v>
      </c>
      <c r="B92" s="2">
        <v>46.336038142972342</v>
      </c>
      <c r="C92" s="2">
        <v>49.016843486695876</v>
      </c>
    </row>
    <row r="93" spans="1:3" x14ac:dyDescent="0.25">
      <c r="A93" s="1">
        <f t="shared" si="1"/>
        <v>36281</v>
      </c>
      <c r="B93" s="2">
        <v>47.203012872126457</v>
      </c>
      <c r="C93" s="2">
        <v>50.033623526421174</v>
      </c>
    </row>
    <row r="94" spans="1:3" x14ac:dyDescent="0.25">
      <c r="A94" s="1">
        <f t="shared" si="1"/>
        <v>36312</v>
      </c>
      <c r="B94" s="2">
        <v>46.676489409067663</v>
      </c>
      <c r="C94" s="2">
        <v>49.588875792746784</v>
      </c>
    </row>
    <row r="95" spans="1:3" x14ac:dyDescent="0.25">
      <c r="A95" s="1">
        <f t="shared" si="1"/>
        <v>36342</v>
      </c>
      <c r="B95" s="2">
        <v>48.199000833326032</v>
      </c>
      <c r="C95" s="2">
        <v>51.32550238855918</v>
      </c>
    </row>
    <row r="96" spans="1:3" x14ac:dyDescent="0.25">
      <c r="A96" s="1">
        <f t="shared" si="1"/>
        <v>36373</v>
      </c>
      <c r="B96" s="2">
        <v>50.452004855311891</v>
      </c>
      <c r="C96" s="2">
        <v>53.831467843384637</v>
      </c>
    </row>
    <row r="97" spans="1:3" x14ac:dyDescent="0.25">
      <c r="A97" s="1">
        <f t="shared" si="1"/>
        <v>36404</v>
      </c>
      <c r="B97" s="2">
        <v>52.446713943309099</v>
      </c>
      <c r="C97" s="2">
        <v>55.984726230615628</v>
      </c>
    </row>
    <row r="98" spans="1:3" x14ac:dyDescent="0.25">
      <c r="A98" s="1">
        <f t="shared" si="1"/>
        <v>36434</v>
      </c>
      <c r="B98" s="2">
        <v>53.20132961845443</v>
      </c>
      <c r="C98" s="2">
        <v>56.403572522142987</v>
      </c>
    </row>
    <row r="99" spans="1:3" x14ac:dyDescent="0.25">
      <c r="A99" s="1">
        <f t="shared" si="1"/>
        <v>36465</v>
      </c>
      <c r="B99" s="2">
        <v>53.97355683856825</v>
      </c>
      <c r="C99" s="2">
        <v>57.422638882778038</v>
      </c>
    </row>
    <row r="100" spans="1:3" x14ac:dyDescent="0.25">
      <c r="A100" s="1">
        <f t="shared" si="1"/>
        <v>36495</v>
      </c>
      <c r="B100" s="2">
        <v>54.696793038384143</v>
      </c>
      <c r="C100" s="2">
        <v>58.320417430970053</v>
      </c>
    </row>
    <row r="101" spans="1:3" x14ac:dyDescent="0.25">
      <c r="A101" s="1">
        <f t="shared" si="1"/>
        <v>36526</v>
      </c>
      <c r="B101" s="2">
        <v>56.262281432899584</v>
      </c>
      <c r="C101" s="2">
        <v>60.052923801071806</v>
      </c>
    </row>
    <row r="102" spans="1:3" x14ac:dyDescent="0.25">
      <c r="A102" s="1">
        <f t="shared" si="1"/>
        <v>36557</v>
      </c>
      <c r="B102" s="2">
        <v>58.73258425246474</v>
      </c>
      <c r="C102" s="2">
        <v>62.660871158059159</v>
      </c>
    </row>
    <row r="103" spans="1:3" x14ac:dyDescent="0.25">
      <c r="A103" s="1">
        <f t="shared" si="1"/>
        <v>36586</v>
      </c>
      <c r="B103" s="2">
        <v>59.183293428578381</v>
      </c>
      <c r="C103" s="2">
        <v>63.278487332063989</v>
      </c>
    </row>
    <row r="104" spans="1:3" x14ac:dyDescent="0.25">
      <c r="A104" s="1">
        <f t="shared" si="1"/>
        <v>36617</v>
      </c>
      <c r="B104" s="2">
        <v>57.155217383994014</v>
      </c>
      <c r="C104" s="2">
        <v>61.086870640752828</v>
      </c>
    </row>
    <row r="105" spans="1:3" x14ac:dyDescent="0.25">
      <c r="A105" s="1">
        <f t="shared" si="1"/>
        <v>36647</v>
      </c>
      <c r="B105" s="2">
        <v>60.104137045506278</v>
      </c>
      <c r="C105" s="2">
        <v>64.395790381063392</v>
      </c>
    </row>
    <row r="106" spans="1:3" x14ac:dyDescent="0.25">
      <c r="A106" s="1">
        <f t="shared" si="1"/>
        <v>36678</v>
      </c>
      <c r="B106" s="2">
        <v>62.022199214894833</v>
      </c>
      <c r="C106" s="2">
        <v>66.44936398910923</v>
      </c>
    </row>
    <row r="107" spans="1:3" x14ac:dyDescent="0.25">
      <c r="A107" s="1">
        <f t="shared" si="1"/>
        <v>36708</v>
      </c>
      <c r="B107" s="2">
        <v>60.545573496679573</v>
      </c>
      <c r="C107" s="2">
        <v>64.843260845231256</v>
      </c>
    </row>
    <row r="108" spans="1:3" x14ac:dyDescent="0.25">
      <c r="A108" s="1">
        <f t="shared" si="1"/>
        <v>36739</v>
      </c>
      <c r="B108" s="2">
        <v>61.451837856361827</v>
      </c>
      <c r="C108" s="2">
        <v>65.916945081158389</v>
      </c>
    </row>
    <row r="109" spans="1:3" x14ac:dyDescent="0.25">
      <c r="A109" s="1">
        <f t="shared" si="1"/>
        <v>36770</v>
      </c>
      <c r="B109" s="2">
        <v>64.278475134384649</v>
      </c>
      <c r="C109" s="2">
        <v>69.071472086571106</v>
      </c>
    </row>
    <row r="110" spans="1:3" x14ac:dyDescent="0.25">
      <c r="A110" s="1">
        <f t="shared" si="1"/>
        <v>36800</v>
      </c>
      <c r="B110" s="2">
        <v>63.567678505558824</v>
      </c>
      <c r="C110" s="2">
        <v>68.312900536779338</v>
      </c>
    </row>
    <row r="111" spans="1:3" x14ac:dyDescent="0.25">
      <c r="A111" s="1">
        <f t="shared" si="1"/>
        <v>36831</v>
      </c>
      <c r="B111" s="2">
        <v>64.64813776984073</v>
      </c>
      <c r="C111" s="2">
        <v>69.548500338943001</v>
      </c>
    </row>
    <row r="112" spans="1:3" x14ac:dyDescent="0.25">
      <c r="A112" s="1">
        <f t="shared" si="1"/>
        <v>36861</v>
      </c>
      <c r="B112" s="2">
        <v>65.157815335546843</v>
      </c>
      <c r="C112" s="2">
        <v>70.069142399772332</v>
      </c>
    </row>
    <row r="113" spans="1:3" x14ac:dyDescent="0.25">
      <c r="A113" s="1">
        <f t="shared" si="1"/>
        <v>36892</v>
      </c>
      <c r="B113" s="2">
        <v>64.684455590566472</v>
      </c>
      <c r="C113" s="2">
        <v>69.596276518704471</v>
      </c>
    </row>
    <row r="114" spans="1:3" x14ac:dyDescent="0.25">
      <c r="A114" s="1">
        <f t="shared" si="1"/>
        <v>36923</v>
      </c>
      <c r="B114" s="2">
        <v>61.739937162506187</v>
      </c>
      <c r="C114" s="2">
        <v>66.349427536654204</v>
      </c>
    </row>
    <row r="115" spans="1:3" x14ac:dyDescent="0.25">
      <c r="A115" s="1">
        <f t="shared" si="1"/>
        <v>36951</v>
      </c>
      <c r="B115" s="2">
        <v>59.800006598679502</v>
      </c>
      <c r="C115" s="2">
        <v>64.181532932149167</v>
      </c>
    </row>
    <row r="116" spans="1:3" x14ac:dyDescent="0.25">
      <c r="A116" s="1">
        <f t="shared" si="1"/>
        <v>36982</v>
      </c>
      <c r="B116" s="2">
        <v>60.161399102847852</v>
      </c>
      <c r="C116" s="2">
        <v>64.608248859872759</v>
      </c>
    </row>
    <row r="117" spans="1:3" x14ac:dyDescent="0.25">
      <c r="A117" s="1">
        <f t="shared" si="1"/>
        <v>37012</v>
      </c>
      <c r="B117" s="2">
        <v>60.747660076929165</v>
      </c>
      <c r="C117" s="2">
        <v>65.154235368057726</v>
      </c>
    </row>
    <row r="118" spans="1:3" x14ac:dyDescent="0.25">
      <c r="A118" s="1">
        <f t="shared" si="1"/>
        <v>37043</v>
      </c>
      <c r="B118" s="2">
        <v>59.194352684270513</v>
      </c>
      <c r="C118" s="2">
        <v>63.442336898631055</v>
      </c>
    </row>
    <row r="119" spans="1:3" x14ac:dyDescent="0.25">
      <c r="A119" s="1">
        <f t="shared" si="1"/>
        <v>37073</v>
      </c>
      <c r="B119" s="2">
        <v>56.665426399359475</v>
      </c>
      <c r="C119" s="2">
        <v>60.651564879350396</v>
      </c>
    </row>
    <row r="120" spans="1:3" x14ac:dyDescent="0.25">
      <c r="A120" s="1">
        <f t="shared" si="1"/>
        <v>37104</v>
      </c>
      <c r="B120" s="2">
        <v>56.844489318215601</v>
      </c>
      <c r="C120" s="2">
        <v>60.809506804887306</v>
      </c>
    </row>
    <row r="121" spans="1:3" x14ac:dyDescent="0.25">
      <c r="A121" s="1">
        <f t="shared" si="1"/>
        <v>37135</v>
      </c>
      <c r="B121" s="2">
        <v>54.677851384512117</v>
      </c>
      <c r="C121" s="2">
        <v>58.285560469981476</v>
      </c>
    </row>
    <row r="122" spans="1:3" x14ac:dyDescent="0.25">
      <c r="A122" s="1">
        <f t="shared" si="1"/>
        <v>37165</v>
      </c>
      <c r="B122" s="2">
        <v>51.002770947160904</v>
      </c>
      <c r="C122" s="2">
        <v>54.214701088387066</v>
      </c>
    </row>
    <row r="123" spans="1:3" x14ac:dyDescent="0.25">
      <c r="A123" s="1">
        <f t="shared" si="1"/>
        <v>37196</v>
      </c>
      <c r="B123" s="2">
        <v>48.734951657089397</v>
      </c>
      <c r="C123" s="2">
        <v>51.736384757886817</v>
      </c>
    </row>
    <row r="124" spans="1:3" x14ac:dyDescent="0.25">
      <c r="A124" s="1">
        <f t="shared" si="1"/>
        <v>37226</v>
      </c>
      <c r="B124" s="2">
        <v>48.43741618920501</v>
      </c>
      <c r="C124" s="2">
        <v>51.417411158577664</v>
      </c>
    </row>
    <row r="125" spans="1:3" x14ac:dyDescent="0.25">
      <c r="A125" s="1">
        <f t="shared" si="1"/>
        <v>37257</v>
      </c>
      <c r="B125" s="2">
        <v>49.080186097697158</v>
      </c>
      <c r="C125" s="2">
        <v>52.086096747159509</v>
      </c>
    </row>
    <row r="126" spans="1:3" x14ac:dyDescent="0.25">
      <c r="A126" s="1">
        <f t="shared" si="1"/>
        <v>37288</v>
      </c>
      <c r="B126" s="2">
        <v>50.002249686400994</v>
      </c>
      <c r="C126" s="2">
        <v>52.98299378582486</v>
      </c>
    </row>
    <row r="127" spans="1:3" x14ac:dyDescent="0.25">
      <c r="A127" s="1">
        <f t="shared" si="1"/>
        <v>37316</v>
      </c>
      <c r="B127" s="2">
        <v>54.366806444659751</v>
      </c>
      <c r="C127" s="2">
        <v>57.852552384282113</v>
      </c>
    </row>
    <row r="128" spans="1:3" x14ac:dyDescent="0.25">
      <c r="A128" s="1">
        <f t="shared" si="1"/>
        <v>37347</v>
      </c>
      <c r="B128" s="2">
        <v>56.048186436333026</v>
      </c>
      <c r="C128" s="2">
        <v>59.645885711345713</v>
      </c>
    </row>
    <row r="129" spans="1:3" x14ac:dyDescent="0.25">
      <c r="A129" s="1">
        <f t="shared" si="1"/>
        <v>37377</v>
      </c>
      <c r="B129" s="2">
        <v>56.172183300890545</v>
      </c>
      <c r="C129" s="2">
        <v>59.676884001244993</v>
      </c>
    </row>
    <row r="130" spans="1:3" x14ac:dyDescent="0.25">
      <c r="A130" s="1">
        <f t="shared" si="1"/>
        <v>37408</v>
      </c>
      <c r="B130" s="2">
        <v>55.12597405063547</v>
      </c>
      <c r="C130" s="2">
        <v>58.451737650715522</v>
      </c>
    </row>
    <row r="131" spans="1:3" x14ac:dyDescent="0.25">
      <c r="A131" s="1">
        <f t="shared" si="1"/>
        <v>37438</v>
      </c>
      <c r="B131" s="2">
        <v>56.637320042166635</v>
      </c>
      <c r="C131" s="2">
        <v>60.205533861689631</v>
      </c>
    </row>
    <row r="132" spans="1:3" x14ac:dyDescent="0.25">
      <c r="A132" s="1">
        <f t="shared" si="1"/>
        <v>37469</v>
      </c>
      <c r="B132" s="2">
        <v>56.911753548448836</v>
      </c>
      <c r="C132" s="2">
        <v>60.538295384823243</v>
      </c>
    </row>
    <row r="133" spans="1:3" x14ac:dyDescent="0.25">
      <c r="A133" s="1">
        <f t="shared" si="1"/>
        <v>37500</v>
      </c>
      <c r="B133" s="2">
        <v>59.143010721628301</v>
      </c>
      <c r="C133" s="2">
        <v>62.941729725995124</v>
      </c>
    </row>
    <row r="134" spans="1:3" x14ac:dyDescent="0.25">
      <c r="A134" s="1">
        <f t="shared" si="1"/>
        <v>37530</v>
      </c>
      <c r="B134" s="2">
        <v>60.335558021746074</v>
      </c>
      <c r="C134" s="2">
        <v>64.292564323897295</v>
      </c>
    </row>
    <row r="135" spans="1:3" x14ac:dyDescent="0.25">
      <c r="A135" s="1">
        <f t="shared" ref="A135:A198" si="2">+EDATE(A134,1)</f>
        <v>37561</v>
      </c>
      <c r="B135" s="2">
        <v>58.284107226160373</v>
      </c>
      <c r="C135" s="2">
        <v>61.973876859371252</v>
      </c>
    </row>
    <row r="136" spans="1:3" x14ac:dyDescent="0.25">
      <c r="A136" s="1">
        <f t="shared" si="2"/>
        <v>37591</v>
      </c>
      <c r="B136" s="2">
        <v>61.611963741658137</v>
      </c>
      <c r="C136" s="2">
        <v>65.573087112698488</v>
      </c>
    </row>
    <row r="137" spans="1:3" x14ac:dyDescent="0.25">
      <c r="A137" s="1">
        <f t="shared" si="2"/>
        <v>37622</v>
      </c>
      <c r="B137" s="2">
        <v>65.607664071649879</v>
      </c>
      <c r="C137" s="2">
        <v>69.795865405160939</v>
      </c>
    </row>
    <row r="138" spans="1:3" x14ac:dyDescent="0.25">
      <c r="A138" s="1">
        <f t="shared" si="2"/>
        <v>37653</v>
      </c>
      <c r="B138" s="2">
        <v>70.729826219541849</v>
      </c>
      <c r="C138" s="2">
        <v>75.478370137098736</v>
      </c>
    </row>
    <row r="139" spans="1:3" x14ac:dyDescent="0.25">
      <c r="A139" s="1">
        <f t="shared" si="2"/>
        <v>37681</v>
      </c>
      <c r="B139" s="2">
        <v>66.236993832647585</v>
      </c>
      <c r="C139" s="2">
        <v>70.644192189217918</v>
      </c>
    </row>
    <row r="140" spans="1:3" x14ac:dyDescent="0.25">
      <c r="A140" s="1">
        <f t="shared" si="2"/>
        <v>37712</v>
      </c>
      <c r="B140" s="2">
        <v>62.204683085523754</v>
      </c>
      <c r="C140" s="2">
        <v>66.267806968718389</v>
      </c>
    </row>
    <row r="141" spans="1:3" x14ac:dyDescent="0.25">
      <c r="A141" s="1">
        <f t="shared" si="2"/>
        <v>37742</v>
      </c>
      <c r="B141" s="2">
        <v>63.332092573688236</v>
      </c>
      <c r="C141" s="2">
        <v>67.273520243669893</v>
      </c>
    </row>
    <row r="142" spans="1:3" x14ac:dyDescent="0.25">
      <c r="A142" s="1">
        <f t="shared" si="2"/>
        <v>37773</v>
      </c>
      <c r="B142" s="2">
        <v>64.597241690498109</v>
      </c>
      <c r="C142" s="2">
        <v>68.675725504354162</v>
      </c>
    </row>
    <row r="143" spans="1:3" x14ac:dyDescent="0.25">
      <c r="A143" s="1">
        <f t="shared" si="2"/>
        <v>37803</v>
      </c>
      <c r="B143" s="2">
        <v>63.579595380593766</v>
      </c>
      <c r="C143" s="2">
        <v>67.591280867569779</v>
      </c>
    </row>
    <row r="144" spans="1:3" x14ac:dyDescent="0.25">
      <c r="A144" s="1">
        <f t="shared" si="2"/>
        <v>37834</v>
      </c>
      <c r="B144" s="2">
        <v>64.72308107814456</v>
      </c>
      <c r="C144" s="2">
        <v>68.78485174742282</v>
      </c>
    </row>
    <row r="145" spans="1:3" x14ac:dyDescent="0.25">
      <c r="A145" s="1">
        <f t="shared" si="2"/>
        <v>37865</v>
      </c>
      <c r="B145" s="2">
        <v>64.731460289356264</v>
      </c>
      <c r="C145" s="2">
        <v>68.620379263335366</v>
      </c>
    </row>
    <row r="146" spans="1:3" x14ac:dyDescent="0.25">
      <c r="A146" s="1">
        <f t="shared" si="2"/>
        <v>37895</v>
      </c>
      <c r="B146" s="2">
        <v>67.697604523959072</v>
      </c>
      <c r="C146" s="2">
        <v>71.922319424061186</v>
      </c>
    </row>
    <row r="147" spans="1:3" x14ac:dyDescent="0.25">
      <c r="A147" s="1">
        <f t="shared" si="2"/>
        <v>37926</v>
      </c>
      <c r="B147" s="2">
        <v>67.642913423030237</v>
      </c>
      <c r="C147" s="2">
        <v>71.761840606445773</v>
      </c>
    </row>
    <row r="148" spans="1:3" x14ac:dyDescent="0.25">
      <c r="A148" s="1">
        <f t="shared" si="2"/>
        <v>37956</v>
      </c>
      <c r="B148" s="2">
        <v>70.797853243026907</v>
      </c>
      <c r="C148" s="2">
        <v>75.119251926548699</v>
      </c>
    </row>
    <row r="149" spans="1:3" x14ac:dyDescent="0.25">
      <c r="A149" s="1">
        <f t="shared" si="2"/>
        <v>37987</v>
      </c>
      <c r="B149" s="2">
        <v>73.375528675308487</v>
      </c>
      <c r="C149" s="2">
        <v>77.926594818778568</v>
      </c>
    </row>
    <row r="150" spans="1:3" x14ac:dyDescent="0.25">
      <c r="A150" s="1">
        <f t="shared" si="2"/>
        <v>38018</v>
      </c>
      <c r="B150" s="2">
        <v>73.120838423700022</v>
      </c>
      <c r="C150" s="2">
        <v>77.723843340962929</v>
      </c>
    </row>
    <row r="151" spans="1:3" x14ac:dyDescent="0.25">
      <c r="A151" s="1">
        <f t="shared" si="2"/>
        <v>38047</v>
      </c>
      <c r="B151" s="2">
        <v>75.894873501473228</v>
      </c>
      <c r="C151" s="2">
        <v>80.795485487110739</v>
      </c>
    </row>
    <row r="152" spans="1:3" x14ac:dyDescent="0.25">
      <c r="A152" s="1">
        <f t="shared" si="2"/>
        <v>38078</v>
      </c>
      <c r="B152" s="2">
        <v>76.88721981807295</v>
      </c>
      <c r="C152" s="2">
        <v>81.930975795208994</v>
      </c>
    </row>
    <row r="153" spans="1:3" x14ac:dyDescent="0.25">
      <c r="A153" s="1">
        <f t="shared" si="2"/>
        <v>38108</v>
      </c>
      <c r="B153" s="2">
        <v>80.03430764177061</v>
      </c>
      <c r="C153" s="2">
        <v>85.610641614650092</v>
      </c>
    </row>
    <row r="154" spans="1:3" x14ac:dyDescent="0.25">
      <c r="A154" s="1">
        <f t="shared" si="2"/>
        <v>38139</v>
      </c>
      <c r="B154" s="2">
        <v>78.499279350315774</v>
      </c>
      <c r="C154" s="2">
        <v>83.824073970790508</v>
      </c>
    </row>
    <row r="155" spans="1:3" x14ac:dyDescent="0.25">
      <c r="A155" s="1">
        <f t="shared" si="2"/>
        <v>38169</v>
      </c>
      <c r="B155" s="2">
        <v>79.785356615508718</v>
      </c>
      <c r="C155" s="2">
        <v>85.203824915618441</v>
      </c>
    </row>
    <row r="156" spans="1:3" x14ac:dyDescent="0.25">
      <c r="A156" s="1">
        <f t="shared" si="2"/>
        <v>38200</v>
      </c>
      <c r="B156" s="2">
        <v>81.090176882101915</v>
      </c>
      <c r="C156" s="2">
        <v>86.634341494636743</v>
      </c>
    </row>
    <row r="157" spans="1:3" x14ac:dyDescent="0.25">
      <c r="A157" s="1">
        <f t="shared" si="2"/>
        <v>38231</v>
      </c>
      <c r="B157" s="2">
        <v>80.724662217586186</v>
      </c>
      <c r="C157" s="2">
        <v>86.184288997230325</v>
      </c>
    </row>
    <row r="158" spans="1:3" x14ac:dyDescent="0.25">
      <c r="A158" s="1">
        <f t="shared" si="2"/>
        <v>38261</v>
      </c>
      <c r="B158" s="2">
        <v>86.512133188458009</v>
      </c>
      <c r="C158" s="2">
        <v>92.488846858053464</v>
      </c>
    </row>
    <row r="159" spans="1:3" x14ac:dyDescent="0.25">
      <c r="A159" s="1">
        <f t="shared" si="2"/>
        <v>38292</v>
      </c>
      <c r="B159" s="2">
        <v>83.852716571347131</v>
      </c>
      <c r="C159" s="2">
        <v>89.357191394427616</v>
      </c>
    </row>
    <row r="160" spans="1:3" x14ac:dyDescent="0.25">
      <c r="A160" s="1">
        <f t="shared" si="2"/>
        <v>38322</v>
      </c>
      <c r="B160" s="2">
        <v>82.703707518555007</v>
      </c>
      <c r="C160" s="2">
        <v>88.053689960075047</v>
      </c>
    </row>
    <row r="161" spans="1:3" x14ac:dyDescent="0.25">
      <c r="A161" s="1">
        <f t="shared" si="2"/>
        <v>38353</v>
      </c>
      <c r="B161" s="2">
        <v>85.697214415968787</v>
      </c>
      <c r="C161" s="2">
        <v>91.549421759047149</v>
      </c>
    </row>
    <row r="162" spans="1:3" x14ac:dyDescent="0.25">
      <c r="A162" s="1">
        <f t="shared" si="2"/>
        <v>38384</v>
      </c>
      <c r="B162" s="2">
        <v>87.737756087839472</v>
      </c>
      <c r="C162" s="2">
        <v>93.826973358268262</v>
      </c>
    </row>
    <row r="163" spans="1:3" x14ac:dyDescent="0.25">
      <c r="A163" s="1">
        <f t="shared" si="2"/>
        <v>38412</v>
      </c>
      <c r="B163" s="2">
        <v>94.679676826618135</v>
      </c>
      <c r="C163" s="2">
        <v>101.45480864129006</v>
      </c>
    </row>
    <row r="164" spans="1:3" x14ac:dyDescent="0.25">
      <c r="A164" s="1">
        <f t="shared" si="2"/>
        <v>38443</v>
      </c>
      <c r="B164" s="2">
        <v>94.299145695269999</v>
      </c>
      <c r="C164" s="2">
        <v>101.0773385533754</v>
      </c>
    </row>
    <row r="165" spans="1:3" x14ac:dyDescent="0.25">
      <c r="A165" s="1">
        <f t="shared" si="2"/>
        <v>38473</v>
      </c>
      <c r="B165" s="2">
        <v>91.805547967381244</v>
      </c>
      <c r="C165" s="2">
        <v>98.368346263093926</v>
      </c>
    </row>
    <row r="166" spans="1:3" x14ac:dyDescent="0.25">
      <c r="A166" s="1">
        <f t="shared" si="2"/>
        <v>38504</v>
      </c>
      <c r="B166" s="2">
        <v>95.729555087818028</v>
      </c>
      <c r="C166" s="2">
        <v>102.65667055044976</v>
      </c>
    </row>
    <row r="167" spans="1:3" x14ac:dyDescent="0.25">
      <c r="A167" s="1">
        <f t="shared" si="2"/>
        <v>38534</v>
      </c>
      <c r="B167" s="2">
        <v>98.120821470998351</v>
      </c>
      <c r="C167" s="2">
        <v>105.3744522107537</v>
      </c>
    </row>
    <row r="168" spans="1:3" x14ac:dyDescent="0.25">
      <c r="A168" s="1">
        <f t="shared" si="2"/>
        <v>38565</v>
      </c>
      <c r="B168" s="2">
        <v>104.01160682081259</v>
      </c>
      <c r="C168" s="2">
        <v>111.80976585291847</v>
      </c>
    </row>
    <row r="169" spans="1:3" x14ac:dyDescent="0.25">
      <c r="A169" s="1">
        <f t="shared" si="2"/>
        <v>38596</v>
      </c>
      <c r="B169" s="2">
        <v>107.88154890283222</v>
      </c>
      <c r="C169" s="2">
        <v>115.95332083838305</v>
      </c>
    </row>
    <row r="170" spans="1:3" x14ac:dyDescent="0.25">
      <c r="A170" s="1">
        <f t="shared" si="2"/>
        <v>38626</v>
      </c>
      <c r="B170" s="2">
        <v>107.43698643952062</v>
      </c>
      <c r="C170" s="2">
        <v>115.33295058267888</v>
      </c>
    </row>
    <row r="171" spans="1:3" x14ac:dyDescent="0.25">
      <c r="A171" s="1">
        <f t="shared" si="2"/>
        <v>38657</v>
      </c>
      <c r="B171" s="2">
        <v>101.48594473014229</v>
      </c>
      <c r="C171" s="2">
        <v>108.64732727454451</v>
      </c>
    </row>
    <row r="172" spans="1:3" x14ac:dyDescent="0.25">
      <c r="A172" s="1">
        <f t="shared" si="2"/>
        <v>38687</v>
      </c>
      <c r="B172" s="2">
        <v>106.43590914959788</v>
      </c>
      <c r="C172" s="2">
        <v>113.85431324251309</v>
      </c>
    </row>
    <row r="173" spans="1:3" x14ac:dyDescent="0.25">
      <c r="A173" s="1">
        <f t="shared" si="2"/>
        <v>38718</v>
      </c>
      <c r="B173" s="2">
        <v>108.19665269103007</v>
      </c>
      <c r="C173" s="2">
        <v>115.45386271292715</v>
      </c>
    </row>
    <row r="174" spans="1:3" x14ac:dyDescent="0.25">
      <c r="A174" s="1">
        <f t="shared" si="2"/>
        <v>38749</v>
      </c>
      <c r="B174" s="2">
        <v>106.40329527177521</v>
      </c>
      <c r="C174" s="2">
        <v>113.41112497303325</v>
      </c>
    </row>
    <row r="175" spans="1:3" x14ac:dyDescent="0.25">
      <c r="A175" s="1">
        <f t="shared" si="2"/>
        <v>38777</v>
      </c>
      <c r="B175" s="2">
        <v>107.09107886437295</v>
      </c>
      <c r="C175" s="2">
        <v>114.15770045338138</v>
      </c>
    </row>
    <row r="176" spans="1:3" x14ac:dyDescent="0.25">
      <c r="A176" s="1">
        <f t="shared" si="2"/>
        <v>38808</v>
      </c>
      <c r="B176" s="2">
        <v>115.92912956757915</v>
      </c>
      <c r="C176" s="2">
        <v>123.51022447692053</v>
      </c>
    </row>
    <row r="177" spans="1:3" x14ac:dyDescent="0.25">
      <c r="A177" s="1">
        <f t="shared" si="2"/>
        <v>38838</v>
      </c>
      <c r="B177" s="2">
        <v>120.0971963130125</v>
      </c>
      <c r="C177" s="2">
        <v>127.56312155842785</v>
      </c>
    </row>
    <row r="178" spans="1:3" x14ac:dyDescent="0.25">
      <c r="A178" s="1">
        <f t="shared" si="2"/>
        <v>38869</v>
      </c>
      <c r="B178" s="2">
        <v>117.40385951596694</v>
      </c>
      <c r="C178" s="2">
        <v>125.28326350707827</v>
      </c>
    </row>
    <row r="179" spans="1:3" x14ac:dyDescent="0.25">
      <c r="A179" s="1">
        <f t="shared" si="2"/>
        <v>38899</v>
      </c>
      <c r="B179" s="2">
        <v>121.86162895962616</v>
      </c>
      <c r="C179" s="2">
        <v>129.90491926922564</v>
      </c>
    </row>
    <row r="180" spans="1:3" x14ac:dyDescent="0.25">
      <c r="A180" s="1">
        <f t="shared" si="2"/>
        <v>38930</v>
      </c>
      <c r="B180" s="2">
        <v>122.52674259894785</v>
      </c>
      <c r="C180" s="2">
        <v>130.65539434610321</v>
      </c>
    </row>
    <row r="181" spans="1:3" x14ac:dyDescent="0.25">
      <c r="A181" s="1">
        <f t="shared" si="2"/>
        <v>38961</v>
      </c>
      <c r="B181" s="2">
        <v>112.80703280735722</v>
      </c>
      <c r="C181" s="2">
        <v>120.1479058186021</v>
      </c>
    </row>
    <row r="182" spans="1:3" x14ac:dyDescent="0.25">
      <c r="A182" s="1">
        <f t="shared" si="2"/>
        <v>38991</v>
      </c>
      <c r="B182" s="2">
        <v>110.88938560116888</v>
      </c>
      <c r="C182" s="2">
        <v>118.12574480790077</v>
      </c>
    </row>
    <row r="183" spans="1:3" x14ac:dyDescent="0.25">
      <c r="A183" s="1">
        <f t="shared" si="2"/>
        <v>39022</v>
      </c>
      <c r="B183" s="2">
        <v>113.5100627573856</v>
      </c>
      <c r="C183" s="2">
        <v>120.66184414373076</v>
      </c>
    </row>
    <row r="184" spans="1:3" x14ac:dyDescent="0.25">
      <c r="A184" s="1">
        <f t="shared" si="2"/>
        <v>39052</v>
      </c>
      <c r="B184" s="2">
        <v>115.60820094679244</v>
      </c>
      <c r="C184" s="2">
        <v>122.97954788325717</v>
      </c>
    </row>
    <row r="185" spans="1:3" x14ac:dyDescent="0.25">
      <c r="A185" s="1">
        <f t="shared" si="2"/>
        <v>39083</v>
      </c>
      <c r="B185" s="2">
        <v>111.16767818204256</v>
      </c>
      <c r="C185" s="2">
        <v>118.02420819760266</v>
      </c>
    </row>
    <row r="186" spans="1:3" x14ac:dyDescent="0.25">
      <c r="A186" s="1">
        <f t="shared" si="2"/>
        <v>39114</v>
      </c>
      <c r="B186" s="2">
        <v>116.97579218131804</v>
      </c>
      <c r="C186" s="2">
        <v>124.18508738290515</v>
      </c>
    </row>
    <row r="187" spans="1:3" x14ac:dyDescent="0.25">
      <c r="A187" s="1">
        <f t="shared" si="2"/>
        <v>39142</v>
      </c>
      <c r="B187" s="2">
        <v>119.73135273944767</v>
      </c>
      <c r="C187" s="2">
        <v>127.34164702571735</v>
      </c>
    </row>
    <row r="188" spans="1:3" x14ac:dyDescent="0.25">
      <c r="A188" s="1">
        <f t="shared" si="2"/>
        <v>39173</v>
      </c>
      <c r="B188" s="2">
        <v>126.5869822605884</v>
      </c>
      <c r="C188" s="2">
        <v>134.7510716409991</v>
      </c>
    </row>
    <row r="189" spans="1:3" x14ac:dyDescent="0.25">
      <c r="A189" s="1">
        <f t="shared" si="2"/>
        <v>39203</v>
      </c>
      <c r="B189" s="2">
        <v>126.97977995070683</v>
      </c>
      <c r="C189" s="2">
        <v>135.30166822731942</v>
      </c>
    </row>
    <row r="190" spans="1:3" x14ac:dyDescent="0.25">
      <c r="A190" s="1">
        <f t="shared" si="2"/>
        <v>39234</v>
      </c>
      <c r="B190" s="2">
        <v>127.36440883484416</v>
      </c>
      <c r="C190" s="2">
        <v>135.83284201363728</v>
      </c>
    </row>
    <row r="191" spans="1:3" x14ac:dyDescent="0.25">
      <c r="A191" s="1">
        <f t="shared" si="2"/>
        <v>39264</v>
      </c>
      <c r="B191" s="2">
        <v>129.83577543859965</v>
      </c>
      <c r="C191" s="2">
        <v>138.49493817101003</v>
      </c>
    </row>
    <row r="192" spans="1:3" x14ac:dyDescent="0.25">
      <c r="A192" s="1">
        <f t="shared" si="2"/>
        <v>39295</v>
      </c>
      <c r="B192" s="2">
        <v>125.61250537262131</v>
      </c>
      <c r="C192" s="2">
        <v>133.79283713562052</v>
      </c>
    </row>
    <row r="193" spans="1:3" x14ac:dyDescent="0.25">
      <c r="A193" s="1">
        <f t="shared" si="2"/>
        <v>39326</v>
      </c>
      <c r="B193" s="2">
        <v>131.89228014616887</v>
      </c>
      <c r="C193" s="2">
        <v>140.354924424129</v>
      </c>
    </row>
    <row r="194" spans="1:3" x14ac:dyDescent="0.25">
      <c r="A194" s="1">
        <f t="shared" si="2"/>
        <v>39356</v>
      </c>
      <c r="B194" s="2">
        <v>139.51935538575665</v>
      </c>
      <c r="C194" s="2">
        <v>148.46466693893476</v>
      </c>
    </row>
    <row r="195" spans="1:3" x14ac:dyDescent="0.25">
      <c r="A195" s="1">
        <f t="shared" si="2"/>
        <v>39387</v>
      </c>
      <c r="B195" s="2">
        <v>147.88054607085135</v>
      </c>
      <c r="C195" s="2">
        <v>157.30374651254687</v>
      </c>
    </row>
    <row r="196" spans="1:3" x14ac:dyDescent="0.25">
      <c r="A196" s="1">
        <f t="shared" si="2"/>
        <v>39417</v>
      </c>
      <c r="B196" s="2">
        <v>147.88456513320824</v>
      </c>
      <c r="C196" s="2">
        <v>157.33581353626073</v>
      </c>
    </row>
    <row r="197" spans="1:3" x14ac:dyDescent="0.25">
      <c r="A197" s="1">
        <f t="shared" si="2"/>
        <v>39448</v>
      </c>
      <c r="B197" s="2">
        <v>154.72501398242815</v>
      </c>
      <c r="C197" s="2">
        <v>164.16719604163217</v>
      </c>
    </row>
    <row r="198" spans="1:3" x14ac:dyDescent="0.25">
      <c r="A198" s="1">
        <f t="shared" si="2"/>
        <v>39479</v>
      </c>
      <c r="B198" s="2">
        <v>161.63887242824183</v>
      </c>
      <c r="C198" s="2">
        <v>171.56686018678042</v>
      </c>
    </row>
    <row r="199" spans="1:3" x14ac:dyDescent="0.25">
      <c r="A199" s="1">
        <f t="shared" ref="A199:A262" si="3">+EDATE(A198,1)</f>
        <v>39508</v>
      </c>
      <c r="B199" s="2">
        <v>171.6987198475303</v>
      </c>
      <c r="C199" s="2">
        <v>182.34667143828008</v>
      </c>
    </row>
    <row r="200" spans="1:3" x14ac:dyDescent="0.25">
      <c r="A200" s="1">
        <f t="shared" si="3"/>
        <v>39539</v>
      </c>
      <c r="B200" s="2">
        <v>178.12398963157483</v>
      </c>
      <c r="C200" s="2">
        <v>190.03107087520394</v>
      </c>
    </row>
    <row r="201" spans="1:3" x14ac:dyDescent="0.25">
      <c r="A201" s="1">
        <f t="shared" si="3"/>
        <v>39569</v>
      </c>
      <c r="B201" s="2">
        <v>190.16726580675828</v>
      </c>
      <c r="C201" s="2">
        <v>203.62750150684053</v>
      </c>
    </row>
    <row r="202" spans="1:3" x14ac:dyDescent="0.25">
      <c r="A202" s="1">
        <f t="shared" si="3"/>
        <v>39600</v>
      </c>
      <c r="B202" s="2">
        <v>199.75823347779541</v>
      </c>
      <c r="C202" s="2">
        <v>214.29601796980117</v>
      </c>
    </row>
    <row r="203" spans="1:3" x14ac:dyDescent="0.25">
      <c r="A203" s="1">
        <f t="shared" si="3"/>
        <v>39630</v>
      </c>
      <c r="B203" s="2">
        <v>202.95936689104133</v>
      </c>
      <c r="C203" s="2">
        <v>217.40360310645468</v>
      </c>
    </row>
    <row r="204" spans="1:3" x14ac:dyDescent="0.25">
      <c r="A204" s="1">
        <f t="shared" si="3"/>
        <v>39661</v>
      </c>
      <c r="B204" s="2">
        <v>181.21742522501737</v>
      </c>
      <c r="C204" s="2">
        <v>194.11499957193968</v>
      </c>
    </row>
    <row r="205" spans="1:3" x14ac:dyDescent="0.25">
      <c r="A205" s="1">
        <f t="shared" si="3"/>
        <v>39692</v>
      </c>
      <c r="B205" s="2">
        <v>165.99267308367337</v>
      </c>
      <c r="C205" s="2">
        <v>177.25027068409258</v>
      </c>
    </row>
    <row r="206" spans="1:3" x14ac:dyDescent="0.25">
      <c r="A206" s="1">
        <f t="shared" si="3"/>
        <v>39722</v>
      </c>
      <c r="B206" s="2">
        <v>135.76830958534285</v>
      </c>
      <c r="C206" s="2">
        <v>143.81787719524814</v>
      </c>
    </row>
    <row r="207" spans="1:3" x14ac:dyDescent="0.25">
      <c r="A207" s="1">
        <f t="shared" si="3"/>
        <v>39753</v>
      </c>
      <c r="B207" s="2">
        <v>115.21541011673732</v>
      </c>
      <c r="C207" s="2">
        <v>121.35449049116149</v>
      </c>
    </row>
    <row r="208" spans="1:3" x14ac:dyDescent="0.25">
      <c r="A208" s="1">
        <f t="shared" si="3"/>
        <v>39783</v>
      </c>
      <c r="B208" s="2">
        <v>102.65482783398447</v>
      </c>
      <c r="C208" s="2">
        <v>106.87240692832775</v>
      </c>
    </row>
    <row r="209" spans="1:3" x14ac:dyDescent="0.25">
      <c r="A209" s="1">
        <f t="shared" si="3"/>
        <v>39814</v>
      </c>
      <c r="B209" s="2">
        <v>105.60244162502188</v>
      </c>
      <c r="C209" s="2">
        <v>109.76743920397585</v>
      </c>
    </row>
    <row r="210" spans="1:3" x14ac:dyDescent="0.25">
      <c r="A210" s="1">
        <f t="shared" si="3"/>
        <v>39845</v>
      </c>
      <c r="B210" s="2">
        <v>101.86385149195721</v>
      </c>
      <c r="C210" s="2">
        <v>104.84037540584087</v>
      </c>
    </row>
    <row r="211" spans="1:3" x14ac:dyDescent="0.25">
      <c r="A211" s="1">
        <f t="shared" si="3"/>
        <v>39873</v>
      </c>
      <c r="B211" s="2">
        <v>101.84490037999011</v>
      </c>
      <c r="C211" s="2">
        <v>104.99046834591601</v>
      </c>
    </row>
    <row r="212" spans="1:3" x14ac:dyDescent="0.25">
      <c r="A212" s="1">
        <f t="shared" si="3"/>
        <v>39904</v>
      </c>
      <c r="B212" s="2">
        <v>104.09581210790869</v>
      </c>
      <c r="C212" s="2">
        <v>107.80480985756346</v>
      </c>
    </row>
    <row r="213" spans="1:3" x14ac:dyDescent="0.25">
      <c r="A213" s="1">
        <f t="shared" si="3"/>
        <v>39934</v>
      </c>
      <c r="B213" s="2">
        <v>112.61626953417361</v>
      </c>
      <c r="C213" s="2">
        <v>116.94078639817673</v>
      </c>
    </row>
    <row r="214" spans="1:3" x14ac:dyDescent="0.25">
      <c r="A214" s="1">
        <f t="shared" si="3"/>
        <v>39965</v>
      </c>
      <c r="B214" s="2">
        <v>121.6971045342644</v>
      </c>
      <c r="C214" s="2">
        <v>126.89464551375792</v>
      </c>
    </row>
    <row r="215" spans="1:3" x14ac:dyDescent="0.25">
      <c r="A215" s="1">
        <f t="shared" si="3"/>
        <v>39995</v>
      </c>
      <c r="B215" s="2">
        <v>117.2320577843184</v>
      </c>
      <c r="C215" s="2">
        <v>122.02816044401875</v>
      </c>
    </row>
    <row r="216" spans="1:3" x14ac:dyDescent="0.25">
      <c r="A216" s="1">
        <f t="shared" si="3"/>
        <v>40026</v>
      </c>
      <c r="B216" s="2">
        <v>123.84269383362627</v>
      </c>
      <c r="C216" s="2">
        <v>129.24939401638278</v>
      </c>
    </row>
    <row r="217" spans="1:3" x14ac:dyDescent="0.25">
      <c r="A217" s="1">
        <f t="shared" si="3"/>
        <v>40057</v>
      </c>
      <c r="B217" s="2">
        <v>120.24033486142919</v>
      </c>
      <c r="C217" s="2">
        <v>124.81160570027035</v>
      </c>
    </row>
    <row r="218" spans="1:3" x14ac:dyDescent="0.25">
      <c r="A218" s="1">
        <f t="shared" si="3"/>
        <v>40087</v>
      </c>
      <c r="B218" s="2">
        <v>127.65998417606825</v>
      </c>
      <c r="C218" s="2">
        <v>132.64862070807774</v>
      </c>
    </row>
    <row r="219" spans="1:3" x14ac:dyDescent="0.25">
      <c r="A219" s="1">
        <f t="shared" si="3"/>
        <v>40118</v>
      </c>
      <c r="B219" s="2">
        <v>132.47824733832823</v>
      </c>
      <c r="C219" s="2">
        <v>137.25184687788681</v>
      </c>
    </row>
    <row r="220" spans="1:3" x14ac:dyDescent="0.25">
      <c r="A220" s="1">
        <f t="shared" si="3"/>
        <v>40148</v>
      </c>
      <c r="B220" s="2">
        <v>135.06122478837844</v>
      </c>
      <c r="C220" s="2">
        <v>140.05736579513817</v>
      </c>
    </row>
    <row r="221" spans="1:3" x14ac:dyDescent="0.25">
      <c r="A221" s="1">
        <f t="shared" si="3"/>
        <v>40179</v>
      </c>
      <c r="B221" s="2">
        <v>140.84258674523545</v>
      </c>
      <c r="C221" s="2">
        <v>146.64467370432092</v>
      </c>
    </row>
    <row r="222" spans="1:3" x14ac:dyDescent="0.25">
      <c r="A222" s="1">
        <f t="shared" si="3"/>
        <v>40210</v>
      </c>
      <c r="B222" s="2">
        <v>137.58637061420887</v>
      </c>
      <c r="C222" s="2">
        <v>143.22443899764593</v>
      </c>
    </row>
    <row r="223" spans="1:3" x14ac:dyDescent="0.25">
      <c r="A223" s="1">
        <f t="shared" si="3"/>
        <v>40238</v>
      </c>
      <c r="B223" s="2">
        <v>142.17799107580745</v>
      </c>
      <c r="C223" s="2">
        <v>148.17307180995252</v>
      </c>
    </row>
    <row r="224" spans="1:3" x14ac:dyDescent="0.25">
      <c r="A224" s="1">
        <f t="shared" si="3"/>
        <v>40269</v>
      </c>
      <c r="B224" s="2">
        <v>150.04951499683895</v>
      </c>
      <c r="C224" s="2">
        <v>156.61474172474001</v>
      </c>
    </row>
    <row r="225" spans="1:3" x14ac:dyDescent="0.25">
      <c r="A225" s="1">
        <f t="shared" si="3"/>
        <v>40299</v>
      </c>
      <c r="B225" s="2">
        <v>141.47289053109026</v>
      </c>
      <c r="C225" s="2">
        <v>146.5535742962893</v>
      </c>
    </row>
    <row r="226" spans="1:3" x14ac:dyDescent="0.25">
      <c r="A226" s="1">
        <f t="shared" si="3"/>
        <v>40330</v>
      </c>
      <c r="B226" s="2">
        <v>138.47098266262273</v>
      </c>
      <c r="C226" s="2">
        <v>142.96296590180151</v>
      </c>
    </row>
    <row r="227" spans="1:3" x14ac:dyDescent="0.25">
      <c r="A227" s="1">
        <f t="shared" si="3"/>
        <v>40360</v>
      </c>
      <c r="B227" s="2">
        <v>138.64619997678813</v>
      </c>
      <c r="C227" s="2">
        <v>143.52009250697756</v>
      </c>
    </row>
    <row r="228" spans="1:3" x14ac:dyDescent="0.25">
      <c r="A228" s="1">
        <f t="shared" si="3"/>
        <v>40391</v>
      </c>
      <c r="B228" s="2">
        <v>142.482828733735</v>
      </c>
      <c r="C228" s="2">
        <v>147.58374132077628</v>
      </c>
    </row>
    <row r="229" spans="1:3" x14ac:dyDescent="0.25">
      <c r="A229" s="1">
        <f t="shared" si="3"/>
        <v>40422</v>
      </c>
      <c r="B229" s="2">
        <v>145.08954081394603</v>
      </c>
      <c r="C229" s="2">
        <v>149.98539590119742</v>
      </c>
    </row>
    <row r="230" spans="1:3" x14ac:dyDescent="0.25">
      <c r="A230" s="1">
        <f t="shared" si="3"/>
        <v>40452</v>
      </c>
      <c r="B230" s="2">
        <v>152.93281904071878</v>
      </c>
      <c r="C230" s="2">
        <v>158.07213080117987</v>
      </c>
    </row>
    <row r="231" spans="1:3" x14ac:dyDescent="0.25">
      <c r="A231" s="1">
        <f t="shared" si="3"/>
        <v>40483</v>
      </c>
      <c r="B231" s="2">
        <v>158.20709917967901</v>
      </c>
      <c r="C231" s="2">
        <v>163.69058919194799</v>
      </c>
    </row>
    <row r="232" spans="1:3" x14ac:dyDescent="0.25">
      <c r="A232" s="1">
        <f t="shared" si="3"/>
        <v>40513</v>
      </c>
      <c r="B232" s="2">
        <v>167.18512719162015</v>
      </c>
      <c r="C232" s="2">
        <v>173.49701833837128</v>
      </c>
    </row>
    <row r="233" spans="1:3" x14ac:dyDescent="0.25">
      <c r="A233" s="1">
        <f t="shared" si="3"/>
        <v>40544</v>
      </c>
      <c r="B233" s="2">
        <v>173.31089295238849</v>
      </c>
      <c r="C233" s="2">
        <v>180.62530208882481</v>
      </c>
    </row>
    <row r="234" spans="1:3" x14ac:dyDescent="0.25">
      <c r="A234" s="1">
        <f t="shared" si="3"/>
        <v>40575</v>
      </c>
      <c r="B234" s="2">
        <v>179.83114609260181</v>
      </c>
      <c r="C234" s="2">
        <v>187.73524973680892</v>
      </c>
    </row>
    <row r="235" spans="1:3" x14ac:dyDescent="0.25">
      <c r="A235" s="1">
        <f t="shared" si="3"/>
        <v>40603</v>
      </c>
      <c r="B235" s="2">
        <v>185.76900336429554</v>
      </c>
      <c r="C235" s="2">
        <v>193.88008296056179</v>
      </c>
    </row>
    <row r="236" spans="1:3" x14ac:dyDescent="0.25">
      <c r="A236" s="1">
        <f t="shared" si="3"/>
        <v>40634</v>
      </c>
      <c r="B236" s="2">
        <v>195.12805750973109</v>
      </c>
      <c r="C236" s="2">
        <v>203.84666849047682</v>
      </c>
    </row>
    <row r="237" spans="1:3" x14ac:dyDescent="0.25">
      <c r="A237" s="1">
        <f t="shared" si="3"/>
        <v>40664</v>
      </c>
      <c r="B237" s="2">
        <v>188.03726509337207</v>
      </c>
      <c r="C237" s="2">
        <v>195.62171546224144</v>
      </c>
    </row>
    <row r="238" spans="1:3" x14ac:dyDescent="0.25">
      <c r="A238" s="1">
        <f t="shared" si="3"/>
        <v>40695</v>
      </c>
      <c r="B238" s="2">
        <v>186.24405885004012</v>
      </c>
      <c r="C238" s="2">
        <v>193.46051032303365</v>
      </c>
    </row>
    <row r="239" spans="1:3" x14ac:dyDescent="0.25">
      <c r="A239" s="1">
        <f t="shared" si="3"/>
        <v>40725</v>
      </c>
      <c r="B239" s="2">
        <v>188.77904203398046</v>
      </c>
      <c r="C239" s="2">
        <v>195.88216537997971</v>
      </c>
    </row>
    <row r="240" spans="1:3" x14ac:dyDescent="0.25">
      <c r="A240" s="1">
        <f t="shared" si="3"/>
        <v>40756</v>
      </c>
      <c r="B240" s="2">
        <v>184.37102904667827</v>
      </c>
      <c r="C240" s="2">
        <v>189.31706428492475</v>
      </c>
    </row>
    <row r="241" spans="1:3" x14ac:dyDescent="0.25">
      <c r="A241" s="1">
        <f t="shared" si="3"/>
        <v>40787</v>
      </c>
      <c r="B241" s="2">
        <v>182.29765076671828</v>
      </c>
      <c r="C241" s="2">
        <v>186.86371228433347</v>
      </c>
    </row>
    <row r="242" spans="1:3" x14ac:dyDescent="0.25">
      <c r="A242" s="1">
        <f t="shared" si="3"/>
        <v>40817</v>
      </c>
      <c r="B242" s="2">
        <v>175.72887575436329</v>
      </c>
      <c r="C242" s="2">
        <v>180.51821220525611</v>
      </c>
    </row>
    <row r="243" spans="1:3" x14ac:dyDescent="0.25">
      <c r="A243" s="1">
        <f t="shared" si="3"/>
        <v>40848</v>
      </c>
      <c r="B243" s="2">
        <v>178.09328506705708</v>
      </c>
      <c r="C243" s="2">
        <v>182.48163340204511</v>
      </c>
    </row>
    <row r="244" spans="1:3" x14ac:dyDescent="0.25">
      <c r="A244" s="1">
        <f t="shared" si="3"/>
        <v>40878</v>
      </c>
      <c r="B244" s="2">
        <v>174.83791856877065</v>
      </c>
      <c r="C244" s="2">
        <v>179.64344559140119</v>
      </c>
    </row>
    <row r="245" spans="1:3" x14ac:dyDescent="0.25">
      <c r="A245" s="1">
        <f t="shared" si="3"/>
        <v>40909</v>
      </c>
      <c r="B245" s="2">
        <v>177.68705533290168</v>
      </c>
      <c r="C245" s="2">
        <v>182.78034689197227</v>
      </c>
    </row>
    <row r="246" spans="1:3" x14ac:dyDescent="0.25">
      <c r="A246" s="1">
        <f t="shared" si="3"/>
        <v>40940</v>
      </c>
      <c r="B246" s="2">
        <v>183.11208913520912</v>
      </c>
      <c r="C246" s="2">
        <v>188.03521368010186</v>
      </c>
    </row>
    <row r="247" spans="1:3" x14ac:dyDescent="0.25">
      <c r="A247" s="1">
        <f t="shared" si="3"/>
        <v>40969</v>
      </c>
      <c r="B247" s="2">
        <v>187.28544411578943</v>
      </c>
      <c r="C247" s="2">
        <v>193.30462000901443</v>
      </c>
    </row>
    <row r="248" spans="1:3" x14ac:dyDescent="0.25">
      <c r="A248" s="1">
        <f t="shared" si="3"/>
        <v>41000</v>
      </c>
      <c r="B248" s="2">
        <v>184.24514256733474</v>
      </c>
      <c r="C248" s="2">
        <v>190.13521111830005</v>
      </c>
    </row>
    <row r="249" spans="1:3" x14ac:dyDescent="0.25">
      <c r="A249" s="1">
        <f t="shared" si="3"/>
        <v>41030</v>
      </c>
      <c r="B249" s="2">
        <v>173.35459704046977</v>
      </c>
      <c r="C249" s="2">
        <v>178.59769735065248</v>
      </c>
    </row>
    <row r="250" spans="1:3" x14ac:dyDescent="0.25">
      <c r="A250" s="1">
        <f t="shared" si="3"/>
        <v>41061</v>
      </c>
      <c r="B250" s="2">
        <v>162.08467628840708</v>
      </c>
      <c r="C250" s="2">
        <v>165.9513704923543</v>
      </c>
    </row>
    <row r="251" spans="1:3" x14ac:dyDescent="0.25">
      <c r="A251" s="1">
        <f t="shared" si="3"/>
        <v>41091</v>
      </c>
      <c r="B251" s="2">
        <v>167.370788651476</v>
      </c>
      <c r="C251" s="2">
        <v>171.8607719371654</v>
      </c>
    </row>
    <row r="252" spans="1:3" x14ac:dyDescent="0.25">
      <c r="A252" s="1">
        <f t="shared" si="3"/>
        <v>41122</v>
      </c>
      <c r="B252" s="2">
        <v>172.02741852300497</v>
      </c>
      <c r="C252" s="2">
        <v>176.75307670427645</v>
      </c>
    </row>
    <row r="253" spans="1:3" x14ac:dyDescent="0.25">
      <c r="A253" s="1">
        <f t="shared" si="3"/>
        <v>41153</v>
      </c>
      <c r="B253" s="2">
        <v>173.7555988929706</v>
      </c>
      <c r="C253" s="2">
        <v>177.60362630539436</v>
      </c>
    </row>
    <row r="254" spans="1:3" x14ac:dyDescent="0.25">
      <c r="A254" s="1">
        <f t="shared" si="3"/>
        <v>41183</v>
      </c>
      <c r="B254" s="2">
        <v>172.18144834436427</v>
      </c>
      <c r="C254" s="2">
        <v>175.82818355436473</v>
      </c>
    </row>
    <row r="255" spans="1:3" x14ac:dyDescent="0.25">
      <c r="A255" s="1">
        <f t="shared" si="3"/>
        <v>41214</v>
      </c>
      <c r="B255" s="2">
        <v>169.86119626863041</v>
      </c>
      <c r="C255" s="2">
        <v>173.47992719626654</v>
      </c>
    </row>
    <row r="256" spans="1:3" x14ac:dyDescent="0.25">
      <c r="A256" s="1">
        <f t="shared" si="3"/>
        <v>41244</v>
      </c>
      <c r="B256" s="2">
        <v>170.67898881730142</v>
      </c>
      <c r="C256" s="2">
        <v>174.68573653009329</v>
      </c>
    </row>
    <row r="257" spans="1:3" x14ac:dyDescent="0.25">
      <c r="A257" s="1">
        <f t="shared" si="3"/>
        <v>41275</v>
      </c>
      <c r="B257" s="2">
        <v>174.86012731672207</v>
      </c>
      <c r="C257" s="2">
        <v>179.49916091239456</v>
      </c>
    </row>
    <row r="258" spans="1:3" x14ac:dyDescent="0.25">
      <c r="A258" s="1">
        <f t="shared" si="3"/>
        <v>41306</v>
      </c>
      <c r="B258" s="2">
        <v>176.40194954606002</v>
      </c>
      <c r="C258" s="2">
        <v>181.60842277450652</v>
      </c>
    </row>
    <row r="259" spans="1:3" x14ac:dyDescent="0.25">
      <c r="A259" s="1">
        <f t="shared" si="3"/>
        <v>41334</v>
      </c>
      <c r="B259" s="2">
        <v>171.81335124022081</v>
      </c>
      <c r="C259" s="2">
        <v>176.81540843862834</v>
      </c>
    </row>
    <row r="260" spans="1:3" x14ac:dyDescent="0.25">
      <c r="A260" s="1">
        <f t="shared" si="3"/>
        <v>41365</v>
      </c>
      <c r="B260" s="2">
        <v>168.5011901438055</v>
      </c>
      <c r="C260" s="2">
        <v>174.10528645972397</v>
      </c>
    </row>
    <row r="261" spans="1:3" x14ac:dyDescent="0.25">
      <c r="A261" s="1">
        <f t="shared" si="3"/>
        <v>41395</v>
      </c>
      <c r="B261" s="2">
        <v>167.4587597267388</v>
      </c>
      <c r="C261" s="2">
        <v>173.59364721210059</v>
      </c>
    </row>
    <row r="262" spans="1:3" x14ac:dyDescent="0.25">
      <c r="A262" s="1">
        <f t="shared" si="3"/>
        <v>41426</v>
      </c>
      <c r="B262" s="2">
        <v>165.08465163343379</v>
      </c>
      <c r="C262" s="2">
        <v>171.59563660952239</v>
      </c>
    </row>
    <row r="263" spans="1:3" x14ac:dyDescent="0.25">
      <c r="A263" s="1">
        <f t="shared" ref="A263:A326" si="4">+EDATE(A262,1)</f>
        <v>41456</v>
      </c>
      <c r="B263" s="2">
        <v>167.25418905422734</v>
      </c>
      <c r="C263" s="2">
        <v>174.51483785839514</v>
      </c>
    </row>
    <row r="264" spans="1:3" x14ac:dyDescent="0.25">
      <c r="A264" s="1">
        <f t="shared" si="4"/>
        <v>41487</v>
      </c>
      <c r="B264" s="2">
        <v>169.89972124474386</v>
      </c>
      <c r="C264" s="2">
        <v>176.91254703355156</v>
      </c>
    </row>
    <row r="265" spans="1:3" x14ac:dyDescent="0.25">
      <c r="A265" s="1">
        <f t="shared" si="4"/>
        <v>41518</v>
      </c>
      <c r="B265" s="2">
        <v>169.23478368863883</v>
      </c>
      <c r="C265" s="2">
        <v>176.15695699971297</v>
      </c>
    </row>
    <row r="266" spans="1:3" x14ac:dyDescent="0.25">
      <c r="A266" s="1">
        <f t="shared" si="4"/>
        <v>41548</v>
      </c>
      <c r="B266" s="2">
        <v>166.45907982303979</v>
      </c>
      <c r="C266" s="2">
        <v>173.36278929332335</v>
      </c>
    </row>
    <row r="267" spans="1:3" x14ac:dyDescent="0.25">
      <c r="A267" s="1">
        <f t="shared" si="4"/>
        <v>41579</v>
      </c>
      <c r="B267" s="2">
        <v>164.73819599417203</v>
      </c>
      <c r="C267" s="2">
        <v>171.81301274890217</v>
      </c>
    </row>
    <row r="268" spans="1:3" x14ac:dyDescent="0.25">
      <c r="A268" s="1">
        <f t="shared" si="4"/>
        <v>41609</v>
      </c>
      <c r="B268" s="2">
        <v>168.34136821079434</v>
      </c>
      <c r="C268" s="2">
        <v>176.28073106305209</v>
      </c>
    </row>
    <row r="269" spans="1:3" x14ac:dyDescent="0.25">
      <c r="A269" s="1">
        <f t="shared" si="4"/>
        <v>41640</v>
      </c>
      <c r="B269" s="2">
        <v>167.17473148421988</v>
      </c>
      <c r="C269" s="2">
        <v>174.80636661680961</v>
      </c>
    </row>
    <row r="270" spans="1:3" x14ac:dyDescent="0.25">
      <c r="A270" s="1">
        <f t="shared" si="4"/>
        <v>41671</v>
      </c>
      <c r="B270" s="2">
        <v>171.41260294938962</v>
      </c>
      <c r="C270" s="2">
        <v>179.01454504163502</v>
      </c>
    </row>
    <row r="271" spans="1:3" x14ac:dyDescent="0.25">
      <c r="A271" s="1">
        <f t="shared" si="4"/>
        <v>41699</v>
      </c>
      <c r="B271" s="2">
        <v>170.24596015506228</v>
      </c>
      <c r="C271" s="2">
        <v>177.39775117363374</v>
      </c>
    </row>
    <row r="272" spans="1:3" x14ac:dyDescent="0.25">
      <c r="A272" s="1">
        <f t="shared" si="4"/>
        <v>41730</v>
      </c>
      <c r="B272" s="2">
        <v>171.5290287948738</v>
      </c>
      <c r="C272" s="2">
        <v>179.16204057669552</v>
      </c>
    </row>
    <row r="273" spans="1:3" x14ac:dyDescent="0.25">
      <c r="A273" s="1">
        <f t="shared" si="4"/>
        <v>41760</v>
      </c>
      <c r="B273" s="2">
        <v>169.24939800121464</v>
      </c>
      <c r="C273" s="2">
        <v>176.72850591381095</v>
      </c>
    </row>
    <row r="274" spans="1:3" x14ac:dyDescent="0.25">
      <c r="A274" s="1">
        <f t="shared" si="4"/>
        <v>41791</v>
      </c>
      <c r="B274" s="2">
        <v>169.62018167701336</v>
      </c>
      <c r="C274" s="2">
        <v>177.21763098793113</v>
      </c>
    </row>
    <row r="275" spans="1:3" x14ac:dyDescent="0.25">
      <c r="A275" s="1">
        <f t="shared" si="4"/>
        <v>41821</v>
      </c>
      <c r="B275" s="2">
        <v>166.31641319204681</v>
      </c>
      <c r="C275" s="2">
        <v>173.25126517130204</v>
      </c>
    </row>
    <row r="276" spans="1:3" x14ac:dyDescent="0.25">
      <c r="A276" s="1">
        <f t="shared" si="4"/>
        <v>41852</v>
      </c>
      <c r="B276" s="2">
        <v>160.83122072834163</v>
      </c>
      <c r="C276" s="2">
        <v>167.28128509803247</v>
      </c>
    </row>
    <row r="277" spans="1:3" x14ac:dyDescent="0.25">
      <c r="A277" s="1">
        <f t="shared" si="4"/>
        <v>41883</v>
      </c>
      <c r="B277" s="2">
        <v>155.52843917097132</v>
      </c>
      <c r="C277" s="2">
        <v>161.89669258265261</v>
      </c>
    </row>
    <row r="278" spans="1:3" x14ac:dyDescent="0.25">
      <c r="A278" s="1">
        <f t="shared" si="4"/>
        <v>41913</v>
      </c>
      <c r="B278" s="2">
        <v>146.84551859643713</v>
      </c>
      <c r="C278" s="2">
        <v>152.37945062273718</v>
      </c>
    </row>
    <row r="279" spans="1:3" x14ac:dyDescent="0.25">
      <c r="A279" s="1">
        <f t="shared" si="4"/>
        <v>41944</v>
      </c>
      <c r="B279" s="2">
        <v>139.70576333218281</v>
      </c>
      <c r="C279" s="2">
        <v>144.85055907023559</v>
      </c>
    </row>
    <row r="280" spans="1:3" x14ac:dyDescent="0.25">
      <c r="A280" s="1">
        <f t="shared" si="4"/>
        <v>41974</v>
      </c>
      <c r="B280" s="2">
        <v>126.34328927321145</v>
      </c>
      <c r="C280" s="2">
        <v>129.7408531518353</v>
      </c>
    </row>
    <row r="281" spans="1:3" x14ac:dyDescent="0.25">
      <c r="A281" s="1">
        <f t="shared" si="4"/>
        <v>42005</v>
      </c>
      <c r="B281" s="2">
        <v>114.74676490296628</v>
      </c>
      <c r="C281" s="2">
        <v>116.38331084366381</v>
      </c>
    </row>
    <row r="282" spans="1:3" x14ac:dyDescent="0.25">
      <c r="A282" s="1">
        <f t="shared" si="4"/>
        <v>42036</v>
      </c>
      <c r="B282" s="2">
        <v>118.11658768775447</v>
      </c>
      <c r="C282" s="2">
        <v>120.35782329321938</v>
      </c>
    </row>
    <row r="283" spans="1:3" x14ac:dyDescent="0.25">
      <c r="A283" s="1">
        <f t="shared" si="4"/>
        <v>42064</v>
      </c>
      <c r="B283" s="2">
        <v>114.13143530148636</v>
      </c>
      <c r="C283" s="2">
        <v>116.36188373697546</v>
      </c>
    </row>
    <row r="284" spans="1:3" x14ac:dyDescent="0.25">
      <c r="A284" s="1">
        <f t="shared" si="4"/>
        <v>42095</v>
      </c>
      <c r="B284" s="2">
        <v>115.42723683073395</v>
      </c>
      <c r="C284" s="2">
        <v>117.62955136553298</v>
      </c>
    </row>
    <row r="285" spans="1:3" x14ac:dyDescent="0.25">
      <c r="A285" s="1">
        <f t="shared" si="4"/>
        <v>42125</v>
      </c>
      <c r="B285" s="2">
        <v>119.24164148893259</v>
      </c>
      <c r="C285" s="2">
        <v>121.86512636835464</v>
      </c>
    </row>
    <row r="286" spans="1:3" x14ac:dyDescent="0.25">
      <c r="A286" s="1">
        <f t="shared" si="4"/>
        <v>42156</v>
      </c>
      <c r="B286" s="2">
        <v>117.11528451143742</v>
      </c>
      <c r="C286" s="2">
        <v>119.65724262254507</v>
      </c>
    </row>
    <row r="287" spans="1:3" x14ac:dyDescent="0.25">
      <c r="A287" s="1">
        <f t="shared" si="4"/>
        <v>42186</v>
      </c>
      <c r="B287" s="2">
        <v>110.48087492909028</v>
      </c>
      <c r="C287" s="2">
        <v>112.73870262101495</v>
      </c>
    </row>
    <row r="288" spans="1:3" x14ac:dyDescent="0.25">
      <c r="A288" s="1">
        <f t="shared" si="4"/>
        <v>42217</v>
      </c>
      <c r="B288" s="2">
        <v>103.24948545647476</v>
      </c>
      <c r="C288" s="2">
        <v>104.80306498090395</v>
      </c>
    </row>
    <row r="289" spans="1:3" x14ac:dyDescent="0.25">
      <c r="A289" s="1">
        <f t="shared" si="4"/>
        <v>42248</v>
      </c>
      <c r="B289" s="2">
        <v>102.74274072327125</v>
      </c>
      <c r="C289" s="2">
        <v>104.1750397718569</v>
      </c>
    </row>
    <row r="290" spans="1:3" x14ac:dyDescent="0.25">
      <c r="A290" s="1">
        <f t="shared" si="4"/>
        <v>42278</v>
      </c>
      <c r="B290" s="2">
        <v>102.16680581879322</v>
      </c>
      <c r="C290" s="2">
        <v>103.21935778708965</v>
      </c>
    </row>
    <row r="291" spans="1:3" x14ac:dyDescent="0.25">
      <c r="A291" s="1">
        <f t="shared" si="4"/>
        <v>42309</v>
      </c>
      <c r="B291" s="2">
        <v>96.157419977552181</v>
      </c>
      <c r="C291" s="2">
        <v>97.196609178543625</v>
      </c>
    </row>
    <row r="292" spans="1:3" x14ac:dyDescent="0.25">
      <c r="A292" s="1">
        <f t="shared" si="4"/>
        <v>42339</v>
      </c>
      <c r="B292" s="2">
        <v>90.647720469074372</v>
      </c>
      <c r="C292" s="2">
        <v>91.221732581771903</v>
      </c>
    </row>
    <row r="293" spans="1:3" x14ac:dyDescent="0.25">
      <c r="A293" s="1">
        <f t="shared" si="4"/>
        <v>42370</v>
      </c>
      <c r="B293" s="2">
        <v>85.393856179420112</v>
      </c>
      <c r="C293" s="2">
        <v>85.109575539034893</v>
      </c>
    </row>
    <row r="294" spans="1:3" x14ac:dyDescent="0.25">
      <c r="A294" s="1">
        <f t="shared" si="4"/>
        <v>42401</v>
      </c>
      <c r="B294" s="2">
        <v>87.387261728454931</v>
      </c>
      <c r="C294" s="2">
        <v>86.399258371371914</v>
      </c>
    </row>
    <row r="295" spans="1:3" x14ac:dyDescent="0.25">
      <c r="A295" s="1">
        <f t="shared" si="4"/>
        <v>42430</v>
      </c>
      <c r="B295" s="2">
        <v>93.652616981935068</v>
      </c>
      <c r="C295" s="2">
        <v>92.952680275394115</v>
      </c>
    </row>
    <row r="296" spans="1:3" x14ac:dyDescent="0.25">
      <c r="A296" s="1">
        <f t="shared" si="4"/>
        <v>42461</v>
      </c>
      <c r="B296" s="2">
        <v>96.662323687436484</v>
      </c>
      <c r="C296" s="2">
        <v>96.339816883031233</v>
      </c>
    </row>
    <row r="297" spans="1:3" x14ac:dyDescent="0.25">
      <c r="A297" s="1">
        <f t="shared" si="4"/>
        <v>42491</v>
      </c>
      <c r="B297" s="2">
        <v>100.53741094811011</v>
      </c>
      <c r="C297" s="2">
        <v>100.4980037851447</v>
      </c>
    </row>
    <row r="298" spans="1:3" x14ac:dyDescent="0.25">
      <c r="A298" s="1">
        <f t="shared" si="4"/>
        <v>42522</v>
      </c>
      <c r="B298" s="2">
        <v>103.14633800748592</v>
      </c>
      <c r="C298" s="2">
        <v>103.24795416009216</v>
      </c>
    </row>
    <row r="299" spans="1:3" x14ac:dyDescent="0.25">
      <c r="A299" s="1">
        <f t="shared" si="4"/>
        <v>42552</v>
      </c>
      <c r="B299" s="2">
        <v>102.82025231688323</v>
      </c>
      <c r="C299" s="2">
        <v>102.33287765477304</v>
      </c>
    </row>
    <row r="300" spans="1:3" x14ac:dyDescent="0.25">
      <c r="A300" s="1">
        <f t="shared" si="4"/>
        <v>42583</v>
      </c>
      <c r="B300" s="2">
        <v>103.25247270972984</v>
      </c>
      <c r="C300" s="2">
        <v>102.77989829245799</v>
      </c>
    </row>
    <row r="301" spans="1:3" x14ac:dyDescent="0.25">
      <c r="A301" s="1">
        <f t="shared" si="4"/>
        <v>42614</v>
      </c>
      <c r="B301" s="2">
        <v>103.32460070780797</v>
      </c>
      <c r="C301" s="2">
        <v>102.99665872612145</v>
      </c>
    </row>
    <row r="302" spans="1:3" x14ac:dyDescent="0.25">
      <c r="A302" s="1">
        <f t="shared" si="4"/>
        <v>42644</v>
      </c>
      <c r="B302" s="2">
        <v>106.72745100897858</v>
      </c>
      <c r="C302" s="2">
        <v>107.32333407982837</v>
      </c>
    </row>
    <row r="303" spans="1:3" x14ac:dyDescent="0.25">
      <c r="A303" s="1">
        <f t="shared" si="4"/>
        <v>42675</v>
      </c>
      <c r="B303" s="2">
        <v>105.53360890457031</v>
      </c>
      <c r="C303" s="2">
        <v>106.27164850001247</v>
      </c>
    </row>
    <row r="304" spans="1:3" x14ac:dyDescent="0.25">
      <c r="A304" s="1">
        <f t="shared" si="4"/>
        <v>42705</v>
      </c>
      <c r="B304" s="2">
        <v>111.56180681918745</v>
      </c>
      <c r="C304" s="2">
        <v>113.74829373273768</v>
      </c>
    </row>
    <row r="305" spans="1:3" x14ac:dyDescent="0.25">
      <c r="A305" s="1">
        <f t="shared" si="4"/>
        <v>42736</v>
      </c>
      <c r="B305" s="2">
        <v>115.97489999588745</v>
      </c>
      <c r="C305" s="2">
        <v>118.28714259946251</v>
      </c>
    </row>
    <row r="306" spans="1:3" x14ac:dyDescent="0.25">
      <c r="A306" s="1">
        <f t="shared" si="4"/>
        <v>42767</v>
      </c>
      <c r="B306" s="2">
        <v>116.51431152611227</v>
      </c>
      <c r="C306" s="2">
        <v>118.50930295850156</v>
      </c>
    </row>
    <row r="307" spans="1:3" x14ac:dyDescent="0.25">
      <c r="A307" s="1">
        <f t="shared" si="4"/>
        <v>42795</v>
      </c>
      <c r="B307" s="2">
        <v>110.99751142536965</v>
      </c>
      <c r="C307" s="2">
        <v>112.39796474371332</v>
      </c>
    </row>
    <row r="308" spans="1:3" x14ac:dyDescent="0.25">
      <c r="A308" s="1">
        <f t="shared" si="4"/>
        <v>42826</v>
      </c>
      <c r="B308" s="2">
        <v>111.10035045064365</v>
      </c>
      <c r="C308" s="2">
        <v>112.1994719402965</v>
      </c>
    </row>
    <row r="309" spans="1:3" x14ac:dyDescent="0.25">
      <c r="A309" s="1">
        <f t="shared" si="4"/>
        <v>42856</v>
      </c>
      <c r="B309" s="2">
        <v>108.88306186858019</v>
      </c>
      <c r="C309" s="2">
        <v>109.91823591321486</v>
      </c>
    </row>
    <row r="310" spans="1:3" x14ac:dyDescent="0.25">
      <c r="A310" s="1">
        <f t="shared" si="4"/>
        <v>42887</v>
      </c>
      <c r="B310" s="2">
        <v>105.67405129355276</v>
      </c>
      <c r="C310" s="2">
        <v>106.20796714517034</v>
      </c>
    </row>
    <row r="311" spans="1:3" x14ac:dyDescent="0.25">
      <c r="A311" s="1">
        <f t="shared" si="4"/>
        <v>42917</v>
      </c>
      <c r="B311" s="2">
        <v>108.44789498632829</v>
      </c>
      <c r="C311" s="2">
        <v>109.51343709067947</v>
      </c>
    </row>
    <row r="312" spans="1:3" x14ac:dyDescent="0.25">
      <c r="A312" s="1">
        <f t="shared" si="4"/>
        <v>42948</v>
      </c>
      <c r="B312" s="2">
        <v>111.27926749929999</v>
      </c>
      <c r="C312" s="2">
        <v>112.24739426870381</v>
      </c>
    </row>
    <row r="313" spans="1:3" x14ac:dyDescent="0.25">
      <c r="A313" s="1">
        <f t="shared" si="4"/>
        <v>42979</v>
      </c>
      <c r="B313" s="2">
        <v>114.54224763399277</v>
      </c>
      <c r="C313" s="2">
        <v>115.58351249403259</v>
      </c>
    </row>
    <row r="314" spans="1:3" x14ac:dyDescent="0.25">
      <c r="A314" s="1">
        <f t="shared" si="4"/>
        <v>43009</v>
      </c>
      <c r="B314" s="2">
        <v>116.08058024414463</v>
      </c>
      <c r="C314" s="2">
        <v>117.61727731563657</v>
      </c>
    </row>
    <row r="315" spans="1:3" x14ac:dyDescent="0.25">
      <c r="A315" s="1">
        <f t="shared" si="4"/>
        <v>43040</v>
      </c>
      <c r="B315" s="2">
        <v>120.82634315273324</v>
      </c>
      <c r="C315" s="2">
        <v>122.87482347275187</v>
      </c>
    </row>
    <row r="316" spans="1:3" x14ac:dyDescent="0.25">
      <c r="A316" s="1">
        <f t="shared" si="4"/>
        <v>43070</v>
      </c>
      <c r="B316" s="2">
        <v>122.48785012079853</v>
      </c>
      <c r="C316" s="2">
        <v>124.91486502366153</v>
      </c>
    </row>
    <row r="317" spans="1:3" x14ac:dyDescent="0.25">
      <c r="A317" s="1">
        <f t="shared" si="4"/>
        <v>43101</v>
      </c>
      <c r="B317" s="2">
        <v>129.7715530420115</v>
      </c>
      <c r="C317" s="2">
        <v>132.38448795158379</v>
      </c>
    </row>
    <row r="318" spans="1:3" x14ac:dyDescent="0.25">
      <c r="A318" s="1">
        <f t="shared" si="4"/>
        <v>43132</v>
      </c>
      <c r="B318" s="2">
        <v>126.94909787656718</v>
      </c>
      <c r="C318" s="2">
        <v>129.24400407828176</v>
      </c>
    </row>
    <row r="319" spans="1:3" x14ac:dyDescent="0.25">
      <c r="A319" s="1">
        <f t="shared" si="4"/>
        <v>43160</v>
      </c>
      <c r="B319" s="2">
        <v>126.52471549154413</v>
      </c>
      <c r="C319" s="2">
        <v>128.83385086258184</v>
      </c>
    </row>
    <row r="320" spans="1:3" x14ac:dyDescent="0.25">
      <c r="A320" s="1">
        <f t="shared" si="4"/>
        <v>43191</v>
      </c>
      <c r="B320" s="2">
        <v>128.48710603905232</v>
      </c>
      <c r="C320" s="2">
        <v>130.92687199272291</v>
      </c>
    </row>
    <row r="321" spans="1:3" x14ac:dyDescent="0.25">
      <c r="A321" s="1">
        <f t="shared" si="4"/>
        <v>43221</v>
      </c>
      <c r="B321" s="2">
        <v>133.29352097247178</v>
      </c>
      <c r="C321" s="2">
        <v>136.56444437869621</v>
      </c>
    </row>
    <row r="322" spans="1:3" x14ac:dyDescent="0.25">
      <c r="A322" s="1">
        <f t="shared" si="4"/>
        <v>43252</v>
      </c>
      <c r="B322" s="2">
        <v>132.16672529694077</v>
      </c>
      <c r="C322" s="2">
        <v>135.50465006631688</v>
      </c>
    </row>
    <row r="323" spans="1:3" x14ac:dyDescent="0.25">
      <c r="A323" s="1">
        <f t="shared" si="4"/>
        <v>43282</v>
      </c>
      <c r="B323" s="2">
        <v>130.41656271419845</v>
      </c>
      <c r="C323" s="2">
        <v>133.94655457679426</v>
      </c>
    </row>
    <row r="324" spans="1:3" x14ac:dyDescent="0.25">
      <c r="A324" s="1">
        <f t="shared" si="4"/>
        <v>43313</v>
      </c>
      <c r="B324" s="2">
        <v>128.19730402417758</v>
      </c>
      <c r="C324" s="2">
        <v>131.81407486362937</v>
      </c>
    </row>
    <row r="325" spans="1:3" x14ac:dyDescent="0.25">
      <c r="A325" s="1">
        <f t="shared" si="4"/>
        <v>43344</v>
      </c>
      <c r="B325" s="2">
        <v>132.63048182739749</v>
      </c>
      <c r="C325" s="2">
        <v>136.77390999314497</v>
      </c>
    </row>
    <row r="326" spans="1:3" x14ac:dyDescent="0.25">
      <c r="A326" s="1">
        <f t="shared" si="4"/>
        <v>43374</v>
      </c>
      <c r="B326" s="2">
        <v>133.64367054329932</v>
      </c>
      <c r="C326" s="2">
        <v>137.74837536992251</v>
      </c>
    </row>
    <row r="327" spans="1:3" x14ac:dyDescent="0.25">
      <c r="A327" s="1">
        <f t="shared" ref="A327:A330" si="5">+EDATE(A326,1)</f>
        <v>43405</v>
      </c>
      <c r="B327" s="2">
        <v>122.09270441162289</v>
      </c>
      <c r="C327" s="2">
        <v>124.84032833917577</v>
      </c>
    </row>
    <row r="328" spans="1:3" x14ac:dyDescent="0.25">
      <c r="A328" s="1">
        <f t="shared" si="5"/>
        <v>43435</v>
      </c>
      <c r="B328" s="2">
        <v>116.08188915844214</v>
      </c>
      <c r="C328" s="2">
        <v>117.9050187073952</v>
      </c>
    </row>
    <row r="329" spans="1:3" x14ac:dyDescent="0.25">
      <c r="A329" s="1">
        <f t="shared" si="5"/>
        <v>43466</v>
      </c>
      <c r="B329" s="2">
        <v>117.24762631551668</v>
      </c>
      <c r="C329" s="2">
        <v>118.80550137648244</v>
      </c>
    </row>
    <row r="330" spans="1:3" x14ac:dyDescent="0.25">
      <c r="A330" s="1">
        <f t="shared" si="5"/>
        <v>43497</v>
      </c>
      <c r="B330" s="2">
        <v>119.36235360497945</v>
      </c>
      <c r="C330" s="2">
        <v>120.90282373413723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C1C6-61C5-494B-8EE4-CFE82DEB100B}">
  <dimension ref="A1:I233"/>
  <sheetViews>
    <sheetView topLeftCell="A215" workbookViewId="0">
      <selection activeCell="A2" sqref="A2:I233"/>
    </sheetView>
  </sheetViews>
  <sheetFormatPr baseColWidth="10" defaultRowHeight="15" x14ac:dyDescent="0.25"/>
  <sheetData>
    <row r="1" spans="1:9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24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 x14ac:dyDescent="0.25">
      <c r="A3" s="1">
        <v>36526</v>
      </c>
      <c r="B3">
        <v>44.930830116377898</v>
      </c>
      <c r="C3">
        <v>48.134559959770797</v>
      </c>
      <c r="D3">
        <v>49.169591401813001</v>
      </c>
      <c r="E3">
        <v>48.969169725527102</v>
      </c>
      <c r="F3">
        <v>33.997198266569399</v>
      </c>
      <c r="G3">
        <v>35.656676317567403</v>
      </c>
      <c r="H3">
        <v>32.652954909266697</v>
      </c>
      <c r="I3">
        <v>77.947153775152998</v>
      </c>
    </row>
    <row r="4" spans="1:9" x14ac:dyDescent="0.25">
      <c r="A4" s="1">
        <f>+EDATE(A3,1)</f>
        <v>36557</v>
      </c>
      <c r="B4">
        <v>45.3293803145216</v>
      </c>
      <c r="C4">
        <v>48.651393960731198</v>
      </c>
      <c r="D4">
        <v>49.726207427377801</v>
      </c>
      <c r="E4">
        <v>49.507968239476597</v>
      </c>
      <c r="F4">
        <v>34.089598660714202</v>
      </c>
      <c r="G4">
        <v>35.241141477271903</v>
      </c>
      <c r="H4">
        <v>33.149796368329099</v>
      </c>
      <c r="I4">
        <v>78.463260158357997</v>
      </c>
    </row>
    <row r="5" spans="1:9" x14ac:dyDescent="0.25">
      <c r="A5" s="1">
        <f t="shared" ref="A5:A68" si="0">+EDATE(A4,1)</f>
        <v>36586</v>
      </c>
      <c r="B5">
        <v>45.580680782035401</v>
      </c>
      <c r="C5">
        <v>49.000163770380702</v>
      </c>
      <c r="D5">
        <v>50.0061597937271</v>
      </c>
      <c r="E5">
        <v>49.828170679495202</v>
      </c>
      <c r="F5">
        <v>34.186919590062402</v>
      </c>
      <c r="G5">
        <v>35.022979072523803</v>
      </c>
      <c r="H5">
        <v>33.498292783251102</v>
      </c>
      <c r="I5">
        <v>78.959600042618007</v>
      </c>
    </row>
    <row r="6" spans="1:9" x14ac:dyDescent="0.25">
      <c r="A6" s="1">
        <f t="shared" si="0"/>
        <v>36617</v>
      </c>
      <c r="B6">
        <v>45.840018271641902</v>
      </c>
      <c r="C6">
        <v>49.235286546443703</v>
      </c>
      <c r="D6">
        <v>50.296194308009703</v>
      </c>
      <c r="E6">
        <v>50.089983176182002</v>
      </c>
      <c r="F6">
        <v>34.425074961972001</v>
      </c>
      <c r="G6">
        <v>35.343854202787</v>
      </c>
      <c r="H6">
        <v>33.670413941415198</v>
      </c>
      <c r="I6">
        <v>79.421298490290994</v>
      </c>
    </row>
    <row r="7" spans="1:9" x14ac:dyDescent="0.25">
      <c r="A7" s="1">
        <f t="shared" si="0"/>
        <v>36647</v>
      </c>
      <c r="B7">
        <v>46.011379073728897</v>
      </c>
      <c r="C7">
        <v>49.461958027659001</v>
      </c>
      <c r="D7">
        <v>50.502411158629997</v>
      </c>
      <c r="E7">
        <v>50.309096714115597</v>
      </c>
      <c r="F7">
        <v>34.4898509920788</v>
      </c>
      <c r="G7">
        <v>35.870279133821903</v>
      </c>
      <c r="H7">
        <v>33.367504902058599</v>
      </c>
      <c r="I7">
        <v>79.831371084715997</v>
      </c>
    </row>
    <row r="8" spans="1:9" x14ac:dyDescent="0.25">
      <c r="A8" s="1">
        <f t="shared" si="0"/>
        <v>36678</v>
      </c>
      <c r="B8">
        <v>46.283920241006101</v>
      </c>
      <c r="C8">
        <v>49.571907461423301</v>
      </c>
      <c r="D8">
        <v>50.740447981806902</v>
      </c>
      <c r="E8">
        <v>50.477976203795897</v>
      </c>
      <c r="F8">
        <v>34.952918656395397</v>
      </c>
      <c r="G8">
        <v>36.633334028516998</v>
      </c>
      <c r="H8">
        <v>33.591363651413303</v>
      </c>
      <c r="I8">
        <v>80.193038127812997</v>
      </c>
    </row>
    <row r="9" spans="1:9" x14ac:dyDescent="0.25">
      <c r="A9" s="1">
        <f t="shared" si="0"/>
        <v>36708</v>
      </c>
      <c r="B9">
        <v>46.464466209718097</v>
      </c>
      <c r="C9">
        <v>49.6812010019921</v>
      </c>
      <c r="D9">
        <v>50.976886982310099</v>
      </c>
      <c r="E9">
        <v>50.645767598285701</v>
      </c>
      <c r="F9">
        <v>35.1473764727819</v>
      </c>
      <c r="G9">
        <v>36.737325453444399</v>
      </c>
      <c r="H9">
        <v>33.857736110497598</v>
      </c>
      <c r="I9">
        <v>80.470145255190999</v>
      </c>
    </row>
    <row r="10" spans="1:9" x14ac:dyDescent="0.25">
      <c r="A10" s="1">
        <f t="shared" si="0"/>
        <v>36739</v>
      </c>
      <c r="B10">
        <v>46.719785188278301</v>
      </c>
      <c r="C10">
        <v>49.876658177217401</v>
      </c>
      <c r="D10">
        <v>51.204888407695897</v>
      </c>
      <c r="E10">
        <v>50.857468474261402</v>
      </c>
      <c r="F10">
        <v>35.474187142545297</v>
      </c>
      <c r="G10">
        <v>36.944111283147301</v>
      </c>
      <c r="H10">
        <v>34.2799124545921</v>
      </c>
      <c r="I10">
        <v>80.616597305593004</v>
      </c>
    </row>
    <row r="11" spans="1:9" x14ac:dyDescent="0.25">
      <c r="A11" s="1">
        <f t="shared" si="0"/>
        <v>36770</v>
      </c>
      <c r="B11">
        <v>47.0610716040147</v>
      </c>
      <c r="C11">
        <v>50.049120440722497</v>
      </c>
      <c r="D11">
        <v>51.857920213988997</v>
      </c>
      <c r="E11">
        <v>51.249208612041201</v>
      </c>
      <c r="F11">
        <v>35.692746199592897</v>
      </c>
      <c r="G11">
        <v>36.916205623687802</v>
      </c>
      <c r="H11">
        <v>34.694601948683697</v>
      </c>
      <c r="I11">
        <v>80.597995095331996</v>
      </c>
    </row>
    <row r="12" spans="1:9" x14ac:dyDescent="0.25">
      <c r="A12" s="1">
        <f t="shared" si="0"/>
        <v>36800</v>
      </c>
      <c r="B12">
        <v>47.385135825853403</v>
      </c>
      <c r="C12">
        <v>50.225221222235</v>
      </c>
      <c r="D12">
        <v>52.233589291852397</v>
      </c>
      <c r="E12">
        <v>51.517162524521098</v>
      </c>
      <c r="F12">
        <v>36.1087304265208</v>
      </c>
      <c r="G12">
        <v>37.206472293245902</v>
      </c>
      <c r="H12">
        <v>35.210425825067702</v>
      </c>
      <c r="I12">
        <v>80.435077895012</v>
      </c>
    </row>
    <row r="13" spans="1:9" x14ac:dyDescent="0.25">
      <c r="A13" s="1">
        <f t="shared" si="0"/>
        <v>36831</v>
      </c>
      <c r="B13">
        <v>47.790287862832798</v>
      </c>
      <c r="C13">
        <v>50.532869182982601</v>
      </c>
      <c r="D13">
        <v>52.579838071864799</v>
      </c>
      <c r="E13">
        <v>51.844652329499901</v>
      </c>
      <c r="F13">
        <v>36.644037852180901</v>
      </c>
      <c r="G13">
        <v>37.216512948903599</v>
      </c>
      <c r="H13">
        <v>36.163680972002801</v>
      </c>
      <c r="I13">
        <v>80.199992819545002</v>
      </c>
    </row>
    <row r="14" spans="1:9" x14ac:dyDescent="0.25">
      <c r="A14" s="1">
        <f t="shared" si="0"/>
        <v>36861</v>
      </c>
      <c r="B14">
        <v>48.307671180741004</v>
      </c>
      <c r="C14">
        <v>50.763847837125198</v>
      </c>
      <c r="D14">
        <v>52.941573446775202</v>
      </c>
      <c r="E14">
        <v>52.136689899998501</v>
      </c>
      <c r="F14">
        <v>37.580054160230098</v>
      </c>
      <c r="G14">
        <v>38.8773696702184</v>
      </c>
      <c r="H14">
        <v>36.521833762058201</v>
      </c>
      <c r="I14">
        <v>79.939087417428993</v>
      </c>
    </row>
    <row r="15" spans="1:9" x14ac:dyDescent="0.25">
      <c r="A15" s="1">
        <f t="shared" si="0"/>
        <v>36892</v>
      </c>
      <c r="B15">
        <v>48.575476247934098</v>
      </c>
      <c r="C15">
        <v>51.154391526627698</v>
      </c>
      <c r="D15">
        <v>53.318947711799296</v>
      </c>
      <c r="E15">
        <v>52.524223119196598</v>
      </c>
      <c r="F15">
        <v>37.591133564697202</v>
      </c>
      <c r="G15">
        <v>38.398598015584</v>
      </c>
      <c r="H15">
        <v>36.9230068701862</v>
      </c>
      <c r="I15">
        <v>79.695130091294004</v>
      </c>
    </row>
    <row r="16" spans="1:9" x14ac:dyDescent="0.25">
      <c r="A16" s="1">
        <f t="shared" si="0"/>
        <v>36923</v>
      </c>
      <c r="B16">
        <v>48.543328159564901</v>
      </c>
      <c r="C16">
        <v>51.541543444175304</v>
      </c>
      <c r="D16">
        <v>53.719404926417397</v>
      </c>
      <c r="E16">
        <v>52.920346844489799</v>
      </c>
      <c r="F16">
        <v>36.702649113033999</v>
      </c>
      <c r="G16">
        <v>35.905804423253301</v>
      </c>
      <c r="H16">
        <v>37.312733869368799</v>
      </c>
      <c r="I16">
        <v>79.503364902501005</v>
      </c>
    </row>
    <row r="17" spans="1:9" x14ac:dyDescent="0.25">
      <c r="A17" s="1">
        <f t="shared" si="0"/>
        <v>36951</v>
      </c>
      <c r="B17">
        <v>48.850887781724403</v>
      </c>
      <c r="C17">
        <v>51.789193422602402</v>
      </c>
      <c r="D17">
        <v>54.115362671948503</v>
      </c>
      <c r="E17">
        <v>53.237142751615998</v>
      </c>
      <c r="F17">
        <v>36.972222966254499</v>
      </c>
      <c r="G17">
        <v>36.417318348610401</v>
      </c>
      <c r="H17">
        <v>37.389454775141402</v>
      </c>
      <c r="I17">
        <v>79.395181343554</v>
      </c>
    </row>
    <row r="18" spans="1:9" x14ac:dyDescent="0.25">
      <c r="A18" s="1">
        <f t="shared" si="0"/>
        <v>36982</v>
      </c>
      <c r="B18">
        <v>49.0973086323825</v>
      </c>
      <c r="C18">
        <v>52.026419269360801</v>
      </c>
      <c r="D18">
        <v>54.391015002104098</v>
      </c>
      <c r="E18">
        <v>53.493597137693399</v>
      </c>
      <c r="F18">
        <v>37.182900258523098</v>
      </c>
      <c r="G18">
        <v>37.165237294230401</v>
      </c>
      <c r="H18">
        <v>37.172150066471197</v>
      </c>
      <c r="I18">
        <v>79.389693597127007</v>
      </c>
    </row>
    <row r="19" spans="1:9" x14ac:dyDescent="0.25">
      <c r="A19" s="1">
        <f t="shared" si="0"/>
        <v>37012</v>
      </c>
      <c r="B19">
        <v>49.209970463625403</v>
      </c>
      <c r="C19">
        <v>52.182914108325399</v>
      </c>
      <c r="D19">
        <v>54.625233257682503</v>
      </c>
      <c r="E19">
        <v>53.686531794629701</v>
      </c>
      <c r="F19">
        <v>37.127908414276</v>
      </c>
      <c r="G19">
        <v>37.568271038362099</v>
      </c>
      <c r="H19">
        <v>36.7524385731775</v>
      </c>
      <c r="I19">
        <v>79.457842066341001</v>
      </c>
    </row>
    <row r="20" spans="1:9" x14ac:dyDescent="0.25">
      <c r="A20" s="1">
        <f t="shared" si="0"/>
        <v>37043</v>
      </c>
      <c r="B20">
        <v>49.326363767191502</v>
      </c>
      <c r="C20">
        <v>52.336138783772803</v>
      </c>
      <c r="D20">
        <v>54.817994057652903</v>
      </c>
      <c r="E20">
        <v>53.858851058904399</v>
      </c>
      <c r="F20">
        <v>37.1247755260407</v>
      </c>
      <c r="G20">
        <v>37.494940616052702</v>
      </c>
      <c r="H20">
        <v>36.805210758273503</v>
      </c>
      <c r="I20">
        <v>79.559590615725995</v>
      </c>
    </row>
    <row r="21" spans="1:9" x14ac:dyDescent="0.25">
      <c r="A21" s="1">
        <f t="shared" si="0"/>
        <v>37073</v>
      </c>
      <c r="B21">
        <v>49.198201964030297</v>
      </c>
      <c r="C21">
        <v>52.294111943979601</v>
      </c>
      <c r="D21">
        <v>55.052480109123501</v>
      </c>
      <c r="E21">
        <v>53.941921982045599</v>
      </c>
      <c r="F21">
        <v>36.581589586148098</v>
      </c>
      <c r="G21">
        <v>37.162575950339203</v>
      </c>
      <c r="H21">
        <v>36.094496294367602</v>
      </c>
      <c r="I21">
        <v>79.654899465355001</v>
      </c>
    </row>
    <row r="22" spans="1:9" x14ac:dyDescent="0.25">
      <c r="A22" s="1">
        <f t="shared" si="0"/>
        <v>37104</v>
      </c>
      <c r="B22">
        <v>49.489687547185802</v>
      </c>
      <c r="C22">
        <v>52.387025226768699</v>
      </c>
      <c r="D22">
        <v>55.335538246109699</v>
      </c>
      <c r="E22">
        <v>54.121783179457402</v>
      </c>
      <c r="F22">
        <v>37.078016632629399</v>
      </c>
      <c r="G22">
        <v>38.643472047480699</v>
      </c>
      <c r="H22">
        <v>35.8065935955158</v>
      </c>
      <c r="I22">
        <v>79.706634639338006</v>
      </c>
    </row>
    <row r="23" spans="1:9" x14ac:dyDescent="0.25">
      <c r="A23" s="1">
        <f t="shared" si="0"/>
        <v>37135</v>
      </c>
      <c r="B23">
        <v>49.950381149772397</v>
      </c>
      <c r="C23">
        <v>52.502915799388802</v>
      </c>
      <c r="D23">
        <v>56.097097015188901</v>
      </c>
      <c r="E23">
        <v>54.531405445226703</v>
      </c>
      <c r="F23">
        <v>37.612217715287798</v>
      </c>
      <c r="G23">
        <v>39.365461080147</v>
      </c>
      <c r="H23">
        <v>36.190890064557699</v>
      </c>
      <c r="I23">
        <v>79.663700685151994</v>
      </c>
    </row>
    <row r="24" spans="1:9" x14ac:dyDescent="0.25">
      <c r="A24" s="1">
        <f t="shared" si="0"/>
        <v>37165</v>
      </c>
      <c r="B24">
        <v>50.176135367753503</v>
      </c>
      <c r="C24">
        <v>52.604426389654101</v>
      </c>
      <c r="D24">
        <v>56.276142572985798</v>
      </c>
      <c r="E24">
        <v>54.668853261150403</v>
      </c>
      <c r="F24">
        <v>38.000426767735298</v>
      </c>
      <c r="G24">
        <v>39.823395668870603</v>
      </c>
      <c r="H24">
        <v>36.523312921791799</v>
      </c>
      <c r="I24">
        <v>79.510489286696</v>
      </c>
    </row>
    <row r="25" spans="1:9" x14ac:dyDescent="0.25">
      <c r="A25" s="1">
        <f t="shared" si="0"/>
        <v>37196</v>
      </c>
      <c r="B25">
        <v>50.3651489088722</v>
      </c>
      <c r="C25">
        <v>52.698081305151298</v>
      </c>
      <c r="D25">
        <v>56.449804949522999</v>
      </c>
      <c r="E25">
        <v>54.7995072446843</v>
      </c>
      <c r="F25">
        <v>38.294273544363001</v>
      </c>
      <c r="G25">
        <v>39.493428493303497</v>
      </c>
      <c r="H25">
        <v>37.313748273585901</v>
      </c>
      <c r="I25">
        <v>79.279987933808997</v>
      </c>
    </row>
    <row r="26" spans="1:9" x14ac:dyDescent="0.25">
      <c r="A26" s="1">
        <f t="shared" si="0"/>
        <v>37226</v>
      </c>
      <c r="B26">
        <v>50.434898785092997</v>
      </c>
      <c r="C26">
        <v>52.746363986118702</v>
      </c>
      <c r="D26">
        <v>56.680207946394397</v>
      </c>
      <c r="E26">
        <v>54.930759615981103</v>
      </c>
      <c r="F26">
        <v>38.236422929138897</v>
      </c>
      <c r="G26">
        <v>39.403551834805597</v>
      </c>
      <c r="H26">
        <v>37.281440744822703</v>
      </c>
      <c r="I26">
        <v>79.057884528136</v>
      </c>
    </row>
    <row r="27" spans="1:9" x14ac:dyDescent="0.25">
      <c r="A27" s="1">
        <f t="shared" si="0"/>
        <v>37257</v>
      </c>
      <c r="B27">
        <v>50.900472009715898</v>
      </c>
      <c r="C27">
        <v>52.8537365193623</v>
      </c>
      <c r="D27">
        <v>57.153169361040497</v>
      </c>
      <c r="E27">
        <v>55.2047650335371</v>
      </c>
      <c r="F27">
        <v>39.056706190274397</v>
      </c>
      <c r="G27">
        <v>40.4827989317698</v>
      </c>
      <c r="H27">
        <v>37.894946347877301</v>
      </c>
      <c r="I27">
        <v>78.916809909826</v>
      </c>
    </row>
    <row r="28" spans="1:9" x14ac:dyDescent="0.25">
      <c r="A28" s="1">
        <f t="shared" si="0"/>
        <v>37288</v>
      </c>
      <c r="B28">
        <v>50.867749849080496</v>
      </c>
      <c r="C28">
        <v>53.1386813630916</v>
      </c>
      <c r="D28">
        <v>57.666184777366297</v>
      </c>
      <c r="E28">
        <v>55.595316351372801</v>
      </c>
      <c r="F28">
        <v>38.177848942455498</v>
      </c>
      <c r="G28">
        <v>37.425547637581801</v>
      </c>
      <c r="H28">
        <v>38.7514762588347</v>
      </c>
      <c r="I28">
        <v>78.879727510017005</v>
      </c>
    </row>
    <row r="29" spans="1:9" x14ac:dyDescent="0.25">
      <c r="A29" s="1">
        <f t="shared" si="0"/>
        <v>37316</v>
      </c>
      <c r="B29">
        <v>51.127948444496397</v>
      </c>
      <c r="C29">
        <v>53.279410533108198</v>
      </c>
      <c r="D29">
        <v>57.993314864211001</v>
      </c>
      <c r="E29">
        <v>55.821658055031598</v>
      </c>
      <c r="F29">
        <v>38.489414943318899</v>
      </c>
      <c r="G29">
        <v>37.4540363872417</v>
      </c>
      <c r="H29">
        <v>39.288267628038703</v>
      </c>
      <c r="I29">
        <v>78.950153991242004</v>
      </c>
    </row>
    <row r="30" spans="1:9" x14ac:dyDescent="0.25">
      <c r="A30" s="1">
        <f t="shared" si="0"/>
        <v>37347</v>
      </c>
      <c r="B30">
        <v>51.407234972561497</v>
      </c>
      <c r="C30">
        <v>53.3911382581677</v>
      </c>
      <c r="D30">
        <v>58.295706541310601</v>
      </c>
      <c r="E30">
        <v>56.020711868411503</v>
      </c>
      <c r="F30">
        <v>38.911678835276298</v>
      </c>
      <c r="G30">
        <v>38.023378912395103</v>
      </c>
      <c r="H30">
        <v>39.593121161347703</v>
      </c>
      <c r="I30">
        <v>79.097576542873</v>
      </c>
    </row>
    <row r="31" spans="1:9" x14ac:dyDescent="0.25">
      <c r="A31" s="1">
        <f t="shared" si="0"/>
        <v>37377</v>
      </c>
      <c r="B31">
        <v>51.511429231397599</v>
      </c>
      <c r="C31">
        <v>53.424184852451198</v>
      </c>
      <c r="D31">
        <v>58.483766522690203</v>
      </c>
      <c r="E31">
        <v>56.124317814247497</v>
      </c>
      <c r="F31">
        <v>39.010558654559503</v>
      </c>
      <c r="G31">
        <v>38.382764165480701</v>
      </c>
      <c r="H31">
        <v>39.484477119957802</v>
      </c>
      <c r="I31">
        <v>79.306189318798005</v>
      </c>
    </row>
    <row r="32" spans="1:9" x14ac:dyDescent="0.25">
      <c r="A32" s="1">
        <f t="shared" si="0"/>
        <v>37408</v>
      </c>
      <c r="B32">
        <v>51.762586176959203</v>
      </c>
      <c r="C32">
        <v>53.391903994699902</v>
      </c>
      <c r="D32">
        <v>58.679675868706802</v>
      </c>
      <c r="E32">
        <v>56.195291171466103</v>
      </c>
      <c r="F32">
        <v>39.6069131858833</v>
      </c>
      <c r="G32">
        <v>39.426003504190597</v>
      </c>
      <c r="H32">
        <v>39.724549432123297</v>
      </c>
      <c r="I32">
        <v>79.542599669392004</v>
      </c>
    </row>
    <row r="33" spans="1:9" x14ac:dyDescent="0.25">
      <c r="A33" s="1">
        <f t="shared" si="0"/>
        <v>37438</v>
      </c>
      <c r="B33">
        <v>51.911181353361798</v>
      </c>
      <c r="C33">
        <v>53.346569093508798</v>
      </c>
      <c r="D33">
        <v>58.881910741648198</v>
      </c>
      <c r="E33">
        <v>56.2708283783629</v>
      </c>
      <c r="F33">
        <v>39.922884944803599</v>
      </c>
      <c r="G33">
        <v>40.309606927032497</v>
      </c>
      <c r="H33">
        <v>39.663774053316999</v>
      </c>
      <c r="I33">
        <v>79.748385777834002</v>
      </c>
    </row>
    <row r="34" spans="1:9" x14ac:dyDescent="0.25">
      <c r="A34" s="1">
        <f t="shared" si="0"/>
        <v>37469</v>
      </c>
      <c r="B34">
        <v>52.108560301264298</v>
      </c>
      <c r="C34">
        <v>53.440764664160596</v>
      </c>
      <c r="D34">
        <v>59.163808397529699</v>
      </c>
      <c r="E34">
        <v>56.460412661396703</v>
      </c>
      <c r="F34">
        <v>40.139706721696697</v>
      </c>
      <c r="G34">
        <v>40.566910339401801</v>
      </c>
      <c r="H34">
        <v>39.855354258648703</v>
      </c>
      <c r="I34">
        <v>79.886175310021997</v>
      </c>
    </row>
    <row r="35" spans="1:9" x14ac:dyDescent="0.25">
      <c r="A35" s="1">
        <f t="shared" si="0"/>
        <v>37500</v>
      </c>
      <c r="B35">
        <v>52.4219835649941</v>
      </c>
      <c r="C35">
        <v>53.4803289147656</v>
      </c>
      <c r="D35">
        <v>59.858391951517298</v>
      </c>
      <c r="E35">
        <v>56.832216456513798</v>
      </c>
      <c r="F35">
        <v>40.294748185062303</v>
      </c>
      <c r="G35">
        <v>40.3037143573248</v>
      </c>
      <c r="H35">
        <v>40.270042336432297</v>
      </c>
      <c r="I35">
        <v>79.966747961823998</v>
      </c>
    </row>
    <row r="36" spans="1:9" x14ac:dyDescent="0.25">
      <c r="A36" s="1">
        <f t="shared" si="0"/>
        <v>37530</v>
      </c>
      <c r="B36">
        <v>52.653036086685702</v>
      </c>
      <c r="C36">
        <v>53.641194307086899</v>
      </c>
      <c r="D36">
        <v>59.962683045703997</v>
      </c>
      <c r="E36">
        <v>56.964747570284104</v>
      </c>
      <c r="F36">
        <v>40.7856359980346</v>
      </c>
      <c r="G36">
        <v>40.336190364375803</v>
      </c>
      <c r="H36">
        <v>41.045365039745001</v>
      </c>
      <c r="I36">
        <v>80.010352689109993</v>
      </c>
    </row>
    <row r="37" spans="1:9" x14ac:dyDescent="0.25">
      <c r="A37" s="1">
        <f t="shared" si="0"/>
        <v>37561</v>
      </c>
      <c r="B37">
        <v>53.0788772813736</v>
      </c>
      <c r="C37">
        <v>53.718073716268897</v>
      </c>
      <c r="D37">
        <v>60.104168142177997</v>
      </c>
      <c r="E37">
        <v>57.074556877727296</v>
      </c>
      <c r="F37">
        <v>42.043186066462802</v>
      </c>
      <c r="G37">
        <v>41.351762945202097</v>
      </c>
      <c r="H37">
        <v>42.452582853644003</v>
      </c>
      <c r="I37">
        <v>80.035701266635002</v>
      </c>
    </row>
    <row r="38" spans="1:9" x14ac:dyDescent="0.25">
      <c r="A38" s="1">
        <f t="shared" si="0"/>
        <v>37591</v>
      </c>
      <c r="B38">
        <v>53.309929803065103</v>
      </c>
      <c r="C38">
        <v>53.776001369872503</v>
      </c>
      <c r="D38">
        <v>60.281841762530597</v>
      </c>
      <c r="E38">
        <v>57.193333719877799</v>
      </c>
      <c r="F38">
        <v>42.569786051320598</v>
      </c>
      <c r="G38">
        <v>42.810847192164402</v>
      </c>
      <c r="H38">
        <v>42.3998715705631</v>
      </c>
      <c r="I38">
        <v>80.045281011089003</v>
      </c>
    </row>
    <row r="39" spans="1:9" x14ac:dyDescent="0.25">
      <c r="A39" s="1">
        <f t="shared" si="0"/>
        <v>37622</v>
      </c>
      <c r="B39">
        <v>53.525440675315501</v>
      </c>
      <c r="C39">
        <v>53.921717368320799</v>
      </c>
      <c r="D39">
        <v>60.641413481202498</v>
      </c>
      <c r="E39">
        <v>57.447813964495701</v>
      </c>
      <c r="F39">
        <v>42.679964954848899</v>
      </c>
      <c r="G39">
        <v>42.108074840816002</v>
      </c>
      <c r="H39">
        <v>43.014830784709801</v>
      </c>
      <c r="I39">
        <v>80.062424771780996</v>
      </c>
    </row>
    <row r="40" spans="1:9" x14ac:dyDescent="0.25">
      <c r="A40" s="1">
        <f t="shared" si="0"/>
        <v>37653</v>
      </c>
      <c r="B40">
        <v>53.674122454969499</v>
      </c>
      <c r="C40">
        <v>54.156870881287198</v>
      </c>
      <c r="D40">
        <v>60.973992766425802</v>
      </c>
      <c r="E40">
        <v>57.732888226837197</v>
      </c>
      <c r="F40">
        <v>42.4661623638547</v>
      </c>
      <c r="G40">
        <v>41.276884710641397</v>
      </c>
      <c r="H40">
        <v>43.184519753392003</v>
      </c>
      <c r="I40">
        <v>80.122960536912004</v>
      </c>
    </row>
    <row r="41" spans="1:9" x14ac:dyDescent="0.25">
      <c r="A41" s="1">
        <f t="shared" si="0"/>
        <v>37681</v>
      </c>
      <c r="B41">
        <v>54.012930412786197</v>
      </c>
      <c r="C41">
        <v>54.361371023395201</v>
      </c>
      <c r="D41">
        <v>61.236916161482498</v>
      </c>
      <c r="E41">
        <v>57.9674639718191</v>
      </c>
      <c r="F41">
        <v>43.078537780901499</v>
      </c>
      <c r="G41">
        <v>42.481355213622898</v>
      </c>
      <c r="H41">
        <v>43.428920634400498</v>
      </c>
      <c r="I41">
        <v>80.213605308249996</v>
      </c>
    </row>
    <row r="42" spans="1:9" x14ac:dyDescent="0.25">
      <c r="A42" s="1">
        <f t="shared" si="0"/>
        <v>37712</v>
      </c>
      <c r="B42">
        <v>54.105144199470402</v>
      </c>
      <c r="C42">
        <v>54.453983092837802</v>
      </c>
      <c r="D42">
        <v>61.533688968256897</v>
      </c>
      <c r="E42">
        <v>58.163807257236499</v>
      </c>
      <c r="F42">
        <v>42.894125740144702</v>
      </c>
      <c r="G42">
        <v>42.107761397629901</v>
      </c>
      <c r="H42">
        <v>43.362075714067799</v>
      </c>
      <c r="I42">
        <v>80.290064593501</v>
      </c>
    </row>
    <row r="43" spans="1:9" x14ac:dyDescent="0.25">
      <c r="A43" s="1">
        <f t="shared" si="0"/>
        <v>37742</v>
      </c>
      <c r="B43">
        <v>53.9305596707487</v>
      </c>
      <c r="C43">
        <v>54.566384037823902</v>
      </c>
      <c r="D43">
        <v>61.728219940472101</v>
      </c>
      <c r="E43">
        <v>58.318102626417499</v>
      </c>
      <c r="F43">
        <v>41.850448228623101</v>
      </c>
      <c r="G43">
        <v>41.904904445402302</v>
      </c>
      <c r="H43">
        <v>41.796754750973697</v>
      </c>
      <c r="I43">
        <v>80.322465583558994</v>
      </c>
    </row>
    <row r="44" spans="1:9" x14ac:dyDescent="0.25">
      <c r="A44" s="1">
        <f t="shared" si="0"/>
        <v>37773</v>
      </c>
      <c r="B44">
        <v>53.975112399146603</v>
      </c>
      <c r="C44">
        <v>54.545588268087599</v>
      </c>
      <c r="D44">
        <v>61.8737182426839</v>
      </c>
      <c r="E44">
        <v>58.3815868586032</v>
      </c>
      <c r="F44">
        <v>41.845187569894399</v>
      </c>
      <c r="G44">
        <v>41.828554333151402</v>
      </c>
      <c r="H44">
        <v>41.835642261747701</v>
      </c>
      <c r="I44">
        <v>80.293255376854006</v>
      </c>
    </row>
    <row r="45" spans="1:9" x14ac:dyDescent="0.25">
      <c r="A45" s="1">
        <f t="shared" si="0"/>
        <v>37803</v>
      </c>
      <c r="B45">
        <v>54.053338701333502</v>
      </c>
      <c r="C45">
        <v>54.490777919793402</v>
      </c>
      <c r="D45">
        <v>62.083466801848097</v>
      </c>
      <c r="E45">
        <v>58.460810617140702</v>
      </c>
      <c r="F45">
        <v>41.919930339862397</v>
      </c>
      <c r="G45">
        <v>42.006396198067399</v>
      </c>
      <c r="H45">
        <v>41.846326268475202</v>
      </c>
      <c r="I45">
        <v>80.247337313531006</v>
      </c>
    </row>
    <row r="46" spans="1:9" x14ac:dyDescent="0.25">
      <c r="A46" s="1">
        <f t="shared" si="0"/>
        <v>37834</v>
      </c>
      <c r="B46">
        <v>54.215489910502399</v>
      </c>
      <c r="C46">
        <v>54.60415792973</v>
      </c>
      <c r="D46">
        <v>62.385564801457697</v>
      </c>
      <c r="E46">
        <v>58.670136695002498</v>
      </c>
      <c r="F46">
        <v>41.954831648378097</v>
      </c>
      <c r="G46">
        <v>41.808259769868798</v>
      </c>
      <c r="H46">
        <v>42.025924540465098</v>
      </c>
      <c r="I46">
        <v>80.248065658681995</v>
      </c>
    </row>
    <row r="47" spans="1:9" x14ac:dyDescent="0.25">
      <c r="A47" s="1">
        <f t="shared" si="0"/>
        <v>37865</v>
      </c>
      <c r="B47">
        <v>54.538238163897297</v>
      </c>
      <c r="C47">
        <v>54.689705383767603</v>
      </c>
      <c r="D47">
        <v>62.856622698455098</v>
      </c>
      <c r="E47">
        <v>58.951360106156301</v>
      </c>
      <c r="F47">
        <v>42.384488149198297</v>
      </c>
      <c r="G47">
        <v>42.5093552598725</v>
      </c>
      <c r="H47">
        <v>42.286816735472797</v>
      </c>
      <c r="I47">
        <v>80.345945777630007</v>
      </c>
    </row>
    <row r="48" spans="1:9" x14ac:dyDescent="0.25">
      <c r="A48" s="1">
        <f t="shared" si="0"/>
        <v>37895</v>
      </c>
      <c r="B48">
        <v>54.738207386706698</v>
      </c>
      <c r="C48">
        <v>54.822814739912801</v>
      </c>
      <c r="D48">
        <v>62.9761782303286</v>
      </c>
      <c r="E48">
        <v>59.0778892966486</v>
      </c>
      <c r="F48">
        <v>42.777760280822001</v>
      </c>
      <c r="G48">
        <v>42.919054256478098</v>
      </c>
      <c r="H48">
        <v>42.669701206639502</v>
      </c>
      <c r="I48">
        <v>80.588910590382994</v>
      </c>
    </row>
    <row r="49" spans="1:9" x14ac:dyDescent="0.25">
      <c r="A49" s="1">
        <f t="shared" si="0"/>
        <v>37926</v>
      </c>
      <c r="B49">
        <v>55.192541605369897</v>
      </c>
      <c r="C49">
        <v>55.0173634349389</v>
      </c>
      <c r="D49">
        <v>63.092307102488</v>
      </c>
      <c r="E49">
        <v>59.233100204431103</v>
      </c>
      <c r="F49">
        <v>44.020212747875803</v>
      </c>
      <c r="G49">
        <v>43.472109350727997</v>
      </c>
      <c r="H49">
        <v>44.339670794647901</v>
      </c>
      <c r="I49">
        <v>80.993821020761999</v>
      </c>
    </row>
    <row r="50" spans="1:9" x14ac:dyDescent="0.25">
      <c r="A50" s="1">
        <f t="shared" si="0"/>
        <v>37956</v>
      </c>
      <c r="B50">
        <v>55.429810786838097</v>
      </c>
      <c r="C50">
        <v>55.180664807122199</v>
      </c>
      <c r="D50">
        <v>63.270793453577603</v>
      </c>
      <c r="E50">
        <v>59.404460934000397</v>
      </c>
      <c r="F50">
        <v>44.430193219679801</v>
      </c>
      <c r="G50">
        <v>44.373965139988101</v>
      </c>
      <c r="H50">
        <v>44.444008067565299</v>
      </c>
      <c r="I50">
        <v>81.529734780379997</v>
      </c>
    </row>
    <row r="51" spans="1:9" x14ac:dyDescent="0.25">
      <c r="A51" s="1">
        <f t="shared" si="0"/>
        <v>37987</v>
      </c>
      <c r="B51">
        <v>55.774317349450101</v>
      </c>
      <c r="C51">
        <v>55.412068474443402</v>
      </c>
      <c r="D51">
        <v>63.495735371556599</v>
      </c>
      <c r="E51">
        <v>59.6330969732103</v>
      </c>
      <c r="F51">
        <v>45.077064959458802</v>
      </c>
      <c r="G51">
        <v>45.097892150030901</v>
      </c>
      <c r="H51">
        <v>45.0427222083215</v>
      </c>
      <c r="I51">
        <v>82.133586920933993</v>
      </c>
    </row>
    <row r="52" spans="1:9" x14ac:dyDescent="0.25">
      <c r="A52" s="1">
        <f t="shared" si="0"/>
        <v>38018</v>
      </c>
      <c r="B52">
        <v>56.107944757453097</v>
      </c>
      <c r="C52">
        <v>55.692113858432897</v>
      </c>
      <c r="D52">
        <v>63.752294734958099</v>
      </c>
      <c r="E52">
        <v>59.901848926718699</v>
      </c>
      <c r="F52">
        <v>45.579887371260902</v>
      </c>
      <c r="G52">
        <v>45.519071064771602</v>
      </c>
      <c r="H52">
        <v>45.596005418047199</v>
      </c>
      <c r="I52">
        <v>82.694586165187999</v>
      </c>
    </row>
    <row r="53" spans="1:9" x14ac:dyDescent="0.25">
      <c r="A53" s="1">
        <f t="shared" si="0"/>
        <v>38047</v>
      </c>
      <c r="B53">
        <v>56.2980709356166</v>
      </c>
      <c r="C53">
        <v>55.871099470953901</v>
      </c>
      <c r="D53">
        <v>64.010739689114303</v>
      </c>
      <c r="E53">
        <v>60.121521165295697</v>
      </c>
      <c r="F53">
        <v>45.690848142662702</v>
      </c>
      <c r="G53">
        <v>45.224871421194202</v>
      </c>
      <c r="H53">
        <v>45.958513079474201</v>
      </c>
      <c r="I53">
        <v>83.135419272923997</v>
      </c>
    </row>
    <row r="54" spans="1:9" x14ac:dyDescent="0.25">
      <c r="A54" s="1">
        <f t="shared" si="0"/>
        <v>38078</v>
      </c>
      <c r="B54">
        <v>56.383031952561801</v>
      </c>
      <c r="C54">
        <v>55.998570974389501</v>
      </c>
      <c r="D54">
        <v>64.276797844797301</v>
      </c>
      <c r="E54">
        <v>60.319548729649398</v>
      </c>
      <c r="F54">
        <v>45.474443580990503</v>
      </c>
      <c r="G54">
        <v>44.365126550978999</v>
      </c>
      <c r="H54">
        <v>46.1417176360874</v>
      </c>
      <c r="I54">
        <v>83.418424043490006</v>
      </c>
    </row>
    <row r="55" spans="1:9" x14ac:dyDescent="0.25">
      <c r="A55" s="1">
        <f t="shared" si="0"/>
        <v>38108</v>
      </c>
      <c r="B55">
        <v>56.2416029426468</v>
      </c>
      <c r="C55">
        <v>56.153229987791001</v>
      </c>
      <c r="D55">
        <v>64.400288049816197</v>
      </c>
      <c r="E55">
        <v>60.458742633681702</v>
      </c>
      <c r="F55">
        <v>44.592598644109998</v>
      </c>
      <c r="G55">
        <v>43.964594234304599</v>
      </c>
      <c r="H55">
        <v>44.961402358869698</v>
      </c>
      <c r="I55">
        <v>83.531763537025995</v>
      </c>
    </row>
    <row r="56" spans="1:9" x14ac:dyDescent="0.25">
      <c r="A56" s="1">
        <f t="shared" si="0"/>
        <v>38139</v>
      </c>
      <c r="B56">
        <v>56.331744509405603</v>
      </c>
      <c r="C56">
        <v>56.321254298209197</v>
      </c>
      <c r="D56">
        <v>64.553359922227301</v>
      </c>
      <c r="E56">
        <v>60.619554364922003</v>
      </c>
      <c r="F56">
        <v>44.495069540634802</v>
      </c>
      <c r="G56">
        <v>43.184236965489099</v>
      </c>
      <c r="H56">
        <v>45.287947392382598</v>
      </c>
      <c r="I56">
        <v>83.534793999103996</v>
      </c>
    </row>
    <row r="57" spans="1:9" x14ac:dyDescent="0.25">
      <c r="A57" s="1">
        <f t="shared" si="0"/>
        <v>38169</v>
      </c>
      <c r="B57">
        <v>56.479390179096498</v>
      </c>
      <c r="C57">
        <v>56.410809425359403</v>
      </c>
      <c r="D57">
        <v>64.674134371897097</v>
      </c>
      <c r="E57">
        <v>60.725137445639</v>
      </c>
      <c r="F57">
        <v>44.753396593658699</v>
      </c>
      <c r="G57">
        <v>43.462326293347203</v>
      </c>
      <c r="H57">
        <v>45.533879626947801</v>
      </c>
      <c r="I57">
        <v>83.518754401459006</v>
      </c>
    </row>
    <row r="58" spans="1:9" x14ac:dyDescent="0.25">
      <c r="A58" s="1">
        <f t="shared" si="0"/>
        <v>38200</v>
      </c>
      <c r="B58">
        <v>56.828041181559897</v>
      </c>
      <c r="C58">
        <v>56.584145294381798</v>
      </c>
      <c r="D58">
        <v>64.837692186080204</v>
      </c>
      <c r="E58">
        <v>60.893896288252698</v>
      </c>
      <c r="F58">
        <v>45.5736640712</v>
      </c>
      <c r="G58">
        <v>45.145112656037497</v>
      </c>
      <c r="H58">
        <v>45.818143997015198</v>
      </c>
      <c r="I58">
        <v>83.554734057001994</v>
      </c>
    </row>
    <row r="59" spans="1:9" x14ac:dyDescent="0.25">
      <c r="A59" s="1">
        <f t="shared" si="0"/>
        <v>38231</v>
      </c>
      <c r="B59">
        <v>57.2979170496642</v>
      </c>
      <c r="C59">
        <v>56.7808342042539</v>
      </c>
      <c r="D59">
        <v>65.333018106582102</v>
      </c>
      <c r="E59">
        <v>61.242453161459899</v>
      </c>
      <c r="F59">
        <v>46.360755635733497</v>
      </c>
      <c r="G59">
        <v>46.757254049821697</v>
      </c>
      <c r="H59">
        <v>46.092516029241303</v>
      </c>
      <c r="I59">
        <v>83.699985733692003</v>
      </c>
    </row>
    <row r="60" spans="1:9" x14ac:dyDescent="0.25">
      <c r="A60" s="1">
        <f t="shared" si="0"/>
        <v>38261</v>
      </c>
      <c r="B60">
        <v>57.694747165394602</v>
      </c>
      <c r="C60">
        <v>57.020732620232302</v>
      </c>
      <c r="D60">
        <v>65.445655421314697</v>
      </c>
      <c r="E60">
        <v>61.418346719531499</v>
      </c>
      <c r="F60">
        <v>47.338357267236802</v>
      </c>
      <c r="G60">
        <v>48.4644681899792</v>
      </c>
      <c r="H60">
        <v>46.616573033863403</v>
      </c>
      <c r="I60">
        <v>83.937603970046993</v>
      </c>
    </row>
    <row r="61" spans="1:9" x14ac:dyDescent="0.25">
      <c r="A61" s="1">
        <f t="shared" si="0"/>
        <v>38292</v>
      </c>
      <c r="B61">
        <v>58.186899397697402</v>
      </c>
      <c r="C61">
        <v>57.173065458345597</v>
      </c>
      <c r="D61">
        <v>65.584573552252493</v>
      </c>
      <c r="E61">
        <v>61.564212224970603</v>
      </c>
      <c r="F61">
        <v>48.743963965919797</v>
      </c>
      <c r="G61">
        <v>49.303391190166799</v>
      </c>
      <c r="H61">
        <v>48.373415685120101</v>
      </c>
      <c r="I61">
        <v>84.205449216193998</v>
      </c>
    </row>
    <row r="62" spans="1:9" x14ac:dyDescent="0.25">
      <c r="A62" s="1">
        <f t="shared" si="0"/>
        <v>38322</v>
      </c>
      <c r="B62">
        <v>58.3070881533761</v>
      </c>
      <c r="C62">
        <v>57.320775546013103</v>
      </c>
      <c r="D62">
        <v>65.778985092932203</v>
      </c>
      <c r="E62">
        <v>61.735929001622502</v>
      </c>
      <c r="F62">
        <v>48.726527104146797</v>
      </c>
      <c r="G62">
        <v>48.859203700794403</v>
      </c>
      <c r="H62">
        <v>48.620993947565601</v>
      </c>
      <c r="I62">
        <v>84.453813657873994</v>
      </c>
    </row>
    <row r="63" spans="1:9" x14ac:dyDescent="0.25">
      <c r="A63" s="1">
        <f t="shared" si="0"/>
        <v>38353</v>
      </c>
      <c r="B63">
        <v>58.309160373301403</v>
      </c>
      <c r="C63">
        <v>57.512636038321801</v>
      </c>
      <c r="D63">
        <v>66.047751495018602</v>
      </c>
      <c r="E63">
        <v>61.967209627535503</v>
      </c>
      <c r="F63">
        <v>48.120796079068199</v>
      </c>
      <c r="G63">
        <v>46.670833373721401</v>
      </c>
      <c r="H63">
        <v>48.998349986053199</v>
      </c>
      <c r="I63">
        <v>84.629446079833997</v>
      </c>
    </row>
    <row r="64" spans="1:9" x14ac:dyDescent="0.25">
      <c r="A64" s="1">
        <f t="shared" si="0"/>
        <v>38384</v>
      </c>
      <c r="B64">
        <v>58.503430991315597</v>
      </c>
      <c r="C64">
        <v>57.739491012194698</v>
      </c>
      <c r="D64">
        <v>66.300717963322199</v>
      </c>
      <c r="E64">
        <v>62.207804472043399</v>
      </c>
      <c r="F64">
        <v>48.191146605366498</v>
      </c>
      <c r="G64">
        <v>46.910980959863501</v>
      </c>
      <c r="H64">
        <v>48.963225246525099</v>
      </c>
      <c r="I64">
        <v>84.705097888265996</v>
      </c>
    </row>
    <row r="65" spans="1:9" x14ac:dyDescent="0.25">
      <c r="A65" s="1">
        <f t="shared" si="0"/>
        <v>38412</v>
      </c>
      <c r="B65">
        <v>58.767120976833802</v>
      </c>
      <c r="C65">
        <v>57.892605235629503</v>
      </c>
      <c r="D65">
        <v>66.501024424737295</v>
      </c>
      <c r="E65">
        <v>62.385186143859499</v>
      </c>
      <c r="F65">
        <v>48.680926676243097</v>
      </c>
      <c r="G65">
        <v>47.816377282288997</v>
      </c>
      <c r="H65">
        <v>49.194680161399098</v>
      </c>
      <c r="I65">
        <v>84.718867830281994</v>
      </c>
    </row>
    <row r="66" spans="1:9" x14ac:dyDescent="0.25">
      <c r="A66" s="1">
        <f t="shared" si="0"/>
        <v>38443</v>
      </c>
      <c r="B66">
        <v>58.976415189308199</v>
      </c>
      <c r="C66">
        <v>58.016072927716102</v>
      </c>
      <c r="D66">
        <v>66.614356265077802</v>
      </c>
      <c r="E66">
        <v>62.5037856735687</v>
      </c>
      <c r="F66">
        <v>49.129098038681498</v>
      </c>
      <c r="G66">
        <v>49.390862118370698</v>
      </c>
      <c r="H66">
        <v>48.943211973209799</v>
      </c>
      <c r="I66">
        <v>84.734998873066004</v>
      </c>
    </row>
    <row r="67" spans="1:9" x14ac:dyDescent="0.25">
      <c r="A67" s="1">
        <f t="shared" si="0"/>
        <v>38473</v>
      </c>
      <c r="B67">
        <v>58.828251464635798</v>
      </c>
      <c r="C67">
        <v>58.157348964507797</v>
      </c>
      <c r="D67">
        <v>66.715046824670495</v>
      </c>
      <c r="E67">
        <v>62.624792079817901</v>
      </c>
      <c r="F67">
        <v>48.268976674615899</v>
      </c>
      <c r="G67">
        <v>50.222967815018201</v>
      </c>
      <c r="H67">
        <v>47.032647116786499</v>
      </c>
      <c r="I67">
        <v>84.804122920153006</v>
      </c>
    </row>
    <row r="68" spans="1:9" x14ac:dyDescent="0.25">
      <c r="A68" s="1">
        <f t="shared" si="0"/>
        <v>38504</v>
      </c>
      <c r="B68">
        <v>58.771783471665998</v>
      </c>
      <c r="C68">
        <v>58.295282366076599</v>
      </c>
      <c r="D68">
        <v>66.880159116188594</v>
      </c>
      <c r="E68">
        <v>62.776811003457702</v>
      </c>
      <c r="F68">
        <v>47.662139527963902</v>
      </c>
      <c r="G68">
        <v>48.346556916207298</v>
      </c>
      <c r="H68">
        <v>47.214487720645998</v>
      </c>
      <c r="I68">
        <v>84.952432689076005</v>
      </c>
    </row>
    <row r="69" spans="1:9" x14ac:dyDescent="0.25">
      <c r="A69" s="1">
        <f t="shared" ref="A69:A132" si="1">+EDATE(A68,1)</f>
        <v>38534</v>
      </c>
      <c r="B69">
        <v>59.001799883395201</v>
      </c>
      <c r="C69">
        <v>58.315634477178698</v>
      </c>
      <c r="D69">
        <v>67.114950699995404</v>
      </c>
      <c r="E69">
        <v>62.9059475957038</v>
      </c>
      <c r="F69">
        <v>48.157375549113503</v>
      </c>
      <c r="G69">
        <v>49.3445678552361</v>
      </c>
      <c r="H69">
        <v>47.397271542448898</v>
      </c>
      <c r="I69">
        <v>85.196341899689003</v>
      </c>
    </row>
    <row r="70" spans="1:9" x14ac:dyDescent="0.25">
      <c r="A70" s="1">
        <f t="shared" si="1"/>
        <v>38565</v>
      </c>
      <c r="B70">
        <v>59.072255360861497</v>
      </c>
      <c r="C70">
        <v>58.3801985595925</v>
      </c>
      <c r="D70">
        <v>67.223149643021998</v>
      </c>
      <c r="E70">
        <v>62.992780427611301</v>
      </c>
      <c r="F70">
        <v>48.182436194493597</v>
      </c>
      <c r="G70">
        <v>49.101095445016398</v>
      </c>
      <c r="H70">
        <v>47.589075980169397</v>
      </c>
      <c r="I70">
        <v>85.554358807450996</v>
      </c>
    </row>
    <row r="71" spans="1:9" x14ac:dyDescent="0.25">
      <c r="A71" s="1">
        <f t="shared" si="1"/>
        <v>38596</v>
      </c>
      <c r="B71">
        <v>59.309006487348199</v>
      </c>
      <c r="C71">
        <v>58.519439170963899</v>
      </c>
      <c r="D71">
        <v>67.684348276158204</v>
      </c>
      <c r="E71">
        <v>63.295588433742701</v>
      </c>
      <c r="F71">
        <v>48.243333211279896</v>
      </c>
      <c r="G71">
        <v>48.877032527085603</v>
      </c>
      <c r="H71">
        <v>47.826900650975098</v>
      </c>
      <c r="I71">
        <v>86.017432804603004</v>
      </c>
    </row>
    <row r="72" spans="1:9" x14ac:dyDescent="0.25">
      <c r="A72" s="1">
        <f t="shared" si="1"/>
        <v>38626</v>
      </c>
      <c r="B72">
        <v>59.454579937113898</v>
      </c>
      <c r="C72">
        <v>58.6873578867486</v>
      </c>
      <c r="D72">
        <v>67.818328600256095</v>
      </c>
      <c r="E72">
        <v>63.446666786418596</v>
      </c>
      <c r="F72">
        <v>48.372302224233401</v>
      </c>
      <c r="G72">
        <v>47.956931904350199</v>
      </c>
      <c r="H72">
        <v>48.607267633682497</v>
      </c>
      <c r="I72">
        <v>86.531463677895999</v>
      </c>
    </row>
    <row r="73" spans="1:9" x14ac:dyDescent="0.25">
      <c r="A73" s="1">
        <f t="shared" si="1"/>
        <v>38657</v>
      </c>
      <c r="B73">
        <v>59.882493351727099</v>
      </c>
      <c r="C73">
        <v>58.803101552307503</v>
      </c>
      <c r="D73">
        <v>67.962845866734895</v>
      </c>
      <c r="E73">
        <v>63.577255819442797</v>
      </c>
      <c r="F73">
        <v>49.584731642715603</v>
      </c>
      <c r="G73">
        <v>47.178901674923097</v>
      </c>
      <c r="H73">
        <v>51.055171955010998</v>
      </c>
      <c r="I73">
        <v>87.040542089606006</v>
      </c>
    </row>
    <row r="74" spans="1:9" x14ac:dyDescent="0.25">
      <c r="A74" s="1">
        <f t="shared" si="1"/>
        <v>38687</v>
      </c>
      <c r="B74">
        <v>60.250312388500703</v>
      </c>
      <c r="C74">
        <v>58.947049163662498</v>
      </c>
      <c r="D74">
        <v>68.176549190116305</v>
      </c>
      <c r="E74">
        <v>63.756892383944297</v>
      </c>
      <c r="F74">
        <v>50.446124634013501</v>
      </c>
      <c r="G74">
        <v>48.770300209151401</v>
      </c>
      <c r="H74">
        <v>51.462831447019497</v>
      </c>
      <c r="I74">
        <v>87.496554121277995</v>
      </c>
    </row>
    <row r="75" spans="1:9" x14ac:dyDescent="0.25">
      <c r="A75" s="1">
        <f t="shared" si="1"/>
        <v>38718</v>
      </c>
      <c r="B75">
        <v>60.603625885796198</v>
      </c>
      <c r="C75">
        <v>59.1109337405411</v>
      </c>
      <c r="D75">
        <v>68.290311325856294</v>
      </c>
      <c r="E75">
        <v>63.895720984020997</v>
      </c>
      <c r="F75">
        <v>51.364201894715002</v>
      </c>
      <c r="G75">
        <v>50.133355729050599</v>
      </c>
      <c r="H75">
        <v>52.104146705397099</v>
      </c>
      <c r="I75">
        <v>87.897414711002995</v>
      </c>
    </row>
    <row r="76" spans="1:9" x14ac:dyDescent="0.25">
      <c r="A76" s="1">
        <f t="shared" si="1"/>
        <v>38749</v>
      </c>
      <c r="B76">
        <v>60.696357727461802</v>
      </c>
      <c r="C76">
        <v>59.293346832893697</v>
      </c>
      <c r="D76">
        <v>68.524047940807705</v>
      </c>
      <c r="E76">
        <v>64.104560902592297</v>
      </c>
      <c r="F76">
        <v>51.148160576412501</v>
      </c>
      <c r="G76">
        <v>49.8776496713554</v>
      </c>
      <c r="H76">
        <v>51.912839306826697</v>
      </c>
      <c r="I76">
        <v>88.255075550230004</v>
      </c>
    </row>
    <row r="77" spans="1:9" x14ac:dyDescent="0.25">
      <c r="A77" s="1">
        <f t="shared" si="1"/>
        <v>38777</v>
      </c>
      <c r="B77">
        <v>60.772511809723397</v>
      </c>
      <c r="C77">
        <v>59.467251800500101</v>
      </c>
      <c r="D77">
        <v>68.855480379040401</v>
      </c>
      <c r="E77">
        <v>64.358728740813206</v>
      </c>
      <c r="F77">
        <v>50.753107801227401</v>
      </c>
      <c r="G77">
        <v>48.519728694421801</v>
      </c>
      <c r="H77">
        <v>52.115903365552299</v>
      </c>
      <c r="I77">
        <v>88.575878062488002</v>
      </c>
    </row>
    <row r="78" spans="1:9" x14ac:dyDescent="0.25">
      <c r="A78" s="1">
        <f t="shared" si="1"/>
        <v>38808</v>
      </c>
      <c r="B78">
        <v>60.861617266519197</v>
      </c>
      <c r="C78">
        <v>59.590942174694902</v>
      </c>
      <c r="D78">
        <v>69.165464299083595</v>
      </c>
      <c r="E78">
        <v>64.577158457287297</v>
      </c>
      <c r="F78">
        <v>50.498604696818902</v>
      </c>
      <c r="G78">
        <v>48.092263125972998</v>
      </c>
      <c r="H78">
        <v>51.968928680848698</v>
      </c>
      <c r="I78">
        <v>88.850749382841997</v>
      </c>
    </row>
    <row r="79" spans="1:9" x14ac:dyDescent="0.25">
      <c r="A79" s="1">
        <f t="shared" si="1"/>
        <v>38838</v>
      </c>
      <c r="B79">
        <v>60.590674511261902</v>
      </c>
      <c r="C79">
        <v>59.661286176265001</v>
      </c>
      <c r="D79">
        <v>69.268949910764704</v>
      </c>
      <c r="E79">
        <v>64.664462920463805</v>
      </c>
      <c r="F79">
        <v>49.283627935725399</v>
      </c>
      <c r="G79">
        <v>48.370673538113202</v>
      </c>
      <c r="H79">
        <v>49.827154070506701</v>
      </c>
      <c r="I79">
        <v>89.114444694978005</v>
      </c>
    </row>
    <row r="80" spans="1:9" x14ac:dyDescent="0.25">
      <c r="A80" s="1">
        <f t="shared" si="1"/>
        <v>38869</v>
      </c>
      <c r="B80">
        <v>60.6429980643804</v>
      </c>
      <c r="C80">
        <v>59.7840377953708</v>
      </c>
      <c r="D80">
        <v>69.534329812505803</v>
      </c>
      <c r="E80">
        <v>64.8598096803277</v>
      </c>
      <c r="F80">
        <v>48.956676642926098</v>
      </c>
      <c r="G80">
        <v>47.360558626499902</v>
      </c>
      <c r="H80">
        <v>49.924594192053497</v>
      </c>
      <c r="I80">
        <v>89.358960021276005</v>
      </c>
    </row>
    <row r="81" spans="1:9" x14ac:dyDescent="0.25">
      <c r="A81" s="1">
        <f t="shared" si="1"/>
        <v>38899</v>
      </c>
      <c r="B81">
        <v>60.809293713400699</v>
      </c>
      <c r="C81">
        <v>59.851905593768997</v>
      </c>
      <c r="D81">
        <v>69.798795479742395</v>
      </c>
      <c r="E81">
        <v>65.027519220764205</v>
      </c>
      <c r="F81">
        <v>49.117230408630398</v>
      </c>
      <c r="G81">
        <v>47.4564338749746</v>
      </c>
      <c r="H81">
        <v>50.125236259415303</v>
      </c>
      <c r="I81">
        <v>89.556605850992</v>
      </c>
    </row>
    <row r="82" spans="1:9" x14ac:dyDescent="0.25">
      <c r="A82" s="1">
        <f t="shared" si="1"/>
        <v>38930</v>
      </c>
      <c r="B82">
        <v>61.119608647242202</v>
      </c>
      <c r="C82">
        <v>59.970015989207702</v>
      </c>
      <c r="D82">
        <v>69.906914062297801</v>
      </c>
      <c r="E82">
        <v>65.140822709091296</v>
      </c>
      <c r="F82">
        <v>49.945600297793099</v>
      </c>
      <c r="G82">
        <v>49.231304880284704</v>
      </c>
      <c r="H82">
        <v>50.365447268121898</v>
      </c>
      <c r="I82">
        <v>89.693050009017</v>
      </c>
    </row>
    <row r="83" spans="1:9" x14ac:dyDescent="0.25">
      <c r="A83" s="1">
        <f t="shared" si="1"/>
        <v>38961</v>
      </c>
      <c r="B83">
        <v>61.736612130055903</v>
      </c>
      <c r="C83">
        <v>60.240490806446303</v>
      </c>
      <c r="D83">
        <v>70.345536292671497</v>
      </c>
      <c r="E83">
        <v>65.497158080719998</v>
      </c>
      <c r="F83">
        <v>51.247355520299301</v>
      </c>
      <c r="G83">
        <v>52.526522561155701</v>
      </c>
      <c r="H83">
        <v>50.428668775659901</v>
      </c>
      <c r="I83">
        <v>89.775724470051003</v>
      </c>
    </row>
    <row r="84" spans="1:9" x14ac:dyDescent="0.25">
      <c r="A84" s="1">
        <f t="shared" si="1"/>
        <v>38991</v>
      </c>
      <c r="B84">
        <v>62.006518775350798</v>
      </c>
      <c r="C84">
        <v>60.454900470996897</v>
      </c>
      <c r="D84">
        <v>70.434627529537494</v>
      </c>
      <c r="E84">
        <v>65.648491923189695</v>
      </c>
      <c r="F84">
        <v>51.829907922642803</v>
      </c>
      <c r="G84">
        <v>53.312067218181603</v>
      </c>
      <c r="H84">
        <v>50.884888824255903</v>
      </c>
      <c r="I84">
        <v>89.823794577010005</v>
      </c>
    </row>
    <row r="85" spans="1:9" x14ac:dyDescent="0.25">
      <c r="A85" s="1">
        <f t="shared" si="1"/>
        <v>39022</v>
      </c>
      <c r="B85">
        <v>62.331857303651802</v>
      </c>
      <c r="C85">
        <v>60.678190058691598</v>
      </c>
      <c r="D85">
        <v>70.555795090837904</v>
      </c>
      <c r="E85">
        <v>65.820487842728994</v>
      </c>
      <c r="F85">
        <v>52.558108185812401</v>
      </c>
      <c r="G85">
        <v>51.619238507597899</v>
      </c>
      <c r="H85">
        <v>53.116172176688004</v>
      </c>
      <c r="I85">
        <v>89.870001361179007</v>
      </c>
    </row>
    <row r="86" spans="1:9" x14ac:dyDescent="0.25">
      <c r="A86" s="1">
        <f t="shared" si="1"/>
        <v>39052</v>
      </c>
      <c r="B86">
        <v>62.692423570686302</v>
      </c>
      <c r="C86">
        <v>60.962034519980399</v>
      </c>
      <c r="D86">
        <v>70.792341749621102</v>
      </c>
      <c r="E86">
        <v>66.0809725590223</v>
      </c>
      <c r="F86">
        <v>53.179949299120999</v>
      </c>
      <c r="G86">
        <v>52.818739209012001</v>
      </c>
      <c r="H86">
        <v>53.378998511734501</v>
      </c>
      <c r="I86">
        <v>89.942738571749999</v>
      </c>
    </row>
    <row r="87" spans="1:9" x14ac:dyDescent="0.25">
      <c r="A87" s="1">
        <f t="shared" si="1"/>
        <v>39083</v>
      </c>
      <c r="B87">
        <v>63.0162079340435</v>
      </c>
      <c r="C87">
        <v>61.3789336533439</v>
      </c>
      <c r="D87">
        <v>70.990272105781003</v>
      </c>
      <c r="E87">
        <v>66.387752332203505</v>
      </c>
      <c r="F87">
        <v>53.546366292725899</v>
      </c>
      <c r="G87">
        <v>52.915411232088303</v>
      </c>
      <c r="H87">
        <v>53.912749755027598</v>
      </c>
      <c r="I87">
        <v>90.088242337279993</v>
      </c>
    </row>
    <row r="88" spans="1:9" x14ac:dyDescent="0.25">
      <c r="A88" s="1">
        <f t="shared" si="1"/>
        <v>39114</v>
      </c>
      <c r="B88">
        <v>63.192346627710499</v>
      </c>
      <c r="C88">
        <v>61.587004068314798</v>
      </c>
      <c r="D88">
        <v>71.285103290450905</v>
      </c>
      <c r="E88">
        <v>66.640275822252704</v>
      </c>
      <c r="F88">
        <v>53.518726742749202</v>
      </c>
      <c r="G88">
        <v>52.784537992690503</v>
      </c>
      <c r="H88">
        <v>53.949230172415497</v>
      </c>
      <c r="I88">
        <v>90.335384604569001</v>
      </c>
    </row>
    <row r="89" spans="1:9" x14ac:dyDescent="0.25">
      <c r="A89" s="1">
        <f t="shared" si="1"/>
        <v>39142</v>
      </c>
      <c r="B89">
        <v>63.329113142792501</v>
      </c>
      <c r="C89">
        <v>61.737400105404099</v>
      </c>
      <c r="D89">
        <v>71.525529875157503</v>
      </c>
      <c r="E89">
        <v>66.836656126265893</v>
      </c>
      <c r="F89">
        <v>53.496768625087597</v>
      </c>
      <c r="G89">
        <v>52.725149914995598</v>
      </c>
      <c r="H89">
        <v>53.950526024410998</v>
      </c>
      <c r="I89">
        <v>90.662119097236996</v>
      </c>
    </row>
    <row r="90" spans="1:9" x14ac:dyDescent="0.25">
      <c r="A90" s="1">
        <f t="shared" si="1"/>
        <v>39173</v>
      </c>
      <c r="B90">
        <v>63.291295129152097</v>
      </c>
      <c r="C90">
        <v>61.899664762127799</v>
      </c>
      <c r="D90">
        <v>71.622127758364499</v>
      </c>
      <c r="E90">
        <v>66.9659788962921</v>
      </c>
      <c r="F90">
        <v>53.016530073460501</v>
      </c>
      <c r="G90">
        <v>52.881665739607499</v>
      </c>
      <c r="H90">
        <v>53.075098996245202</v>
      </c>
      <c r="I90">
        <v>91.020745466896997</v>
      </c>
    </row>
    <row r="91" spans="1:9" x14ac:dyDescent="0.25">
      <c r="A91" s="1">
        <f t="shared" si="1"/>
        <v>39203</v>
      </c>
      <c r="B91">
        <v>62.982534360254498</v>
      </c>
      <c r="C91">
        <v>62.060971439931002</v>
      </c>
      <c r="D91">
        <v>71.725831220667203</v>
      </c>
      <c r="E91">
        <v>67.098430514519805</v>
      </c>
      <c r="F91">
        <v>51.542162245001499</v>
      </c>
      <c r="G91">
        <v>51.344242377344798</v>
      </c>
      <c r="H91">
        <v>51.640588121467502</v>
      </c>
      <c r="I91">
        <v>91.379733916226996</v>
      </c>
    </row>
    <row r="92" spans="1:9" x14ac:dyDescent="0.25">
      <c r="A92" s="1">
        <f t="shared" si="1"/>
        <v>39234</v>
      </c>
      <c r="B92">
        <v>63.058170387534602</v>
      </c>
      <c r="C92">
        <v>62.232235600970697</v>
      </c>
      <c r="D92">
        <v>71.936744510458695</v>
      </c>
      <c r="E92">
        <v>67.290177029570103</v>
      </c>
      <c r="F92">
        <v>51.311150489547103</v>
      </c>
      <c r="G92">
        <v>50.525204984549099</v>
      </c>
      <c r="H92">
        <v>51.774842708141797</v>
      </c>
      <c r="I92">
        <v>91.697270302004995</v>
      </c>
    </row>
    <row r="93" spans="1:9" x14ac:dyDescent="0.25">
      <c r="A93" s="1">
        <f t="shared" si="1"/>
        <v>39264</v>
      </c>
      <c r="B93">
        <v>63.326004812904202</v>
      </c>
      <c r="C93">
        <v>62.418188133271499</v>
      </c>
      <c r="D93">
        <v>72.158227957860305</v>
      </c>
      <c r="E93">
        <v>67.494555930533295</v>
      </c>
      <c r="F93">
        <v>51.743502091000202</v>
      </c>
      <c r="G93">
        <v>51.370999776311798</v>
      </c>
      <c r="H93">
        <v>51.950245874291497</v>
      </c>
      <c r="I93">
        <v>91.935666254397006</v>
      </c>
    </row>
    <row r="94" spans="1:9" x14ac:dyDescent="0.25">
      <c r="A94" s="1">
        <f t="shared" si="1"/>
        <v>39295</v>
      </c>
      <c r="B94">
        <v>63.5839961936272</v>
      </c>
      <c r="C94">
        <v>62.618281889598101</v>
      </c>
      <c r="D94">
        <v>72.323038812814502</v>
      </c>
      <c r="E94">
        <v>67.677198318407903</v>
      </c>
      <c r="F94">
        <v>52.199707072539297</v>
      </c>
      <c r="G94">
        <v>52.245768132133698</v>
      </c>
      <c r="H94">
        <v>52.146311520680598</v>
      </c>
      <c r="I94">
        <v>92.065726489309</v>
      </c>
    </row>
    <row r="95" spans="1:9" x14ac:dyDescent="0.25">
      <c r="A95" s="1">
        <f t="shared" si="1"/>
        <v>39326</v>
      </c>
      <c r="B95">
        <v>64.077702590874594</v>
      </c>
      <c r="C95">
        <v>62.864862036016603</v>
      </c>
      <c r="D95">
        <v>72.720659810113702</v>
      </c>
      <c r="E95">
        <v>68.000911920485805</v>
      </c>
      <c r="F95">
        <v>53.138294920350901</v>
      </c>
      <c r="G95">
        <v>54.375519126781903</v>
      </c>
      <c r="H95">
        <v>52.344756055348803</v>
      </c>
      <c r="I95">
        <v>92.105495531545003</v>
      </c>
    </row>
    <row r="96" spans="1:9" x14ac:dyDescent="0.25">
      <c r="A96" s="1">
        <f t="shared" si="1"/>
        <v>39356</v>
      </c>
      <c r="B96">
        <v>64.3274050918955</v>
      </c>
      <c r="C96">
        <v>63.180129637687699</v>
      </c>
      <c r="D96">
        <v>72.8522877558446</v>
      </c>
      <c r="E96">
        <v>68.223751567932993</v>
      </c>
      <c r="F96">
        <v>53.455824281776103</v>
      </c>
      <c r="G96">
        <v>53.568762245744203</v>
      </c>
      <c r="H96">
        <v>53.3603024104778</v>
      </c>
      <c r="I96">
        <v>92.094970522815998</v>
      </c>
    </row>
    <row r="97" spans="1:9" x14ac:dyDescent="0.25">
      <c r="A97" s="1">
        <f t="shared" si="1"/>
        <v>39387</v>
      </c>
      <c r="B97">
        <v>64.781221255577293</v>
      </c>
      <c r="C97">
        <v>63.422762104734502</v>
      </c>
      <c r="D97">
        <v>72.920514470900898</v>
      </c>
      <c r="E97">
        <v>68.378478698995394</v>
      </c>
      <c r="F97">
        <v>54.6981119872571</v>
      </c>
      <c r="G97">
        <v>54.125261468062497</v>
      </c>
      <c r="H97">
        <v>55.027866229793403</v>
      </c>
      <c r="I97">
        <v>92.094172638369997</v>
      </c>
    </row>
    <row r="98" spans="1:9" x14ac:dyDescent="0.25">
      <c r="A98" s="1">
        <f t="shared" si="1"/>
        <v>39417</v>
      </c>
      <c r="B98">
        <v>65.049055680946097</v>
      </c>
      <c r="C98">
        <v>63.7171057506159</v>
      </c>
      <c r="D98">
        <v>73.148501372220395</v>
      </c>
      <c r="E98">
        <v>68.639821133101506</v>
      </c>
      <c r="F98">
        <v>54.980856127127801</v>
      </c>
      <c r="G98">
        <v>54.625916975848398</v>
      </c>
      <c r="H98">
        <v>55.175155825420198</v>
      </c>
      <c r="I98">
        <v>92.128236868494994</v>
      </c>
    </row>
    <row r="99" spans="1:9" x14ac:dyDescent="0.25">
      <c r="A99" s="1">
        <f t="shared" si="1"/>
        <v>39448</v>
      </c>
      <c r="B99">
        <v>65.350563680104003</v>
      </c>
      <c r="C99">
        <v>64.018822150735403</v>
      </c>
      <c r="D99">
        <v>73.440970164074798</v>
      </c>
      <c r="E99">
        <v>68.937511905044403</v>
      </c>
      <c r="F99">
        <v>55.2903028374309</v>
      </c>
      <c r="G99">
        <v>54.723258034409</v>
      </c>
      <c r="H99">
        <v>55.616170541339798</v>
      </c>
      <c r="I99">
        <v>92.222168680351004</v>
      </c>
    </row>
    <row r="100" spans="1:9" x14ac:dyDescent="0.25">
      <c r="A100" s="1">
        <f t="shared" si="1"/>
        <v>39479</v>
      </c>
      <c r="B100">
        <v>65.5448342981189</v>
      </c>
      <c r="C100">
        <v>64.293270908706702</v>
      </c>
      <c r="D100">
        <v>73.7574592763997</v>
      </c>
      <c r="E100">
        <v>69.233882567485395</v>
      </c>
      <c r="F100">
        <v>55.2120406940682</v>
      </c>
      <c r="G100">
        <v>53.773745129419602</v>
      </c>
      <c r="H100">
        <v>56.078981479144602</v>
      </c>
      <c r="I100">
        <v>92.405281643566994</v>
      </c>
    </row>
    <row r="101" spans="1:9" x14ac:dyDescent="0.25">
      <c r="A101" s="1">
        <f t="shared" si="1"/>
        <v>39508</v>
      </c>
      <c r="B101">
        <v>66.019890716036102</v>
      </c>
      <c r="C101">
        <v>64.644617762668204</v>
      </c>
      <c r="D101">
        <v>74.080158749320702</v>
      </c>
      <c r="E101">
        <v>69.571475577337694</v>
      </c>
      <c r="F101">
        <v>56.046577267716501</v>
      </c>
      <c r="G101">
        <v>55.023006390958997</v>
      </c>
      <c r="H101">
        <v>56.655582805999799</v>
      </c>
      <c r="I101">
        <v>92.661361851335002</v>
      </c>
    </row>
    <row r="102" spans="1:9" x14ac:dyDescent="0.25">
      <c r="A102" s="1">
        <f t="shared" si="1"/>
        <v>39539</v>
      </c>
      <c r="B102">
        <v>66.170126660633898</v>
      </c>
      <c r="C102">
        <v>65.031745639212801</v>
      </c>
      <c r="D102">
        <v>74.241666927057693</v>
      </c>
      <c r="E102">
        <v>69.845045998697699</v>
      </c>
      <c r="F102">
        <v>55.8694384238579</v>
      </c>
      <c r="G102">
        <v>55.881255949901103</v>
      </c>
      <c r="H102">
        <v>55.8355647452562</v>
      </c>
      <c r="I102">
        <v>92.920430941765005</v>
      </c>
    </row>
    <row r="103" spans="1:9" x14ac:dyDescent="0.25">
      <c r="A103" s="1">
        <f t="shared" si="1"/>
        <v>39569</v>
      </c>
      <c r="B103">
        <v>66.098635073205301</v>
      </c>
      <c r="C103">
        <v>65.474264388244094</v>
      </c>
      <c r="D103">
        <v>74.466321898059505</v>
      </c>
      <c r="E103">
        <v>70.178062078251102</v>
      </c>
      <c r="F103">
        <v>54.728749430948803</v>
      </c>
      <c r="G103">
        <v>55.163971435926896</v>
      </c>
      <c r="H103">
        <v>54.432488594682198</v>
      </c>
      <c r="I103">
        <v>93.087902516143998</v>
      </c>
    </row>
    <row r="104" spans="1:9" x14ac:dyDescent="0.25">
      <c r="A104" s="1">
        <f t="shared" si="1"/>
        <v>39600</v>
      </c>
      <c r="B104">
        <v>66.372168103369305</v>
      </c>
      <c r="C104">
        <v>65.792740018400593</v>
      </c>
      <c r="D104">
        <v>74.805385402017095</v>
      </c>
      <c r="E104">
        <v>70.507678166293701</v>
      </c>
      <c r="F104">
        <v>54.8515478498867</v>
      </c>
      <c r="G104">
        <v>55.012278806242499</v>
      </c>
      <c r="H104">
        <v>54.725684225348402</v>
      </c>
      <c r="I104">
        <v>93.101645688188995</v>
      </c>
    </row>
    <row r="105" spans="1:9" x14ac:dyDescent="0.25">
      <c r="A105" s="1">
        <f t="shared" si="1"/>
        <v>39630</v>
      </c>
      <c r="B105">
        <v>66.742059360068197</v>
      </c>
      <c r="C105">
        <v>65.992074068358207</v>
      </c>
      <c r="D105">
        <v>75.168786108807296</v>
      </c>
      <c r="E105">
        <v>70.790646970137601</v>
      </c>
      <c r="F105">
        <v>55.448252306750298</v>
      </c>
      <c r="G105">
        <v>55.846956307493897</v>
      </c>
      <c r="H105">
        <v>55.174326970661298</v>
      </c>
      <c r="I105">
        <v>92.946566880755</v>
      </c>
    </row>
    <row r="106" spans="1:9" x14ac:dyDescent="0.25">
      <c r="A106" s="1">
        <f t="shared" si="1"/>
        <v>39661</v>
      </c>
      <c r="B106">
        <v>67.127492266208904</v>
      </c>
      <c r="C106">
        <v>66.392516808069701</v>
      </c>
      <c r="D106">
        <v>75.354420285799804</v>
      </c>
      <c r="E106">
        <v>71.083043743792501</v>
      </c>
      <c r="F106">
        <v>56.076039652583503</v>
      </c>
      <c r="G106">
        <v>56.2813322546492</v>
      </c>
      <c r="H106">
        <v>55.921922227742499</v>
      </c>
      <c r="I106">
        <v>92.624315648050995</v>
      </c>
    </row>
    <row r="107" spans="1:9" x14ac:dyDescent="0.25">
      <c r="A107" s="1">
        <f t="shared" si="1"/>
        <v>39692</v>
      </c>
      <c r="B107">
        <v>67.584934814759706</v>
      </c>
      <c r="C107">
        <v>66.728430062009096</v>
      </c>
      <c r="D107">
        <v>75.844687649063701</v>
      </c>
      <c r="E107">
        <v>71.497967084862495</v>
      </c>
      <c r="F107">
        <v>56.641450855924901</v>
      </c>
      <c r="G107">
        <v>56.883424777862899</v>
      </c>
      <c r="H107">
        <v>56.464286245094698</v>
      </c>
      <c r="I107">
        <v>92.159600634217995</v>
      </c>
    </row>
    <row r="108" spans="1:9" x14ac:dyDescent="0.25">
      <c r="A108" s="1">
        <f t="shared" si="1"/>
        <v>39722</v>
      </c>
      <c r="B108">
        <v>68.045485693199694</v>
      </c>
      <c r="C108">
        <v>66.9019010962827</v>
      </c>
      <c r="D108">
        <v>76.078966221462395</v>
      </c>
      <c r="E108">
        <v>71.702654506011996</v>
      </c>
      <c r="F108">
        <v>57.7746677842105</v>
      </c>
      <c r="G108">
        <v>57.520027425205001</v>
      </c>
      <c r="H108">
        <v>57.905356258378099</v>
      </c>
      <c r="I108">
        <v>91.620191356513004</v>
      </c>
    </row>
    <row r="109" spans="1:9" x14ac:dyDescent="0.25">
      <c r="A109" s="1">
        <f t="shared" si="1"/>
        <v>39753</v>
      </c>
      <c r="B109">
        <v>68.818941780387206</v>
      </c>
      <c r="C109">
        <v>67.308146592903199</v>
      </c>
      <c r="D109">
        <v>76.326090799737401</v>
      </c>
      <c r="E109">
        <v>72.029105344778003</v>
      </c>
      <c r="F109">
        <v>59.725142520050198</v>
      </c>
      <c r="G109">
        <v>59.303423588373398</v>
      </c>
      <c r="H109">
        <v>59.9586583381029</v>
      </c>
      <c r="I109">
        <v>91.055495013962002</v>
      </c>
    </row>
    <row r="110" spans="1:9" x14ac:dyDescent="0.25">
      <c r="A110" s="1">
        <f t="shared" si="1"/>
        <v>39783</v>
      </c>
      <c r="B110">
        <v>69.295552363249001</v>
      </c>
      <c r="C110">
        <v>67.861269685294602</v>
      </c>
      <c r="D110">
        <v>76.597609807411303</v>
      </c>
      <c r="E110">
        <v>72.440647125646905</v>
      </c>
      <c r="F110">
        <v>60.369264045548903</v>
      </c>
      <c r="G110">
        <v>60.977600071803401</v>
      </c>
      <c r="H110">
        <v>59.962822592895897</v>
      </c>
      <c r="I110">
        <v>90.508857895003004</v>
      </c>
    </row>
    <row r="111" spans="1:9" x14ac:dyDescent="0.25">
      <c r="A111" s="1">
        <f t="shared" si="1"/>
        <v>39814</v>
      </c>
      <c r="B111">
        <v>69.4561494074742</v>
      </c>
      <c r="C111">
        <v>68.404541461851395</v>
      </c>
      <c r="D111">
        <v>76.694617606813694</v>
      </c>
      <c r="E111">
        <v>72.7588188434692</v>
      </c>
      <c r="F111">
        <v>60.111710049756098</v>
      </c>
      <c r="G111">
        <v>60.563084311854396</v>
      </c>
      <c r="H111">
        <v>59.8028623785086</v>
      </c>
      <c r="I111">
        <v>86.760391312517001</v>
      </c>
    </row>
    <row r="112" spans="1:9" x14ac:dyDescent="0.25">
      <c r="A112" s="1">
        <f t="shared" si="1"/>
        <v>39845</v>
      </c>
      <c r="B112">
        <v>69.609493681960302</v>
      </c>
      <c r="C112">
        <v>68.811908657386894</v>
      </c>
      <c r="D112">
        <v>76.9643196653968</v>
      </c>
      <c r="E112">
        <v>73.097273820638506</v>
      </c>
      <c r="F112">
        <v>59.774221239985401</v>
      </c>
      <c r="G112">
        <v>59.732122694195802</v>
      </c>
      <c r="H112">
        <v>59.771974157797501</v>
      </c>
      <c r="I112">
        <v>86.363124708282001</v>
      </c>
    </row>
    <row r="113" spans="1:9" x14ac:dyDescent="0.25">
      <c r="A113" s="1">
        <f t="shared" si="1"/>
        <v>39873</v>
      </c>
      <c r="B113">
        <v>70.009950182560502</v>
      </c>
      <c r="C113">
        <v>69.261565088879195</v>
      </c>
      <c r="D113">
        <v>77.267905865192404</v>
      </c>
      <c r="E113">
        <v>73.473848939076305</v>
      </c>
      <c r="F113">
        <v>60.234713997651397</v>
      </c>
      <c r="G113">
        <v>60.8651899926653</v>
      </c>
      <c r="H113">
        <v>59.814587728419298</v>
      </c>
      <c r="I113">
        <v>86.096047013662997</v>
      </c>
    </row>
    <row r="114" spans="1:9" x14ac:dyDescent="0.25">
      <c r="A114" s="1">
        <f t="shared" si="1"/>
        <v>39904</v>
      </c>
      <c r="B114">
        <v>70.254990188749304</v>
      </c>
      <c r="C114">
        <v>69.721051894457204</v>
      </c>
      <c r="D114">
        <v>77.432482740155507</v>
      </c>
      <c r="E114">
        <v>73.784801212976504</v>
      </c>
      <c r="F114">
        <v>60.302370041342897</v>
      </c>
      <c r="G114">
        <v>62.568966184048598</v>
      </c>
      <c r="H114">
        <v>58.866201458602802</v>
      </c>
      <c r="I114">
        <v>86.008097538822994</v>
      </c>
    </row>
    <row r="115" spans="1:9" x14ac:dyDescent="0.25">
      <c r="A115" s="1">
        <f t="shared" si="1"/>
        <v>39934</v>
      </c>
      <c r="B115">
        <v>70.050358471107799</v>
      </c>
      <c r="C115">
        <v>70.100534370587397</v>
      </c>
      <c r="D115">
        <v>77.351382411641694</v>
      </c>
      <c r="E115">
        <v>73.931562414724993</v>
      </c>
      <c r="F115">
        <v>59.170680291458197</v>
      </c>
      <c r="G115">
        <v>62.549434215852799</v>
      </c>
      <c r="H115">
        <v>57.044412972140698</v>
      </c>
      <c r="I115">
        <v>86.114745463055002</v>
      </c>
    </row>
    <row r="116" spans="1:9" x14ac:dyDescent="0.25">
      <c r="A116" s="1">
        <f t="shared" si="1"/>
        <v>39965</v>
      </c>
      <c r="B116">
        <v>70.179354161469305</v>
      </c>
      <c r="C116">
        <v>70.335141902888196</v>
      </c>
      <c r="D116">
        <v>77.489769471986307</v>
      </c>
      <c r="E116">
        <v>74.117893784570995</v>
      </c>
      <c r="F116">
        <v>59.145340974978403</v>
      </c>
      <c r="G116">
        <v>62.421532457571203</v>
      </c>
      <c r="H116">
        <v>57.082775694090898</v>
      </c>
      <c r="I116">
        <v>86.425961428779004</v>
      </c>
    </row>
    <row r="117" spans="1:9" x14ac:dyDescent="0.25">
      <c r="A117" s="1">
        <f t="shared" si="1"/>
        <v>39995</v>
      </c>
      <c r="B117">
        <v>70.370516449595101</v>
      </c>
      <c r="C117">
        <v>70.497467922275106</v>
      </c>
      <c r="D117">
        <v>77.778844453102906</v>
      </c>
      <c r="E117">
        <v>74.344849786531398</v>
      </c>
      <c r="F117">
        <v>59.240154338873602</v>
      </c>
      <c r="G117">
        <v>62.626429134620402</v>
      </c>
      <c r="H117">
        <v>57.1091836551443</v>
      </c>
      <c r="I117">
        <v>86.919415106098995</v>
      </c>
    </row>
    <row r="118" spans="1:9" x14ac:dyDescent="0.25">
      <c r="A118" s="1">
        <f t="shared" si="1"/>
        <v>40026</v>
      </c>
      <c r="B118">
        <v>70.538884318540795</v>
      </c>
      <c r="C118">
        <v>70.714708343978799</v>
      </c>
      <c r="D118">
        <v>77.792264276712302</v>
      </c>
      <c r="E118">
        <v>74.459213094981706</v>
      </c>
      <c r="F118">
        <v>59.549673633189101</v>
      </c>
      <c r="G118">
        <v>62.799060514765202</v>
      </c>
      <c r="H118">
        <v>57.5035616394388</v>
      </c>
      <c r="I118">
        <v>87.521434559200003</v>
      </c>
    </row>
    <row r="119" spans="1:9" x14ac:dyDescent="0.25">
      <c r="A119" s="1">
        <f t="shared" si="1"/>
        <v>40057</v>
      </c>
      <c r="B119">
        <v>70.892715870817796</v>
      </c>
      <c r="C119">
        <v>70.992262465541401</v>
      </c>
      <c r="D119">
        <v>78.101802179266102</v>
      </c>
      <c r="E119">
        <v>74.753596383356097</v>
      </c>
      <c r="F119">
        <v>60.058504658423502</v>
      </c>
      <c r="G119">
        <v>64.144479245579006</v>
      </c>
      <c r="H119">
        <v>57.492640412842498</v>
      </c>
      <c r="I119">
        <v>88.139821176807004</v>
      </c>
    </row>
    <row r="120" spans="1:9" x14ac:dyDescent="0.25">
      <c r="A120" s="1">
        <f t="shared" si="1"/>
        <v>40087</v>
      </c>
      <c r="B120">
        <v>71.107190633106001</v>
      </c>
      <c r="C120">
        <v>71.251663105687996</v>
      </c>
      <c r="D120">
        <v>78.324683080288494</v>
      </c>
      <c r="E120">
        <v>74.995048934251798</v>
      </c>
      <c r="F120">
        <v>60.199218123706402</v>
      </c>
      <c r="G120">
        <v>62.5591891445603</v>
      </c>
      <c r="H120">
        <v>58.705113841080802</v>
      </c>
      <c r="I120">
        <v>88.718146135013995</v>
      </c>
    </row>
    <row r="121" spans="1:9" x14ac:dyDescent="0.25">
      <c r="A121" s="1">
        <f t="shared" si="1"/>
        <v>40118</v>
      </c>
      <c r="B121">
        <v>71.476045779842494</v>
      </c>
      <c r="C121">
        <v>71.387142934117804</v>
      </c>
      <c r="D121">
        <v>78.405094024355805</v>
      </c>
      <c r="E121">
        <v>75.1029020177061</v>
      </c>
      <c r="F121">
        <v>61.2565185328884</v>
      </c>
      <c r="G121">
        <v>61.921446871883099</v>
      </c>
      <c r="H121">
        <v>60.814512556037201</v>
      </c>
      <c r="I121">
        <v>89.241213872190997</v>
      </c>
    </row>
    <row r="122" spans="1:9" x14ac:dyDescent="0.25">
      <c r="A122" s="1">
        <f t="shared" si="1"/>
        <v>40148</v>
      </c>
      <c r="B122">
        <v>71.7718551742052</v>
      </c>
      <c r="C122">
        <v>71.638573725295004</v>
      </c>
      <c r="D122">
        <v>78.848530308851196</v>
      </c>
      <c r="E122">
        <v>75.452249618825306</v>
      </c>
      <c r="F122">
        <v>61.406699629983201</v>
      </c>
      <c r="G122">
        <v>61.989786539971099</v>
      </c>
      <c r="H122">
        <v>61.015444836498403</v>
      </c>
      <c r="I122">
        <v>89.727675287571998</v>
      </c>
    </row>
    <row r="123" spans="1:9" x14ac:dyDescent="0.25">
      <c r="A123" s="1">
        <f t="shared" si="1"/>
        <v>40179</v>
      </c>
      <c r="B123">
        <v>72.552045976150893</v>
      </c>
      <c r="C123">
        <v>72.317755969831595</v>
      </c>
      <c r="D123">
        <v>79.303483287253499</v>
      </c>
      <c r="E123">
        <v>76.019221949418494</v>
      </c>
      <c r="F123">
        <v>62.745040853884397</v>
      </c>
      <c r="G123">
        <v>63.565836987933999</v>
      </c>
      <c r="H123">
        <v>62.205535938266898</v>
      </c>
      <c r="I123">
        <v>90.173575743946003</v>
      </c>
    </row>
    <row r="124" spans="1:9" x14ac:dyDescent="0.25">
      <c r="A124" s="1">
        <f t="shared" si="1"/>
        <v>40210</v>
      </c>
      <c r="B124">
        <v>72.971670511062101</v>
      </c>
      <c r="C124">
        <v>72.628132253352703</v>
      </c>
      <c r="D124">
        <v>79.619773693983205</v>
      </c>
      <c r="E124">
        <v>76.333279988991407</v>
      </c>
      <c r="F124">
        <v>63.440733144671498</v>
      </c>
      <c r="G124">
        <v>64.136380522442195</v>
      </c>
      <c r="H124">
        <v>62.978613635138103</v>
      </c>
      <c r="I124">
        <v>90.576370390950004</v>
      </c>
    </row>
    <row r="125" spans="1:9" x14ac:dyDescent="0.25">
      <c r="A125" s="1">
        <f t="shared" si="1"/>
        <v>40238</v>
      </c>
      <c r="B125">
        <v>73.489725492434204</v>
      </c>
      <c r="C125">
        <v>72.792038357177304</v>
      </c>
      <c r="D125">
        <v>79.987967684080104</v>
      </c>
      <c r="E125">
        <v>76.601138619114707</v>
      </c>
      <c r="F125">
        <v>64.615797335420893</v>
      </c>
      <c r="G125">
        <v>66.410280812597094</v>
      </c>
      <c r="H125">
        <v>63.470756149173098</v>
      </c>
      <c r="I125">
        <v>90.926261724547999</v>
      </c>
    </row>
    <row r="126" spans="1:9" x14ac:dyDescent="0.25">
      <c r="A126" s="1">
        <f t="shared" si="1"/>
        <v>40269</v>
      </c>
      <c r="B126">
        <v>73.255564640853606</v>
      </c>
      <c r="C126">
        <v>72.974424187287397</v>
      </c>
      <c r="D126">
        <v>79.972681447817095</v>
      </c>
      <c r="E126">
        <v>76.683688509286796</v>
      </c>
      <c r="F126">
        <v>63.545574025208197</v>
      </c>
      <c r="G126">
        <v>64.888108714803195</v>
      </c>
      <c r="H126">
        <v>62.6816957289223</v>
      </c>
      <c r="I126">
        <v>91.223240042477997</v>
      </c>
    </row>
    <row r="127" spans="1:9" x14ac:dyDescent="0.25">
      <c r="A127" s="1">
        <f t="shared" si="1"/>
        <v>40299</v>
      </c>
      <c r="B127">
        <v>72.793977652452099</v>
      </c>
      <c r="C127">
        <v>73.148903055938902</v>
      </c>
      <c r="D127">
        <v>80.154947114072201</v>
      </c>
      <c r="E127">
        <v>76.862499794011399</v>
      </c>
      <c r="F127">
        <v>61.393449498079498</v>
      </c>
      <c r="G127">
        <v>62.648279800315997</v>
      </c>
      <c r="H127">
        <v>60.5850566875895</v>
      </c>
      <c r="I127">
        <v>91.470498572612996</v>
      </c>
    </row>
    <row r="128" spans="1:9" x14ac:dyDescent="0.25">
      <c r="A128" s="1">
        <f t="shared" si="1"/>
        <v>40330</v>
      </c>
      <c r="B128">
        <v>72.771183233271202</v>
      </c>
      <c r="C128">
        <v>73.1318447071381</v>
      </c>
      <c r="D128">
        <v>80.380298717361498</v>
      </c>
      <c r="E128">
        <v>76.968327127710694</v>
      </c>
      <c r="F128">
        <v>61.0304850279649</v>
      </c>
      <c r="G128">
        <v>61.3187328991607</v>
      </c>
      <c r="H128">
        <v>60.822500301368798</v>
      </c>
      <c r="I128">
        <v>91.665343832448997</v>
      </c>
    </row>
    <row r="129" spans="1:9" x14ac:dyDescent="0.25">
      <c r="A129" s="1">
        <f t="shared" si="1"/>
        <v>40360</v>
      </c>
      <c r="B129">
        <v>72.929190002589607</v>
      </c>
      <c r="C129">
        <v>73.097831742739402</v>
      </c>
      <c r="D129">
        <v>80.729781136625803</v>
      </c>
      <c r="E129">
        <v>77.128705295445798</v>
      </c>
      <c r="F129">
        <v>61.181448988461398</v>
      </c>
      <c r="G129">
        <v>61.415680346884997</v>
      </c>
      <c r="H129">
        <v>61.006936145741399</v>
      </c>
      <c r="I129">
        <v>91.842102456077001</v>
      </c>
    </row>
    <row r="130" spans="1:9" x14ac:dyDescent="0.25">
      <c r="A130" s="1">
        <f t="shared" si="1"/>
        <v>40391</v>
      </c>
      <c r="B130">
        <v>73.131749500305801</v>
      </c>
      <c r="C130">
        <v>73.236623152233605</v>
      </c>
      <c r="D130">
        <v>80.741569454522903</v>
      </c>
      <c r="E130">
        <v>77.203400262647804</v>
      </c>
      <c r="F130">
        <v>61.719495575162597</v>
      </c>
      <c r="G130">
        <v>62.260010583157701</v>
      </c>
      <c r="H130">
        <v>61.354528842328897</v>
      </c>
      <c r="I130">
        <v>92.052400355681002</v>
      </c>
    </row>
    <row r="131" spans="1:9" x14ac:dyDescent="0.25">
      <c r="A131" s="1">
        <f t="shared" si="1"/>
        <v>40422</v>
      </c>
      <c r="B131">
        <v>73.515110186521099</v>
      </c>
      <c r="C131">
        <v>73.446293475733995</v>
      </c>
      <c r="D131">
        <v>81.087855183252302</v>
      </c>
      <c r="E131">
        <v>77.482807874370593</v>
      </c>
      <c r="F131">
        <v>62.375257169169302</v>
      </c>
      <c r="G131">
        <v>63.489721082497802</v>
      </c>
      <c r="H131">
        <v>61.653563835522903</v>
      </c>
      <c r="I131">
        <v>92.303737794106993</v>
      </c>
    </row>
    <row r="132" spans="1:9" x14ac:dyDescent="0.25">
      <c r="A132" s="1">
        <f t="shared" si="1"/>
        <v>40452</v>
      </c>
      <c r="B132">
        <v>73.968926350202807</v>
      </c>
      <c r="C132">
        <v>73.7653270256978</v>
      </c>
      <c r="D132">
        <v>81.068489311567305</v>
      </c>
      <c r="E132">
        <v>77.630944915229705</v>
      </c>
      <c r="F132">
        <v>63.633526682776598</v>
      </c>
      <c r="G132">
        <v>64.495729550477904</v>
      </c>
      <c r="H132">
        <v>63.067886713853703</v>
      </c>
      <c r="I132">
        <v>92.572952775879997</v>
      </c>
    </row>
    <row r="133" spans="1:9" x14ac:dyDescent="0.25">
      <c r="A133" s="1">
        <f t="shared" ref="A133:A196" si="2">+EDATE(A132,1)</f>
        <v>40483</v>
      </c>
      <c r="B133">
        <v>74.561581248891898</v>
      </c>
      <c r="C133">
        <v>74.022355944170997</v>
      </c>
      <c r="D133">
        <v>81.180387972583802</v>
      </c>
      <c r="E133">
        <v>77.814945423046495</v>
      </c>
      <c r="F133">
        <v>65.303905796796599</v>
      </c>
      <c r="G133">
        <v>65.385612042519497</v>
      </c>
      <c r="H133">
        <v>65.222151198926497</v>
      </c>
      <c r="I133">
        <v>92.835867195936999</v>
      </c>
    </row>
    <row r="134" spans="1:9" x14ac:dyDescent="0.25">
      <c r="A134" s="1">
        <f t="shared" si="2"/>
        <v>40513</v>
      </c>
      <c r="B134">
        <v>74.930954450610002</v>
      </c>
      <c r="C134">
        <v>74.377791184962007</v>
      </c>
      <c r="D134">
        <v>81.495713077555806</v>
      </c>
      <c r="E134">
        <v>78.150823186655202</v>
      </c>
      <c r="F134">
        <v>65.757802567227003</v>
      </c>
      <c r="G134">
        <v>66.305493001704605</v>
      </c>
      <c r="H134">
        <v>65.386461993202502</v>
      </c>
      <c r="I134">
        <v>93.087941646382006</v>
      </c>
    </row>
    <row r="135" spans="1:9" x14ac:dyDescent="0.25">
      <c r="A135" s="1">
        <f t="shared" si="2"/>
        <v>40544</v>
      </c>
      <c r="B135">
        <v>75.295991345633695</v>
      </c>
      <c r="C135">
        <v>74.920874805813199</v>
      </c>
      <c r="D135">
        <v>81.680738243104301</v>
      </c>
      <c r="E135">
        <v>78.508111879688897</v>
      </c>
      <c r="F135">
        <v>66.129486203436599</v>
      </c>
      <c r="G135">
        <v>66.125695292748304</v>
      </c>
      <c r="H135">
        <v>66.029666107664596</v>
      </c>
      <c r="I135">
        <v>93.337829950464993</v>
      </c>
    </row>
    <row r="136" spans="1:9" x14ac:dyDescent="0.25">
      <c r="A136" s="1">
        <f t="shared" si="2"/>
        <v>40575</v>
      </c>
      <c r="B136">
        <v>75.578460244005001</v>
      </c>
      <c r="C136">
        <v>75.320615763383699</v>
      </c>
      <c r="D136">
        <v>81.9216796415662</v>
      </c>
      <c r="E136">
        <v>78.824086507428405</v>
      </c>
      <c r="F136">
        <v>66.317493864378704</v>
      </c>
      <c r="G136">
        <v>66.116173006088999</v>
      </c>
      <c r="H136">
        <v>66.327508985636399</v>
      </c>
      <c r="I136">
        <v>93.600654582654002</v>
      </c>
    </row>
    <row r="137" spans="1:9" x14ac:dyDescent="0.25">
      <c r="A137" s="1">
        <f t="shared" si="2"/>
        <v>40603</v>
      </c>
      <c r="B137">
        <v>75.723450928541396</v>
      </c>
      <c r="C137">
        <v>75.684479847643402</v>
      </c>
      <c r="D137">
        <v>82.041883678755397</v>
      </c>
      <c r="E137">
        <v>79.059362439055306</v>
      </c>
      <c r="F137">
        <v>66.208477375778898</v>
      </c>
      <c r="G137">
        <v>65.290126813971</v>
      </c>
      <c r="H137">
        <v>66.618412113960304</v>
      </c>
      <c r="I137">
        <v>93.894844085756006</v>
      </c>
    </row>
    <row r="138" spans="1:9" x14ac:dyDescent="0.25">
      <c r="A138" s="1">
        <f t="shared" si="2"/>
        <v>40634</v>
      </c>
      <c r="B138">
        <v>75.717440951980294</v>
      </c>
      <c r="C138">
        <v>75.946855516413095</v>
      </c>
      <c r="D138">
        <v>81.920205024601998</v>
      </c>
      <c r="E138">
        <v>79.118986338782307</v>
      </c>
      <c r="F138">
        <v>66.021560110604497</v>
      </c>
      <c r="G138">
        <v>67.288446373372594</v>
      </c>
      <c r="H138">
        <v>65.213490530128297</v>
      </c>
      <c r="I138">
        <v>94.243087029498994</v>
      </c>
    </row>
    <row r="139" spans="1:9" x14ac:dyDescent="0.25">
      <c r="A139" s="1">
        <f t="shared" si="2"/>
        <v>40664</v>
      </c>
      <c r="B139">
        <v>75.159264378868897</v>
      </c>
      <c r="C139">
        <v>76.160845960852498</v>
      </c>
      <c r="D139">
        <v>81.995636879335706</v>
      </c>
      <c r="E139">
        <v>79.259856091581696</v>
      </c>
      <c r="F139">
        <v>63.511529252843303</v>
      </c>
      <c r="G139">
        <v>64.687777263076498</v>
      </c>
      <c r="H139">
        <v>62.7578604697458</v>
      </c>
      <c r="I139">
        <v>94.632283071380002</v>
      </c>
    </row>
    <row r="140" spans="1:9" x14ac:dyDescent="0.25">
      <c r="A140" s="1">
        <f t="shared" si="2"/>
        <v>40695</v>
      </c>
      <c r="B140">
        <v>75.155508143518205</v>
      </c>
      <c r="C140">
        <v>76.3232384701992</v>
      </c>
      <c r="D140">
        <v>82.140870823837503</v>
      </c>
      <c r="E140">
        <v>79.413225287095301</v>
      </c>
      <c r="F140">
        <v>63.069753876216097</v>
      </c>
      <c r="G140">
        <v>62.990034291267698</v>
      </c>
      <c r="H140">
        <v>63.016981156860901</v>
      </c>
      <c r="I140">
        <v>95.054094734436006</v>
      </c>
    </row>
    <row r="141" spans="1:9" x14ac:dyDescent="0.25">
      <c r="A141" s="1">
        <f t="shared" si="2"/>
        <v>40725</v>
      </c>
      <c r="B141">
        <v>75.516106737183705</v>
      </c>
      <c r="C141">
        <v>76.380421028673595</v>
      </c>
      <c r="D141">
        <v>82.4275913799503</v>
      </c>
      <c r="E141">
        <v>79.591636503597798</v>
      </c>
      <c r="F141">
        <v>63.939529228524201</v>
      </c>
      <c r="G141">
        <v>64.8828410749624</v>
      </c>
      <c r="H141">
        <v>63.315065069274802</v>
      </c>
      <c r="I141">
        <v>95.471365022341999</v>
      </c>
    </row>
    <row r="142" spans="1:9" x14ac:dyDescent="0.25">
      <c r="A142" s="1">
        <f t="shared" si="2"/>
        <v>40756</v>
      </c>
      <c r="B142">
        <v>75.635555021335406</v>
      </c>
      <c r="C142">
        <v>76.448561550036999</v>
      </c>
      <c r="D142">
        <v>82.547282091613198</v>
      </c>
      <c r="E142">
        <v>79.687015734094302</v>
      </c>
      <c r="F142">
        <v>64.124357673397498</v>
      </c>
      <c r="G142">
        <v>64.980509096056394</v>
      </c>
      <c r="H142">
        <v>63.548201465055399</v>
      </c>
      <c r="I142">
        <v>95.849810964547999</v>
      </c>
    </row>
    <row r="143" spans="1:9" x14ac:dyDescent="0.25">
      <c r="A143" s="1">
        <f t="shared" si="2"/>
        <v>40787</v>
      </c>
      <c r="B143">
        <v>75.821113047659097</v>
      </c>
      <c r="C143">
        <v>76.690247912246207</v>
      </c>
      <c r="D143">
        <v>82.732538239060105</v>
      </c>
      <c r="E143">
        <v>79.898958535706001</v>
      </c>
      <c r="F143">
        <v>64.235118110009793</v>
      </c>
      <c r="G143">
        <v>64.815482244840794</v>
      </c>
      <c r="H143">
        <v>63.812545476922303</v>
      </c>
      <c r="I143">
        <v>96.179747722141002</v>
      </c>
    </row>
    <row r="144" spans="1:9" x14ac:dyDescent="0.25">
      <c r="A144" s="1">
        <f t="shared" si="2"/>
        <v>40817</v>
      </c>
      <c r="B144">
        <v>76.332712302421996</v>
      </c>
      <c r="C144">
        <v>76.962010907031498</v>
      </c>
      <c r="D144">
        <v>82.881761701221293</v>
      </c>
      <c r="E144">
        <v>80.106073710676199</v>
      </c>
      <c r="F144">
        <v>65.597134580227205</v>
      </c>
      <c r="G144">
        <v>65.007054552237406</v>
      </c>
      <c r="H144">
        <v>65.824997392875403</v>
      </c>
      <c r="I144">
        <v>96.463735910534993</v>
      </c>
    </row>
    <row r="145" spans="1:9" x14ac:dyDescent="0.25">
      <c r="A145" s="1">
        <f t="shared" si="2"/>
        <v>40848</v>
      </c>
      <c r="B145">
        <v>77.158332832501898</v>
      </c>
      <c r="C145">
        <v>77.2220524806648</v>
      </c>
      <c r="D145">
        <v>83.138790357087402</v>
      </c>
      <c r="E145">
        <v>80.364584818471997</v>
      </c>
      <c r="F145">
        <v>68.003112785983305</v>
      </c>
      <c r="G145">
        <v>65.953632336108498</v>
      </c>
      <c r="H145">
        <v>69.040898000420299</v>
      </c>
      <c r="I145">
        <v>96.726552007991998</v>
      </c>
    </row>
    <row r="146" spans="1:9" x14ac:dyDescent="0.25">
      <c r="A146" s="1">
        <f t="shared" si="2"/>
        <v>40878</v>
      </c>
      <c r="B146">
        <v>77.792385359697107</v>
      </c>
      <c r="C146">
        <v>77.737151017990897</v>
      </c>
      <c r="D146">
        <v>83.448363812335799</v>
      </c>
      <c r="E146">
        <v>80.771268913896293</v>
      </c>
      <c r="F146">
        <v>69.270031592994002</v>
      </c>
      <c r="G146">
        <v>68.780297953379105</v>
      </c>
      <c r="H146">
        <v>69.436288751086394</v>
      </c>
      <c r="I146">
        <v>96.995196179204996</v>
      </c>
    </row>
    <row r="147" spans="1:9" x14ac:dyDescent="0.25">
      <c r="A147" s="1">
        <f t="shared" si="2"/>
        <v>40909</v>
      </c>
      <c r="B147">
        <v>78.343049462107103</v>
      </c>
      <c r="C147">
        <v>78.397178813936506</v>
      </c>
      <c r="D147">
        <v>83.543579210481198</v>
      </c>
      <c r="E147">
        <v>81.133182184576299</v>
      </c>
      <c r="F147">
        <v>70.345435337684606</v>
      </c>
      <c r="G147">
        <v>71.002383977108096</v>
      </c>
      <c r="H147">
        <v>69.870747451659099</v>
      </c>
      <c r="I147">
        <v>97.275575436539</v>
      </c>
    </row>
    <row r="148" spans="1:9" x14ac:dyDescent="0.25">
      <c r="A148" s="1">
        <f t="shared" si="2"/>
        <v>40940</v>
      </c>
      <c r="B148">
        <v>78.502313840976001</v>
      </c>
      <c r="C148">
        <v>78.898237368701501</v>
      </c>
      <c r="D148">
        <v>83.748886358270596</v>
      </c>
      <c r="E148">
        <v>81.478175951844804</v>
      </c>
      <c r="F148">
        <v>69.9854268540889</v>
      </c>
      <c r="G148">
        <v>69.7188225940222</v>
      </c>
      <c r="H148">
        <v>70.026184316755206</v>
      </c>
      <c r="I148">
        <v>97.576913038379999</v>
      </c>
    </row>
    <row r="149" spans="1:9" x14ac:dyDescent="0.25">
      <c r="A149" s="1">
        <f t="shared" si="2"/>
        <v>40969</v>
      </c>
      <c r="B149">
        <v>78.547388665184201</v>
      </c>
      <c r="C149">
        <v>79.097057651796007</v>
      </c>
      <c r="D149">
        <v>83.948183664629795</v>
      </c>
      <c r="E149">
        <v>81.677294482163504</v>
      </c>
      <c r="F149">
        <v>69.600458860047596</v>
      </c>
      <c r="G149">
        <v>68.596235321739798</v>
      </c>
      <c r="H149">
        <v>70.053040201544505</v>
      </c>
      <c r="I149">
        <v>97.883548887878007</v>
      </c>
    </row>
    <row r="150" spans="1:9" x14ac:dyDescent="0.25">
      <c r="A150" s="1">
        <f t="shared" si="2"/>
        <v>41000</v>
      </c>
      <c r="B150">
        <v>78.300979626179497</v>
      </c>
      <c r="C150">
        <v>79.351249353730495</v>
      </c>
      <c r="D150">
        <v>83.953874480037996</v>
      </c>
      <c r="E150">
        <v>81.800316100672504</v>
      </c>
      <c r="F150">
        <v>68.322808755330797</v>
      </c>
      <c r="G150">
        <v>67.864472804792001</v>
      </c>
      <c r="H150">
        <v>68.473021444580397</v>
      </c>
      <c r="I150">
        <v>98.169673487588994</v>
      </c>
    </row>
    <row r="151" spans="1:9" x14ac:dyDescent="0.25">
      <c r="A151" s="1">
        <f t="shared" si="2"/>
        <v>41030</v>
      </c>
      <c r="B151">
        <v>78.053819340104596</v>
      </c>
      <c r="C151">
        <v>79.590806282872194</v>
      </c>
      <c r="D151">
        <v>84.151106425493595</v>
      </c>
      <c r="E151">
        <v>82.017577718921601</v>
      </c>
      <c r="F151">
        <v>66.781611807698496</v>
      </c>
      <c r="G151">
        <v>68.311234609045101</v>
      </c>
      <c r="H151">
        <v>65.825892290895197</v>
      </c>
      <c r="I151">
        <v>98.413502339177001</v>
      </c>
    </row>
    <row r="152" spans="1:9" x14ac:dyDescent="0.25">
      <c r="A152" s="1">
        <f t="shared" si="2"/>
        <v>41061</v>
      </c>
      <c r="B152">
        <v>78.413666686699898</v>
      </c>
      <c r="C152">
        <v>79.879277755044598</v>
      </c>
      <c r="D152">
        <v>84.228483749987504</v>
      </c>
      <c r="E152">
        <v>82.194640995307907</v>
      </c>
      <c r="F152">
        <v>67.649667486653399</v>
      </c>
      <c r="G152">
        <v>70.100008028050993</v>
      </c>
      <c r="H152">
        <v>66.179300136244095</v>
      </c>
      <c r="I152">
        <v>98.605327701977998</v>
      </c>
    </row>
    <row r="153" spans="1:9" x14ac:dyDescent="0.25">
      <c r="A153" s="1">
        <f t="shared" si="2"/>
        <v>41091</v>
      </c>
      <c r="B153">
        <v>78.853897469799904</v>
      </c>
      <c r="C153">
        <v>80.132918269904906</v>
      </c>
      <c r="D153">
        <v>84.486466015498294</v>
      </c>
      <c r="E153">
        <v>82.450633434713296</v>
      </c>
      <c r="F153">
        <v>68.604053072408803</v>
      </c>
      <c r="G153">
        <v>72.194904485025205</v>
      </c>
      <c r="H153">
        <v>66.496367842790605</v>
      </c>
      <c r="I153">
        <v>98.747317905049997</v>
      </c>
    </row>
    <row r="154" spans="1:9" x14ac:dyDescent="0.25">
      <c r="A154" s="1">
        <f t="shared" si="2"/>
        <v>41122</v>
      </c>
      <c r="B154">
        <v>79.090540296892797</v>
      </c>
      <c r="C154">
        <v>80.447925683534606</v>
      </c>
      <c r="D154">
        <v>84.555141019445301</v>
      </c>
      <c r="E154">
        <v>82.635630076969704</v>
      </c>
      <c r="F154">
        <v>68.983893952748005</v>
      </c>
      <c r="G154">
        <v>72.621785389460797</v>
      </c>
      <c r="H154">
        <v>66.8493979206673</v>
      </c>
      <c r="I154">
        <v>98.873739595087002</v>
      </c>
    </row>
    <row r="155" spans="1:9" x14ac:dyDescent="0.25">
      <c r="A155" s="1">
        <f t="shared" si="2"/>
        <v>41153</v>
      </c>
      <c r="B155">
        <v>79.439118937436106</v>
      </c>
      <c r="C155">
        <v>80.711581890117202</v>
      </c>
      <c r="D155">
        <v>84.596444320430706</v>
      </c>
      <c r="E155">
        <v>82.781926734818001</v>
      </c>
      <c r="F155">
        <v>69.896084024548003</v>
      </c>
      <c r="G155">
        <v>75.198474583102296</v>
      </c>
      <c r="H155">
        <v>66.832206211719395</v>
      </c>
      <c r="I155">
        <v>98.995115077587002</v>
      </c>
    </row>
    <row r="156" spans="1:9" x14ac:dyDescent="0.25">
      <c r="A156" s="1">
        <f t="shared" si="2"/>
        <v>41183</v>
      </c>
      <c r="B156">
        <v>79.841036119959099</v>
      </c>
      <c r="C156">
        <v>80.943494041957507</v>
      </c>
      <c r="D156">
        <v>84.746137532188399</v>
      </c>
      <c r="E156">
        <v>82.970474436260403</v>
      </c>
      <c r="F156">
        <v>70.891746140484997</v>
      </c>
      <c r="G156">
        <v>75.147114447300694</v>
      </c>
      <c r="H156">
        <v>68.410059471458993</v>
      </c>
      <c r="I156">
        <v>99.129656768611</v>
      </c>
    </row>
    <row r="157" spans="1:9" x14ac:dyDescent="0.25">
      <c r="A157" s="1">
        <f t="shared" si="2"/>
        <v>41214</v>
      </c>
      <c r="B157">
        <v>80.383436504597597</v>
      </c>
      <c r="C157">
        <v>81.254798068183504</v>
      </c>
      <c r="D157">
        <v>84.549057669270297</v>
      </c>
      <c r="E157">
        <v>83.013381649786794</v>
      </c>
      <c r="F157">
        <v>72.826968579503799</v>
      </c>
      <c r="G157">
        <v>74.543316743929395</v>
      </c>
      <c r="H157">
        <v>71.757829258176997</v>
      </c>
      <c r="I157">
        <v>99.257469762423</v>
      </c>
    </row>
    <row r="158" spans="1:9" x14ac:dyDescent="0.25">
      <c r="A158" s="1">
        <f t="shared" si="2"/>
        <v>41244</v>
      </c>
      <c r="B158">
        <v>80.568243283851203</v>
      </c>
      <c r="C158">
        <v>81.6246685670814</v>
      </c>
      <c r="D158">
        <v>84.408400197528195</v>
      </c>
      <c r="E158">
        <v>83.113736730984101</v>
      </c>
      <c r="F158">
        <v>73.247618429475907</v>
      </c>
      <c r="G158">
        <v>75.095790967799005</v>
      </c>
      <c r="H158">
        <v>72.104337238033196</v>
      </c>
      <c r="I158">
        <v>99.367593646486</v>
      </c>
    </row>
    <row r="159" spans="1:9" x14ac:dyDescent="0.25">
      <c r="A159" s="1">
        <f t="shared" si="2"/>
        <v>41275</v>
      </c>
      <c r="B159">
        <v>80.8927820181501</v>
      </c>
      <c r="C159">
        <v>81.821988328059504</v>
      </c>
      <c r="D159">
        <v>84.899966033786598</v>
      </c>
      <c r="E159">
        <v>83.466489108412105</v>
      </c>
      <c r="F159">
        <v>73.491257048091398</v>
      </c>
      <c r="G159">
        <v>74.913176351202395</v>
      </c>
      <c r="H159">
        <v>72.585240953259301</v>
      </c>
      <c r="I159">
        <v>99.453913920450006</v>
      </c>
    </row>
    <row r="160" spans="1:9" x14ac:dyDescent="0.25">
      <c r="A160" s="1">
        <f t="shared" si="2"/>
        <v>41306</v>
      </c>
      <c r="B160">
        <v>81.290942965322401</v>
      </c>
      <c r="C160">
        <v>81.941708424149496</v>
      </c>
      <c r="D160">
        <v>85.597287000541996</v>
      </c>
      <c r="E160">
        <v>83.891258852078806</v>
      </c>
      <c r="F160">
        <v>73.816703405276897</v>
      </c>
      <c r="G160">
        <v>74.930472828962706</v>
      </c>
      <c r="H160">
        <v>73.081982447846698</v>
      </c>
      <c r="I160">
        <v>99.486976038768006</v>
      </c>
    </row>
    <row r="161" spans="1:9" x14ac:dyDescent="0.25">
      <c r="A161" s="1">
        <f t="shared" si="2"/>
        <v>41334</v>
      </c>
      <c r="B161">
        <v>81.887433139010795</v>
      </c>
      <c r="C161">
        <v>82.112960716173404</v>
      </c>
      <c r="D161">
        <v>85.922118862680193</v>
      </c>
      <c r="E161">
        <v>84.143653962464199</v>
      </c>
      <c r="F161">
        <v>75.371150216908006</v>
      </c>
      <c r="G161">
        <v>78.398818163379801</v>
      </c>
      <c r="H161">
        <v>73.567014708384605</v>
      </c>
      <c r="I161">
        <v>99.479754141453995</v>
      </c>
    </row>
    <row r="162" spans="1:9" x14ac:dyDescent="0.25">
      <c r="A162" s="1">
        <f t="shared" si="2"/>
        <v>41365</v>
      </c>
      <c r="B162">
        <v>81.941522928060607</v>
      </c>
      <c r="C162">
        <v>82.230986436204404</v>
      </c>
      <c r="D162">
        <v>85.945283130666596</v>
      </c>
      <c r="E162">
        <v>84.2110006163675</v>
      </c>
      <c r="F162">
        <v>75.374109878940999</v>
      </c>
      <c r="G162">
        <v>79.570844776974198</v>
      </c>
      <c r="H162">
        <v>72.904722116194407</v>
      </c>
      <c r="I162">
        <v>99.487204647092</v>
      </c>
    </row>
    <row r="163" spans="1:9" x14ac:dyDescent="0.25">
      <c r="A163" s="1">
        <f t="shared" si="2"/>
        <v>41395</v>
      </c>
      <c r="B163">
        <v>81.668820241601097</v>
      </c>
      <c r="C163">
        <v>82.371983118519196</v>
      </c>
      <c r="D163">
        <v>86.133670758535899</v>
      </c>
      <c r="E163">
        <v>84.377260424392304</v>
      </c>
      <c r="F163">
        <v>73.831474573426704</v>
      </c>
      <c r="G163">
        <v>78.764960246867005</v>
      </c>
      <c r="H163">
        <v>70.928577572417595</v>
      </c>
      <c r="I163">
        <v>99.549517373219004</v>
      </c>
    </row>
    <row r="164" spans="1:9" x14ac:dyDescent="0.25">
      <c r="A164" s="1">
        <f t="shared" si="2"/>
        <v>41426</v>
      </c>
      <c r="B164">
        <v>81.619237934972006</v>
      </c>
      <c r="C164">
        <v>82.383985511216906</v>
      </c>
      <c r="D164">
        <v>86.326342581020995</v>
      </c>
      <c r="E164">
        <v>84.485573925848101</v>
      </c>
      <c r="F164">
        <v>73.324089524237806</v>
      </c>
      <c r="G164">
        <v>76.4002902319871</v>
      </c>
      <c r="H164">
        <v>71.514031808478705</v>
      </c>
      <c r="I164">
        <v>99.687164355266006</v>
      </c>
    </row>
    <row r="165" spans="1:9" x14ac:dyDescent="0.25">
      <c r="A165" s="1">
        <f t="shared" si="2"/>
        <v>41456</v>
      </c>
      <c r="B165">
        <v>81.5921930404471</v>
      </c>
      <c r="C165">
        <v>82.250739424856803</v>
      </c>
      <c r="D165">
        <v>86.496875094146105</v>
      </c>
      <c r="E165">
        <v>84.5142658816916</v>
      </c>
      <c r="F165">
        <v>73.135146856643701</v>
      </c>
      <c r="G165">
        <v>75.244070750095801</v>
      </c>
      <c r="H165">
        <v>71.8942414905693</v>
      </c>
      <c r="I165">
        <v>99.889883505048005</v>
      </c>
    </row>
    <row r="166" spans="1:9" x14ac:dyDescent="0.25">
      <c r="A166" s="1">
        <f t="shared" si="2"/>
        <v>41487</v>
      </c>
      <c r="B166">
        <v>81.824328385119301</v>
      </c>
      <c r="C166">
        <v>82.465081179988402</v>
      </c>
      <c r="D166">
        <v>86.452401387188502</v>
      </c>
      <c r="E166">
        <v>84.590638506335793</v>
      </c>
      <c r="F166">
        <v>73.819669198641606</v>
      </c>
      <c r="G166">
        <v>76.391006103187394</v>
      </c>
      <c r="H166">
        <v>72.306676827125401</v>
      </c>
      <c r="I166">
        <v>100.12359316901301</v>
      </c>
    </row>
    <row r="167" spans="1:9" x14ac:dyDescent="0.25">
      <c r="A167" s="1">
        <f t="shared" si="2"/>
        <v>41518</v>
      </c>
      <c r="B167">
        <v>82.132339683875202</v>
      </c>
      <c r="C167">
        <v>82.804469507871502</v>
      </c>
      <c r="D167">
        <v>86.669157921286001</v>
      </c>
      <c r="E167">
        <v>84.8646543799927</v>
      </c>
      <c r="F167">
        <v>74.226260500673703</v>
      </c>
      <c r="G167">
        <v>76.952725545151296</v>
      </c>
      <c r="H167">
        <v>72.6219896616131</v>
      </c>
      <c r="I167">
        <v>100.366421479423</v>
      </c>
    </row>
    <row r="168" spans="1:9" x14ac:dyDescent="0.25">
      <c r="A168" s="1">
        <f t="shared" si="2"/>
        <v>41548</v>
      </c>
      <c r="B168">
        <v>82.522988160346202</v>
      </c>
      <c r="C168">
        <v>82.891554211744094</v>
      </c>
      <c r="D168">
        <v>86.898705251990407</v>
      </c>
      <c r="E168">
        <v>85.027682942087793</v>
      </c>
      <c r="F168">
        <v>75.274593250798006</v>
      </c>
      <c r="G168">
        <v>76.399665408717794</v>
      </c>
      <c r="H168">
        <v>74.612593032415504</v>
      </c>
      <c r="I168">
        <v>100.582634015959</v>
      </c>
    </row>
    <row r="169" spans="1:9" x14ac:dyDescent="0.25">
      <c r="A169" s="1">
        <f t="shared" si="2"/>
        <v>41579</v>
      </c>
      <c r="B169">
        <v>83.292265160165897</v>
      </c>
      <c r="C169">
        <v>82.871171479811494</v>
      </c>
      <c r="D169">
        <v>87.132250947637104</v>
      </c>
      <c r="E169">
        <v>85.142664164219497</v>
      </c>
      <c r="F169">
        <v>77.937248919949397</v>
      </c>
      <c r="G169">
        <v>78.667469101506001</v>
      </c>
      <c r="H169">
        <v>77.507582328170699</v>
      </c>
      <c r="I169">
        <v>100.760442185911</v>
      </c>
    </row>
    <row r="170" spans="1:9" x14ac:dyDescent="0.25">
      <c r="A170" s="1">
        <f t="shared" si="2"/>
        <v>41609</v>
      </c>
      <c r="B170">
        <v>83.770058296772604</v>
      </c>
      <c r="C170">
        <v>83.166713316093507</v>
      </c>
      <c r="D170">
        <v>87.396865559426303</v>
      </c>
      <c r="E170">
        <v>85.421719341550101</v>
      </c>
      <c r="F170">
        <v>78.991991603809595</v>
      </c>
      <c r="G170">
        <v>80.102318759678496</v>
      </c>
      <c r="H170">
        <v>78.338667446450401</v>
      </c>
      <c r="I170">
        <v>100.94905292433199</v>
      </c>
    </row>
    <row r="171" spans="1:9" x14ac:dyDescent="0.25">
      <c r="A171" s="1">
        <f t="shared" si="2"/>
        <v>41640</v>
      </c>
      <c r="B171">
        <v>84.519051625698694</v>
      </c>
      <c r="C171">
        <v>84.217849622494199</v>
      </c>
      <c r="D171">
        <v>87.842169673272906</v>
      </c>
      <c r="E171">
        <v>86.149899128566304</v>
      </c>
      <c r="F171">
        <v>79.798550630221399</v>
      </c>
      <c r="G171">
        <v>79.562076821293203</v>
      </c>
      <c r="H171">
        <v>79.937693450597095</v>
      </c>
      <c r="I171">
        <v>101.17200488901</v>
      </c>
    </row>
    <row r="172" spans="1:9" x14ac:dyDescent="0.25">
      <c r="A172" s="1">
        <f t="shared" si="2"/>
        <v>41671</v>
      </c>
      <c r="B172">
        <v>84.733157040687601</v>
      </c>
      <c r="C172">
        <v>84.323910488947902</v>
      </c>
      <c r="D172">
        <v>88.2044777093531</v>
      </c>
      <c r="E172">
        <v>86.392560022296195</v>
      </c>
      <c r="F172">
        <v>79.9305293784833</v>
      </c>
      <c r="G172">
        <v>79.000088395825898</v>
      </c>
      <c r="H172">
        <v>80.478007270759903</v>
      </c>
      <c r="I172">
        <v>101.462224875825</v>
      </c>
    </row>
    <row r="173" spans="1:9" x14ac:dyDescent="0.25">
      <c r="A173" s="1">
        <f t="shared" si="2"/>
        <v>41699</v>
      </c>
      <c r="B173">
        <v>84.965292385359703</v>
      </c>
      <c r="C173">
        <v>84.478127559980607</v>
      </c>
      <c r="D173">
        <v>88.417489581605295</v>
      </c>
      <c r="E173">
        <v>86.578119376829406</v>
      </c>
      <c r="F173">
        <v>80.297031522748</v>
      </c>
      <c r="G173">
        <v>79.563405135923503</v>
      </c>
      <c r="H173">
        <v>80.728702349247001</v>
      </c>
      <c r="I173">
        <v>101.804330581603</v>
      </c>
    </row>
    <row r="174" spans="1:9" x14ac:dyDescent="0.25">
      <c r="A174" s="1">
        <f t="shared" si="2"/>
        <v>41730</v>
      </c>
      <c r="B174">
        <v>84.806779253560904</v>
      </c>
      <c r="C174">
        <v>84.675027372082894</v>
      </c>
      <c r="D174">
        <v>88.717690503035399</v>
      </c>
      <c r="E174">
        <v>86.8300868580246</v>
      </c>
      <c r="F174">
        <v>78.9525554791459</v>
      </c>
      <c r="G174">
        <v>78.671476596788196</v>
      </c>
      <c r="H174">
        <v>79.117944232366199</v>
      </c>
      <c r="I174">
        <v>102.12292793207401</v>
      </c>
    </row>
    <row r="175" spans="1:9" x14ac:dyDescent="0.25">
      <c r="A175" s="1">
        <f t="shared" si="2"/>
        <v>41760</v>
      </c>
      <c r="B175">
        <v>84.535579061241705</v>
      </c>
      <c r="C175">
        <v>84.908600273516498</v>
      </c>
      <c r="D175">
        <v>88.665930256930807</v>
      </c>
      <c r="E175">
        <v>86.911554603451506</v>
      </c>
      <c r="F175">
        <v>77.660639031530906</v>
      </c>
      <c r="G175">
        <v>79.294505954205604</v>
      </c>
      <c r="H175">
        <v>76.699260463970703</v>
      </c>
      <c r="I175">
        <v>102.38045467686</v>
      </c>
    </row>
    <row r="176" spans="1:9" x14ac:dyDescent="0.25">
      <c r="A176" s="1">
        <f t="shared" si="2"/>
        <v>41791</v>
      </c>
      <c r="B176">
        <v>84.682072239918298</v>
      </c>
      <c r="C176">
        <v>85.054316489660806</v>
      </c>
      <c r="D176">
        <v>88.884774741715802</v>
      </c>
      <c r="E176">
        <v>87.096253976009507</v>
      </c>
      <c r="F176">
        <v>77.695471251082594</v>
      </c>
      <c r="G176">
        <v>78.976046512363993</v>
      </c>
      <c r="H176">
        <v>76.941971934065407</v>
      </c>
      <c r="I176">
        <v>102.581177805256</v>
      </c>
    </row>
    <row r="177" spans="1:9" x14ac:dyDescent="0.25">
      <c r="A177" s="1">
        <f t="shared" si="2"/>
        <v>41821</v>
      </c>
      <c r="B177">
        <v>84.914958831660599</v>
      </c>
      <c r="C177">
        <v>85.019162419831105</v>
      </c>
      <c r="D177">
        <v>89.222638546684394</v>
      </c>
      <c r="E177">
        <v>87.259947963349305</v>
      </c>
      <c r="F177">
        <v>78.128198859874004</v>
      </c>
      <c r="G177">
        <v>79.590751008836307</v>
      </c>
      <c r="H177">
        <v>77.267623086858805</v>
      </c>
      <c r="I177">
        <v>102.75942462061001</v>
      </c>
    </row>
    <row r="178" spans="1:9" x14ac:dyDescent="0.25">
      <c r="A178" s="1">
        <f t="shared" si="2"/>
        <v>41852</v>
      </c>
      <c r="B178">
        <v>85.219965142135905</v>
      </c>
      <c r="C178">
        <v>85.397956989337999</v>
      </c>
      <c r="D178">
        <v>89.238397687902093</v>
      </c>
      <c r="E178">
        <v>87.445215909892596</v>
      </c>
      <c r="F178">
        <v>78.779074534000898</v>
      </c>
      <c r="G178">
        <v>81.143837275492203</v>
      </c>
      <c r="H178">
        <v>77.387631824929798</v>
      </c>
      <c r="I178">
        <v>102.949510089387</v>
      </c>
    </row>
    <row r="179" spans="1:9" x14ac:dyDescent="0.25">
      <c r="A179" s="1">
        <f t="shared" si="2"/>
        <v>41883</v>
      </c>
      <c r="B179">
        <v>85.596339924274304</v>
      </c>
      <c r="C179">
        <v>85.671934325338498</v>
      </c>
      <c r="D179">
        <v>89.479030469193106</v>
      </c>
      <c r="E179">
        <v>87.701417958490694</v>
      </c>
      <c r="F179">
        <v>79.505201588577407</v>
      </c>
      <c r="G179">
        <v>82.7805503911882</v>
      </c>
      <c r="H179">
        <v>77.577963760037505</v>
      </c>
      <c r="I179">
        <v>103.186850785083</v>
      </c>
    </row>
    <row r="180" spans="1:9" x14ac:dyDescent="0.25">
      <c r="A180" s="1">
        <f t="shared" si="2"/>
        <v>41913</v>
      </c>
      <c r="B180">
        <v>86.069625578460204</v>
      </c>
      <c r="C180">
        <v>85.815998905612801</v>
      </c>
      <c r="D180">
        <v>89.626852872868895</v>
      </c>
      <c r="E180">
        <v>87.847485756167799</v>
      </c>
      <c r="F180">
        <v>80.924746756458305</v>
      </c>
      <c r="G180">
        <v>82.866545497869296</v>
      </c>
      <c r="H180">
        <v>79.782178982598097</v>
      </c>
      <c r="I180">
        <v>103.46369253143</v>
      </c>
    </row>
    <row r="181" spans="1:9" x14ac:dyDescent="0.25">
      <c r="A181" s="1">
        <f t="shared" si="2"/>
        <v>41944</v>
      </c>
      <c r="B181">
        <v>86.763777871266299</v>
      </c>
      <c r="C181">
        <v>85.919893761324801</v>
      </c>
      <c r="D181">
        <v>89.801774271636404</v>
      </c>
      <c r="E181">
        <v>87.989243382163906</v>
      </c>
      <c r="F181">
        <v>83.218522010487703</v>
      </c>
      <c r="G181">
        <v>84.206765768835297</v>
      </c>
      <c r="H181">
        <v>82.637032566221905</v>
      </c>
      <c r="I181">
        <v>103.75899686553601</v>
      </c>
    </row>
    <row r="182" spans="1:9" x14ac:dyDescent="0.25">
      <c r="A182" s="1">
        <f t="shared" si="2"/>
        <v>41974</v>
      </c>
      <c r="B182">
        <v>87.188983712963505</v>
      </c>
      <c r="C182">
        <v>86.078982983574804</v>
      </c>
      <c r="D182">
        <v>90.045589813331105</v>
      </c>
      <c r="E182">
        <v>88.193498439979095</v>
      </c>
      <c r="F182">
        <v>84.283747051246095</v>
      </c>
      <c r="G182">
        <v>87.001428324300605</v>
      </c>
      <c r="H182">
        <v>82.684644643877604</v>
      </c>
      <c r="I182">
        <v>104.022926854052</v>
      </c>
    </row>
    <row r="183" spans="1:9" x14ac:dyDescent="0.25">
      <c r="A183" s="1">
        <f t="shared" si="2"/>
        <v>42005</v>
      </c>
      <c r="B183">
        <v>87.110102770599198</v>
      </c>
      <c r="C183">
        <v>86.265960227074402</v>
      </c>
      <c r="D183">
        <v>89.8272849298843</v>
      </c>
      <c r="E183">
        <v>88.164428225716605</v>
      </c>
      <c r="F183">
        <v>84.058488510748106</v>
      </c>
      <c r="G183">
        <v>86.326414947170406</v>
      </c>
      <c r="H183">
        <v>82.724024951611</v>
      </c>
      <c r="I183">
        <v>104.22576230673</v>
      </c>
    </row>
    <row r="184" spans="1:9" x14ac:dyDescent="0.25">
      <c r="A184" s="1">
        <f t="shared" si="2"/>
        <v>42036</v>
      </c>
      <c r="B184">
        <v>87.275377126029198</v>
      </c>
      <c r="C184">
        <v>86.548412544793294</v>
      </c>
      <c r="D184">
        <v>90.142182501072796</v>
      </c>
      <c r="E184">
        <v>88.464176432064406</v>
      </c>
      <c r="F184">
        <v>83.834325186821303</v>
      </c>
      <c r="G184">
        <v>85.570825321152995</v>
      </c>
      <c r="H184">
        <v>82.812556529623905</v>
      </c>
      <c r="I184">
        <v>104.39947852441701</v>
      </c>
    </row>
    <row r="185" spans="1:9" x14ac:dyDescent="0.25">
      <c r="A185" s="1">
        <f t="shared" si="2"/>
        <v>42064</v>
      </c>
      <c r="B185">
        <v>87.630716990203695</v>
      </c>
      <c r="C185">
        <v>86.674006642520297</v>
      </c>
      <c r="D185">
        <v>90.467353194887593</v>
      </c>
      <c r="E185">
        <v>88.696160654997897</v>
      </c>
      <c r="F185">
        <v>84.546697989276794</v>
      </c>
      <c r="G185">
        <v>86.201598753610796</v>
      </c>
      <c r="H185">
        <v>83.572942964159793</v>
      </c>
      <c r="I185">
        <v>104.593098760418</v>
      </c>
    </row>
    <row r="186" spans="1:9" x14ac:dyDescent="0.25">
      <c r="A186" s="1">
        <f t="shared" si="2"/>
        <v>42095</v>
      </c>
      <c r="B186">
        <v>87.403840375022497</v>
      </c>
      <c r="C186">
        <v>86.915030870393906</v>
      </c>
      <c r="D186">
        <v>90.515301761676099</v>
      </c>
      <c r="E186">
        <v>88.834260270727697</v>
      </c>
      <c r="F186">
        <v>83.266002293728903</v>
      </c>
      <c r="G186">
        <v>86.426996240150302</v>
      </c>
      <c r="H186">
        <v>81.406051651394705</v>
      </c>
      <c r="I186">
        <v>104.869340586628</v>
      </c>
    </row>
    <row r="187" spans="1:9" x14ac:dyDescent="0.25">
      <c r="A187" s="1">
        <f t="shared" si="2"/>
        <v>42125</v>
      </c>
      <c r="B187">
        <v>86.967365827273298</v>
      </c>
      <c r="C187">
        <v>86.984349322148702</v>
      </c>
      <c r="D187">
        <v>90.647515076298802</v>
      </c>
      <c r="E187">
        <v>88.937106663406496</v>
      </c>
      <c r="F187">
        <v>81.266537869928101</v>
      </c>
      <c r="G187">
        <v>85.243034980279404</v>
      </c>
      <c r="H187">
        <v>78.926739540669899</v>
      </c>
      <c r="I187">
        <v>105.241685654514</v>
      </c>
    </row>
    <row r="188" spans="1:9" x14ac:dyDescent="0.25">
      <c r="A188" s="1">
        <f t="shared" si="2"/>
        <v>42156</v>
      </c>
      <c r="B188">
        <v>87.113107758879707</v>
      </c>
      <c r="C188">
        <v>87.165664582035106</v>
      </c>
      <c r="D188">
        <v>90.837312376838497</v>
      </c>
      <c r="E188">
        <v>89.122943522379998</v>
      </c>
      <c r="F188">
        <v>81.295619208117103</v>
      </c>
      <c r="G188">
        <v>85.035539610987399</v>
      </c>
      <c r="H188">
        <v>79.095024245401902</v>
      </c>
      <c r="I188">
        <v>105.660488598337</v>
      </c>
    </row>
    <row r="189" spans="1:9" x14ac:dyDescent="0.25">
      <c r="A189" s="1">
        <f t="shared" si="2"/>
        <v>42186</v>
      </c>
      <c r="B189">
        <v>87.240819760802907</v>
      </c>
      <c r="C189">
        <v>87.117471169925494</v>
      </c>
      <c r="D189">
        <v>91.168028303032699</v>
      </c>
      <c r="E189">
        <v>89.276738783977294</v>
      </c>
      <c r="F189">
        <v>81.3503185171067</v>
      </c>
      <c r="G189">
        <v>85.115890077487094</v>
      </c>
      <c r="H189">
        <v>79.134630236392994</v>
      </c>
      <c r="I189">
        <v>106.058827903349</v>
      </c>
    </row>
    <row r="190" spans="1:9" x14ac:dyDescent="0.25">
      <c r="A190" s="1">
        <f t="shared" si="2"/>
        <v>42217</v>
      </c>
      <c r="B190">
        <v>87.4248752929864</v>
      </c>
      <c r="C190">
        <v>87.4141116583952</v>
      </c>
      <c r="D190">
        <v>91.244471129542603</v>
      </c>
      <c r="E190">
        <v>89.455996486682594</v>
      </c>
      <c r="F190">
        <v>81.546214844052898</v>
      </c>
      <c r="G190">
        <v>85.312331065564095</v>
      </c>
      <c r="H190">
        <v>79.330206080946994</v>
      </c>
      <c r="I190">
        <v>106.376848464303</v>
      </c>
    </row>
    <row r="191" spans="1:9" x14ac:dyDescent="0.25">
      <c r="A191" s="1">
        <f t="shared" si="2"/>
        <v>42248</v>
      </c>
      <c r="B191">
        <v>87.752419015565806</v>
      </c>
      <c r="C191">
        <v>87.848644213171994</v>
      </c>
      <c r="D191">
        <v>91.486223203570901</v>
      </c>
      <c r="E191">
        <v>89.787761783790302</v>
      </c>
      <c r="F191">
        <v>81.861677547990297</v>
      </c>
      <c r="G191">
        <v>86.072005283817205</v>
      </c>
      <c r="H191">
        <v>79.384291665729293</v>
      </c>
      <c r="I191">
        <v>106.595825829616</v>
      </c>
    </row>
    <row r="192" spans="1:9" x14ac:dyDescent="0.25">
      <c r="A192" s="1">
        <f t="shared" si="2"/>
        <v>42278</v>
      </c>
      <c r="B192">
        <v>88.203918504717805</v>
      </c>
      <c r="C192">
        <v>88.156128091997203</v>
      </c>
      <c r="D192">
        <v>91.640408647139395</v>
      </c>
      <c r="E192">
        <v>90.013525460683198</v>
      </c>
      <c r="F192">
        <v>82.968080230801505</v>
      </c>
      <c r="G192">
        <v>86.1099907723558</v>
      </c>
      <c r="H192">
        <v>81.1193583955246</v>
      </c>
      <c r="I192">
        <v>106.73538447719901</v>
      </c>
    </row>
    <row r="193" spans="1:9" x14ac:dyDescent="0.25">
      <c r="A193" s="1">
        <f t="shared" si="2"/>
        <v>42309</v>
      </c>
      <c r="B193">
        <v>88.685467876675304</v>
      </c>
      <c r="C193">
        <v>88.319067063487793</v>
      </c>
      <c r="D193">
        <v>91.557074470417902</v>
      </c>
      <c r="E193">
        <v>90.045181348062698</v>
      </c>
      <c r="F193">
        <v>84.752261746116801</v>
      </c>
      <c r="G193">
        <v>86.483369651278693</v>
      </c>
      <c r="H193">
        <v>83.733665913770295</v>
      </c>
      <c r="I193">
        <v>106.842638418763</v>
      </c>
    </row>
    <row r="194" spans="1:9" x14ac:dyDescent="0.25">
      <c r="A194" s="1">
        <f t="shared" si="2"/>
        <v>42339</v>
      </c>
      <c r="B194">
        <v>89.046817717410903</v>
      </c>
      <c r="C194">
        <v>88.506663603103206</v>
      </c>
      <c r="D194">
        <v>91.909578634578594</v>
      </c>
      <c r="E194">
        <v>90.320686706441407</v>
      </c>
      <c r="F194">
        <v>85.359419351247695</v>
      </c>
      <c r="G194">
        <v>88.4975287405112</v>
      </c>
      <c r="H194">
        <v>83.5129341401788</v>
      </c>
      <c r="I194">
        <v>106.942780680737</v>
      </c>
    </row>
    <row r="195" spans="1:9" x14ac:dyDescent="0.25">
      <c r="A195" s="1">
        <f t="shared" si="2"/>
        <v>42370</v>
      </c>
      <c r="B195">
        <v>89.3863813931126</v>
      </c>
      <c r="C195">
        <v>88.734323624672598</v>
      </c>
      <c r="D195">
        <v>92.037140892136406</v>
      </c>
      <c r="E195">
        <v>90.494986695568997</v>
      </c>
      <c r="F195">
        <v>86.178651053916695</v>
      </c>
      <c r="G195">
        <v>90.8734009719266</v>
      </c>
      <c r="H195">
        <v>83.416227818177305</v>
      </c>
      <c r="I195">
        <v>107.080817443963</v>
      </c>
    </row>
    <row r="196" spans="1:9" x14ac:dyDescent="0.25">
      <c r="A196" s="1">
        <f t="shared" si="2"/>
        <v>42401</v>
      </c>
      <c r="B196">
        <v>89.7777811166536</v>
      </c>
      <c r="C196">
        <v>89.164402715754804</v>
      </c>
      <c r="D196">
        <v>92.269058980919894</v>
      </c>
      <c r="E196">
        <v>90.819430285018399</v>
      </c>
      <c r="F196">
        <v>86.763346322749001</v>
      </c>
      <c r="G196">
        <v>92.481795417729899</v>
      </c>
      <c r="H196">
        <v>83.398571429926093</v>
      </c>
      <c r="I196">
        <v>107.277295262636</v>
      </c>
    </row>
    <row r="197" spans="1:9" x14ac:dyDescent="0.25">
      <c r="A197" s="1">
        <f t="shared" ref="A197:A233" si="3">+EDATE(A196,1)</f>
        <v>42430</v>
      </c>
      <c r="B197">
        <v>89.910000600997606</v>
      </c>
      <c r="C197">
        <v>89.469497732491206</v>
      </c>
      <c r="D197">
        <v>92.612093114146404</v>
      </c>
      <c r="E197">
        <v>91.144749854281798</v>
      </c>
      <c r="F197">
        <v>86.336121765737801</v>
      </c>
      <c r="G197">
        <v>91.556500192337296</v>
      </c>
      <c r="H197">
        <v>83.264415089769997</v>
      </c>
      <c r="I197">
        <v>107.49754053466199</v>
      </c>
    </row>
    <row r="198" spans="1:9" x14ac:dyDescent="0.25">
      <c r="A198" s="1">
        <f t="shared" si="3"/>
        <v>42461</v>
      </c>
      <c r="B198">
        <v>89.625277961415904</v>
      </c>
      <c r="C198">
        <v>89.841149728405696</v>
      </c>
      <c r="D198">
        <v>92.663623591307001</v>
      </c>
      <c r="E198">
        <v>91.345751738304998</v>
      </c>
      <c r="F198">
        <v>84.647863519993194</v>
      </c>
      <c r="G198">
        <v>90.284810239226999</v>
      </c>
      <c r="H198">
        <v>81.331045187220397</v>
      </c>
      <c r="I198">
        <v>107.72270395210801</v>
      </c>
    </row>
    <row r="199" spans="1:9" x14ac:dyDescent="0.25">
      <c r="A199" s="1">
        <f t="shared" si="3"/>
        <v>42491</v>
      </c>
      <c r="B199">
        <v>89.225614520103406</v>
      </c>
      <c r="C199">
        <v>90.071026936838607</v>
      </c>
      <c r="D199">
        <v>92.8285414644931</v>
      </c>
      <c r="E199">
        <v>91.541000478500607</v>
      </c>
      <c r="F199">
        <v>82.524336492071001</v>
      </c>
      <c r="G199">
        <v>89.593293321740106</v>
      </c>
      <c r="H199">
        <v>78.364913532445698</v>
      </c>
      <c r="I199">
        <v>107.96253931163599</v>
      </c>
    </row>
    <row r="200" spans="1:9" x14ac:dyDescent="0.25">
      <c r="A200" s="1">
        <f t="shared" si="3"/>
        <v>42522</v>
      </c>
      <c r="B200">
        <v>89.324027886291205</v>
      </c>
      <c r="C200">
        <v>90.315737212163697</v>
      </c>
      <c r="D200">
        <v>93.050998220096901</v>
      </c>
      <c r="E200">
        <v>91.7738478661214</v>
      </c>
      <c r="F200">
        <v>82.235056521512107</v>
      </c>
      <c r="G200">
        <v>88.322260992907204</v>
      </c>
      <c r="H200">
        <v>78.653303421550802</v>
      </c>
      <c r="I200">
        <v>108.22004938228901</v>
      </c>
    </row>
    <row r="201" spans="1:9" x14ac:dyDescent="0.25">
      <c r="A201" s="1">
        <f t="shared" si="3"/>
        <v>42552</v>
      </c>
      <c r="B201">
        <v>89.556914478033505</v>
      </c>
      <c r="C201">
        <v>90.347007172286695</v>
      </c>
      <c r="D201">
        <v>93.317515765973994</v>
      </c>
      <c r="E201">
        <v>91.930523412822495</v>
      </c>
      <c r="F201">
        <v>82.689457456140801</v>
      </c>
      <c r="G201">
        <v>87.641171851903707</v>
      </c>
      <c r="H201">
        <v>79.775834549211197</v>
      </c>
      <c r="I201">
        <v>108.511324519764</v>
      </c>
    </row>
    <row r="202" spans="1:9" x14ac:dyDescent="0.25">
      <c r="A202" s="1">
        <f t="shared" si="3"/>
        <v>42583</v>
      </c>
      <c r="B202">
        <v>89.809333493599397</v>
      </c>
      <c r="C202">
        <v>90.697777068591193</v>
      </c>
      <c r="D202">
        <v>93.337045813215099</v>
      </c>
      <c r="E202">
        <v>92.104716247020505</v>
      </c>
      <c r="F202">
        <v>83.167054395293505</v>
      </c>
      <c r="G202">
        <v>87.948434368830405</v>
      </c>
      <c r="H202">
        <v>80.3536574373245</v>
      </c>
      <c r="I202">
        <v>108.86267648248599</v>
      </c>
    </row>
    <row r="203" spans="1:9" x14ac:dyDescent="0.25">
      <c r="A203" s="1">
        <f t="shared" si="3"/>
        <v>42614</v>
      </c>
      <c r="B203">
        <v>90.357743854798997</v>
      </c>
      <c r="C203">
        <v>91.290022622394304</v>
      </c>
      <c r="D203">
        <v>93.641227408119903</v>
      </c>
      <c r="E203">
        <v>92.543400906140107</v>
      </c>
      <c r="F203">
        <v>84.033161187645703</v>
      </c>
      <c r="G203">
        <v>90.671335666767803</v>
      </c>
      <c r="H203">
        <v>80.127213534582907</v>
      </c>
      <c r="I203">
        <v>109.25196939764599</v>
      </c>
    </row>
    <row r="204" spans="1:9" x14ac:dyDescent="0.25">
      <c r="A204" s="1">
        <f t="shared" si="3"/>
        <v>42644</v>
      </c>
      <c r="B204">
        <v>90.906154215998598</v>
      </c>
      <c r="C204">
        <v>91.659428302538203</v>
      </c>
      <c r="D204">
        <v>93.803051045992603</v>
      </c>
      <c r="E204">
        <v>92.802148924556107</v>
      </c>
      <c r="F204">
        <v>85.418343192587002</v>
      </c>
      <c r="G204">
        <v>90.630085191218598</v>
      </c>
      <c r="H204">
        <v>82.351718250444506</v>
      </c>
      <c r="I204">
        <v>109.634862737427</v>
      </c>
    </row>
    <row r="205" spans="1:9" x14ac:dyDescent="0.25">
      <c r="A205" s="1">
        <f t="shared" si="3"/>
        <v>42675</v>
      </c>
      <c r="B205">
        <v>91.616833944347604</v>
      </c>
      <c r="C205">
        <v>91.774456286108204</v>
      </c>
      <c r="D205">
        <v>94.093003161249499</v>
      </c>
      <c r="E205">
        <v>93.010425318165005</v>
      </c>
      <c r="F205">
        <v>87.584243033940297</v>
      </c>
      <c r="G205">
        <v>91.290809547035707</v>
      </c>
      <c r="H205">
        <v>85.403273730082603</v>
      </c>
      <c r="I205">
        <v>109.98681815895701</v>
      </c>
    </row>
    <row r="206" spans="1:9" x14ac:dyDescent="0.25">
      <c r="A206" s="1">
        <f t="shared" si="3"/>
        <v>42705</v>
      </c>
      <c r="B206">
        <v>92.039034797764302</v>
      </c>
      <c r="C206">
        <v>92.092185618980395</v>
      </c>
      <c r="D206">
        <v>94.593040556386299</v>
      </c>
      <c r="E206">
        <v>93.425339280633693</v>
      </c>
      <c r="F206">
        <v>88.028031332420795</v>
      </c>
      <c r="G206">
        <v>92.173192609609899</v>
      </c>
      <c r="H206">
        <v>85.588989843934002</v>
      </c>
      <c r="I206">
        <v>110.26606187647</v>
      </c>
    </row>
    <row r="207" spans="1:9" x14ac:dyDescent="0.25">
      <c r="A207" s="1">
        <f t="shared" si="3"/>
        <v>42736</v>
      </c>
      <c r="B207">
        <v>93.603882444858499</v>
      </c>
      <c r="C207">
        <v>92.9465884671895</v>
      </c>
      <c r="D207">
        <v>94.859153370420501</v>
      </c>
      <c r="E207">
        <v>93.966136968665694</v>
      </c>
      <c r="F207">
        <v>92.555169745866294</v>
      </c>
      <c r="G207">
        <v>91.359571009568398</v>
      </c>
      <c r="H207">
        <v>93.2586682894501</v>
      </c>
      <c r="I207">
        <v>110.467596911827</v>
      </c>
    </row>
    <row r="208" spans="1:9" x14ac:dyDescent="0.25">
      <c r="A208" s="1">
        <f t="shared" si="3"/>
        <v>42767</v>
      </c>
      <c r="B208">
        <v>94.1447803353567</v>
      </c>
      <c r="C208">
        <v>93.973677042178394</v>
      </c>
      <c r="D208">
        <v>95.306646638807905</v>
      </c>
      <c r="E208">
        <v>94.684255361601103</v>
      </c>
      <c r="F208">
        <v>92.584186109412897</v>
      </c>
      <c r="G208">
        <v>90.501785729732205</v>
      </c>
      <c r="H208">
        <v>93.8094848571493</v>
      </c>
      <c r="I208">
        <v>110.572386241771</v>
      </c>
    </row>
    <row r="209" spans="1:9" x14ac:dyDescent="0.25">
      <c r="A209" s="1">
        <f t="shared" si="3"/>
        <v>42795</v>
      </c>
      <c r="B209">
        <v>94.722489332291602</v>
      </c>
      <c r="C209">
        <v>94.703344444839004</v>
      </c>
      <c r="D209">
        <v>95.684765067714196</v>
      </c>
      <c r="E209">
        <v>95.226519330966397</v>
      </c>
      <c r="F209">
        <v>93.263647356127095</v>
      </c>
      <c r="G209">
        <v>92.488777300582399</v>
      </c>
      <c r="H209">
        <v>93.719586241812493</v>
      </c>
      <c r="I209">
        <v>110.62249821333199</v>
      </c>
    </row>
    <row r="210" spans="1:9" x14ac:dyDescent="0.25">
      <c r="A210" s="1">
        <f t="shared" si="3"/>
        <v>42826</v>
      </c>
      <c r="B210">
        <v>94.838932628162794</v>
      </c>
      <c r="C210">
        <v>95.275811119748198</v>
      </c>
      <c r="D210">
        <v>95.986808148120602</v>
      </c>
      <c r="E210">
        <v>95.654828821857294</v>
      </c>
      <c r="F210">
        <v>92.477661501813003</v>
      </c>
      <c r="G210">
        <v>94.220975046839399</v>
      </c>
      <c r="H210">
        <v>91.451883786679005</v>
      </c>
      <c r="I210">
        <v>110.651972631476</v>
      </c>
    </row>
    <row r="211" spans="1:9" x14ac:dyDescent="0.25">
      <c r="A211" s="1">
        <f t="shared" si="3"/>
        <v>42856</v>
      </c>
      <c r="B211">
        <v>94.725494320572096</v>
      </c>
      <c r="C211">
        <v>95.732580382671898</v>
      </c>
      <c r="D211">
        <v>96.080603946186699</v>
      </c>
      <c r="E211">
        <v>95.918104493257104</v>
      </c>
      <c r="F211">
        <v>91.274846795443906</v>
      </c>
      <c r="G211">
        <v>95.357300141179806</v>
      </c>
      <c r="H211">
        <v>88.872703086414802</v>
      </c>
      <c r="I211">
        <v>110.66170737935199</v>
      </c>
    </row>
    <row r="212" spans="1:9" x14ac:dyDescent="0.25">
      <c r="A212" s="1">
        <f t="shared" si="3"/>
        <v>42887</v>
      </c>
      <c r="B212">
        <v>94.963639641805401</v>
      </c>
      <c r="C212">
        <v>96.035398520053405</v>
      </c>
      <c r="D212">
        <v>96.363030558012696</v>
      </c>
      <c r="E212">
        <v>96.210052333253103</v>
      </c>
      <c r="F212">
        <v>91.356662143074004</v>
      </c>
      <c r="G212">
        <v>95.760949667242201</v>
      </c>
      <c r="H212">
        <v>88.765148983492296</v>
      </c>
      <c r="I212">
        <v>110.668430625955</v>
      </c>
    </row>
    <row r="213" spans="1:9" x14ac:dyDescent="0.25">
      <c r="A213" s="1">
        <f t="shared" si="3"/>
        <v>42917</v>
      </c>
      <c r="B213">
        <v>95.322735741330604</v>
      </c>
      <c r="C213">
        <v>96.148067387848599</v>
      </c>
      <c r="D213">
        <v>96.747795367091399</v>
      </c>
      <c r="E213">
        <v>96.467769878232005</v>
      </c>
      <c r="F213">
        <v>92.009997552031393</v>
      </c>
      <c r="G213">
        <v>98.142951783810503</v>
      </c>
      <c r="H213">
        <v>88.401324977512502</v>
      </c>
      <c r="I213">
        <v>110.701619288514</v>
      </c>
    </row>
    <row r="214" spans="1:9" x14ac:dyDescent="0.25">
      <c r="A214" s="1">
        <f t="shared" si="3"/>
        <v>42948</v>
      </c>
      <c r="B214">
        <v>95.793767654306095</v>
      </c>
      <c r="C214">
        <v>96.602616919583795</v>
      </c>
      <c r="D214">
        <v>96.809077159084694</v>
      </c>
      <c r="E214">
        <v>96.712676571628506</v>
      </c>
      <c r="F214">
        <v>93.134040579859501</v>
      </c>
      <c r="G214">
        <v>100.165263073353</v>
      </c>
      <c r="H214">
        <v>88.9968207638737</v>
      </c>
      <c r="I214">
        <v>110.75864018866901</v>
      </c>
    </row>
    <row r="215" spans="1:9" x14ac:dyDescent="0.25">
      <c r="A215" s="1">
        <f t="shared" si="3"/>
        <v>42979</v>
      </c>
      <c r="B215">
        <v>96.093515235290596</v>
      </c>
      <c r="C215">
        <v>96.921027228887098</v>
      </c>
      <c r="D215">
        <v>97.042199267888293</v>
      </c>
      <c r="E215">
        <v>96.985621518179698</v>
      </c>
      <c r="F215">
        <v>93.511603467296098</v>
      </c>
      <c r="G215">
        <v>100.102780535694</v>
      </c>
      <c r="H215">
        <v>89.6333094149267</v>
      </c>
      <c r="I215">
        <v>110.86656447157699</v>
      </c>
    </row>
    <row r="216" spans="1:9" x14ac:dyDescent="0.25">
      <c r="A216" s="1">
        <f t="shared" si="3"/>
        <v>43009</v>
      </c>
      <c r="B216">
        <v>96.698269126750404</v>
      </c>
      <c r="C216">
        <v>97.129932763972306</v>
      </c>
      <c r="D216">
        <v>97.318556406811695</v>
      </c>
      <c r="E216">
        <v>97.230484097929505</v>
      </c>
      <c r="F216">
        <v>95.157561880395804</v>
      </c>
      <c r="G216">
        <v>98.219754903181396</v>
      </c>
      <c r="H216">
        <v>93.355746383085503</v>
      </c>
      <c r="I216">
        <v>111.08508940418101</v>
      </c>
    </row>
    <row r="217" spans="1:9" x14ac:dyDescent="0.25">
      <c r="A217" s="1">
        <f t="shared" si="3"/>
        <v>43040</v>
      </c>
      <c r="B217">
        <v>97.695173988821495</v>
      </c>
      <c r="C217">
        <v>97.455970449271703</v>
      </c>
      <c r="D217">
        <v>97.660952373687394</v>
      </c>
      <c r="E217">
        <v>97.565242042348203</v>
      </c>
      <c r="F217">
        <v>98.070711311912703</v>
      </c>
      <c r="G217">
        <v>99.360176473104801</v>
      </c>
      <c r="H217">
        <v>97.311981116497506</v>
      </c>
      <c r="I217">
        <v>111.399340475664</v>
      </c>
    </row>
    <row r="218" spans="1:9" x14ac:dyDescent="0.25">
      <c r="A218" s="1">
        <f t="shared" si="3"/>
        <v>43070</v>
      </c>
      <c r="B218">
        <v>98.272882985756297</v>
      </c>
      <c r="C218">
        <v>97.770868100581396</v>
      </c>
      <c r="D218">
        <v>98.151944490874499</v>
      </c>
      <c r="E218">
        <v>97.974011984485102</v>
      </c>
      <c r="F218">
        <v>99.138164579586203</v>
      </c>
      <c r="G218">
        <v>101.161396368195</v>
      </c>
      <c r="H218">
        <v>97.947681039118294</v>
      </c>
      <c r="I218">
        <v>111.7643032144</v>
      </c>
    </row>
    <row r="219" spans="1:9" x14ac:dyDescent="0.25">
      <c r="A219" s="1">
        <f t="shared" si="3"/>
        <v>43101</v>
      </c>
      <c r="B219">
        <v>98.794999699501204</v>
      </c>
      <c r="C219">
        <v>98.3164887855405</v>
      </c>
      <c r="D219">
        <v>98.195540941802506</v>
      </c>
      <c r="E219">
        <v>98.252014009990603</v>
      </c>
      <c r="F219">
        <v>100.366479451255</v>
      </c>
      <c r="G219">
        <v>101.191029814237</v>
      </c>
      <c r="H219">
        <v>99.881308329961698</v>
      </c>
      <c r="I219">
        <v>112.122527149235</v>
      </c>
    </row>
    <row r="220" spans="1:9" x14ac:dyDescent="0.25">
      <c r="A220" s="1">
        <f t="shared" si="3"/>
        <v>43132</v>
      </c>
      <c r="B220">
        <v>99.171374481639504</v>
      </c>
      <c r="C220">
        <v>98.844302436868304</v>
      </c>
      <c r="D220">
        <v>98.633049727619806</v>
      </c>
      <c r="E220">
        <v>98.731688018981103</v>
      </c>
      <c r="F220">
        <v>100.445721400826</v>
      </c>
      <c r="G220">
        <v>99.273290921202801</v>
      </c>
      <c r="H220">
        <v>101.135587582363</v>
      </c>
      <c r="I220">
        <v>112.418825746221</v>
      </c>
    </row>
    <row r="221" spans="1:9" x14ac:dyDescent="0.25">
      <c r="A221" s="1">
        <f t="shared" si="3"/>
        <v>43160</v>
      </c>
      <c r="B221">
        <v>99.492156980587794</v>
      </c>
      <c r="C221">
        <v>99.095027245711194</v>
      </c>
      <c r="D221">
        <v>99.024362155286497</v>
      </c>
      <c r="E221">
        <v>99.057357158277199</v>
      </c>
      <c r="F221">
        <v>100.750003968351</v>
      </c>
      <c r="G221">
        <v>99.649641966605799</v>
      </c>
      <c r="H221">
        <v>101.397464560389</v>
      </c>
      <c r="I221">
        <v>112.64223648543999</v>
      </c>
    </row>
    <row r="222" spans="1:9" x14ac:dyDescent="0.25">
      <c r="A222" s="1">
        <f t="shared" si="3"/>
        <v>43191</v>
      </c>
      <c r="B222">
        <v>99.154847046096506</v>
      </c>
      <c r="C222">
        <v>99.423920786792806</v>
      </c>
      <c r="D222">
        <v>99.009883844931196</v>
      </c>
      <c r="E222">
        <v>99.203206319556699</v>
      </c>
      <c r="F222">
        <v>99.017076062245195</v>
      </c>
      <c r="G222">
        <v>99.156872721217994</v>
      </c>
      <c r="H222">
        <v>98.9348187438666</v>
      </c>
      <c r="I222">
        <v>112.79301797885699</v>
      </c>
    </row>
    <row r="223" spans="1:9" x14ac:dyDescent="0.25">
      <c r="A223" s="1">
        <f t="shared" si="3"/>
        <v>43221</v>
      </c>
      <c r="B223">
        <v>98.994080173087298</v>
      </c>
      <c r="C223">
        <v>99.632916619477299</v>
      </c>
      <c r="D223">
        <v>99.305000965025698</v>
      </c>
      <c r="E223">
        <v>99.458111616161005</v>
      </c>
      <c r="F223">
        <v>97.653077922227197</v>
      </c>
      <c r="G223">
        <v>98.095696032048807</v>
      </c>
      <c r="H223">
        <v>97.392638373303299</v>
      </c>
      <c r="I223">
        <v>112.90706020067501</v>
      </c>
    </row>
    <row r="224" spans="1:9" x14ac:dyDescent="0.25">
      <c r="A224" s="1">
        <f t="shared" si="3"/>
        <v>43252</v>
      </c>
      <c r="B224">
        <v>99.376464931786799</v>
      </c>
      <c r="C224">
        <v>99.761245169838503</v>
      </c>
      <c r="D224">
        <v>99.624458430407998</v>
      </c>
      <c r="E224">
        <v>99.688327009027205</v>
      </c>
      <c r="F224">
        <v>98.474878281581596</v>
      </c>
      <c r="G224">
        <v>97.778969951499803</v>
      </c>
      <c r="H224">
        <v>98.884355543347993</v>
      </c>
      <c r="I224">
        <v>113.014278212069</v>
      </c>
    </row>
    <row r="225" spans="1:9" x14ac:dyDescent="0.25">
      <c r="A225" s="1">
        <f t="shared" si="3"/>
        <v>43282</v>
      </c>
      <c r="B225">
        <v>99.909099104513501</v>
      </c>
      <c r="C225">
        <v>99.9851658707979</v>
      </c>
      <c r="D225">
        <v>99.964767540990195</v>
      </c>
      <c r="E225">
        <v>99.974291946130506</v>
      </c>
      <c r="F225">
        <v>99.721779855726396</v>
      </c>
      <c r="G225">
        <v>99.645181425664902</v>
      </c>
      <c r="H225">
        <v>99.766850900429702</v>
      </c>
      <c r="I225">
        <v>113.11455561224101</v>
      </c>
    </row>
    <row r="226" spans="1:9" x14ac:dyDescent="0.25">
      <c r="A226" s="1">
        <f t="shared" si="3"/>
        <v>43313</v>
      </c>
      <c r="B226">
        <v>100.492</v>
      </c>
      <c r="C226">
        <v>100.3712149931</v>
      </c>
      <c r="D226">
        <v>100.05744869919999</v>
      </c>
      <c r="E226">
        <v>100.2203435343</v>
      </c>
      <c r="F226">
        <v>101.33180799420001</v>
      </c>
      <c r="G226">
        <v>101.5382144923</v>
      </c>
      <c r="H226">
        <v>101.183593688</v>
      </c>
      <c r="I226">
        <v>113.20155622068999</v>
      </c>
    </row>
    <row r="227" spans="1:9" x14ac:dyDescent="0.25">
      <c r="A227" s="1">
        <f t="shared" si="3"/>
        <v>43344</v>
      </c>
      <c r="B227">
        <v>100.917</v>
      </c>
      <c r="C227">
        <v>100.75322804220001</v>
      </c>
      <c r="D227">
        <v>100.31970572509999</v>
      </c>
      <c r="E227">
        <v>100.5447730689</v>
      </c>
      <c r="F227">
        <v>102.0683000893</v>
      </c>
      <c r="G227">
        <v>101.3218172692</v>
      </c>
      <c r="H227">
        <v>102.60432697900001</v>
      </c>
      <c r="I227">
        <v>113.261456753864</v>
      </c>
    </row>
    <row r="228" spans="1:9" x14ac:dyDescent="0.25">
      <c r="A228" s="1">
        <f t="shared" si="3"/>
        <v>43374</v>
      </c>
      <c r="B228">
        <v>101.44</v>
      </c>
      <c r="C228">
        <v>100.99404057220001</v>
      </c>
      <c r="D228">
        <v>100.7082182418</v>
      </c>
      <c r="E228">
        <v>100.85660569540001</v>
      </c>
      <c r="F228">
        <v>103.24508046939999</v>
      </c>
      <c r="G228">
        <v>100.61057640689999</v>
      </c>
      <c r="H228">
        <v>105.1368386995</v>
      </c>
      <c r="I228">
        <v>113.277573812555</v>
      </c>
    </row>
    <row r="229" spans="1:9" x14ac:dyDescent="0.25">
      <c r="A229" s="1">
        <f t="shared" si="3"/>
        <v>43405</v>
      </c>
      <c r="B229">
        <v>102.303</v>
      </c>
      <c r="C229">
        <v>101.2605878813</v>
      </c>
      <c r="D229">
        <v>100.9483323554</v>
      </c>
      <c r="E229">
        <v>101.1104428605</v>
      </c>
      <c r="F229">
        <v>105.9876826839</v>
      </c>
      <c r="G229">
        <v>104.1098414297</v>
      </c>
      <c r="H229">
        <v>107.3361040807</v>
      </c>
      <c r="I229">
        <v>113.25431145980799</v>
      </c>
    </row>
    <row r="230" spans="1:9" x14ac:dyDescent="0.25">
      <c r="A230" s="1">
        <f t="shared" si="3"/>
        <v>43435</v>
      </c>
      <c r="B230">
        <v>103.02</v>
      </c>
      <c r="C230">
        <v>101.60289070419999</v>
      </c>
      <c r="D230">
        <v>101.5604323094</v>
      </c>
      <c r="E230">
        <v>101.5824749997</v>
      </c>
      <c r="F230">
        <v>107.4642850625</v>
      </c>
      <c r="G230">
        <v>108.30488217289999</v>
      </c>
      <c r="H230">
        <v>106.860677528</v>
      </c>
      <c r="I230">
        <v>113.23061077583699</v>
      </c>
    </row>
    <row r="231" spans="1:9" x14ac:dyDescent="0.25">
      <c r="A231" s="1">
        <f t="shared" si="3"/>
        <v>43466</v>
      </c>
      <c r="B231">
        <v>103.108</v>
      </c>
      <c r="C231">
        <v>101.9139077002</v>
      </c>
      <c r="D231">
        <v>101.6453941728</v>
      </c>
      <c r="E231">
        <v>101.7847955923</v>
      </c>
      <c r="F231">
        <v>107.1992050084</v>
      </c>
      <c r="G231">
        <v>108.6860260823</v>
      </c>
      <c r="H231">
        <v>106.13156345740001</v>
      </c>
      <c r="I231">
        <v>113.21457564712</v>
      </c>
    </row>
    <row r="232" spans="1:9" x14ac:dyDescent="0.25">
      <c r="A232" s="1">
        <f t="shared" si="3"/>
        <v>43497</v>
      </c>
      <c r="B232">
        <v>103.07899999999999</v>
      </c>
      <c r="C232">
        <v>102.4166959094</v>
      </c>
      <c r="D232">
        <v>102.0163066941</v>
      </c>
      <c r="E232">
        <v>102.2241726646</v>
      </c>
      <c r="F232">
        <v>105.7220888535</v>
      </c>
      <c r="G232">
        <v>104.0365009274</v>
      </c>
      <c r="H232">
        <v>106.9324589104</v>
      </c>
    </row>
    <row r="233" spans="1:9" x14ac:dyDescent="0.25">
      <c r="A233" s="1">
        <f t="shared" si="3"/>
        <v>43525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6CA7-B9A1-4A3A-B180-5F043CECAE36}">
  <dimension ref="A1:V4609"/>
  <sheetViews>
    <sheetView workbookViewId="0">
      <selection activeCell="D1" sqref="D1:E1"/>
    </sheetView>
  </sheetViews>
  <sheetFormatPr baseColWidth="10" defaultRowHeight="15" x14ac:dyDescent="0.25"/>
  <sheetData>
    <row r="1" spans="1:22" x14ac:dyDescent="0.25">
      <c r="A1" t="s">
        <v>22</v>
      </c>
      <c r="B1" t="s">
        <v>23</v>
      </c>
      <c r="C1" t="s">
        <v>244</v>
      </c>
      <c r="D1" t="s">
        <v>249</v>
      </c>
      <c r="E1" t="s">
        <v>250</v>
      </c>
      <c r="I1" t="s">
        <v>245</v>
      </c>
      <c r="J1" t="s">
        <v>244</v>
      </c>
      <c r="M1" t="s">
        <v>22</v>
      </c>
      <c r="N1" t="s">
        <v>29</v>
      </c>
      <c r="O1" t="s">
        <v>30</v>
      </c>
      <c r="R1" t="s">
        <v>22</v>
      </c>
      <c r="S1" t="s">
        <v>249</v>
      </c>
      <c r="U1" t="s">
        <v>22</v>
      </c>
      <c r="V1" t="s">
        <v>250</v>
      </c>
    </row>
    <row r="2" spans="1:22" x14ac:dyDescent="0.25">
      <c r="A2" s="1">
        <v>6941</v>
      </c>
      <c r="B2">
        <v>5.0124000000000004</v>
      </c>
      <c r="C2" t="str">
        <f>+IFERROR(VLOOKUP(A2,$I$1:$J$214,2,0), "")</f>
        <v/>
      </c>
      <c r="D2" t="str">
        <f>+IFERROR(VLOOKUP(A2,$R$1:$S$867, 2, 0), "")</f>
        <v/>
      </c>
      <c r="E2" t="str">
        <f>+IFERROR(VLOOKUP(A2,$U$1:$V$747,2,0),"")</f>
        <v/>
      </c>
      <c r="H2" t="s">
        <v>92</v>
      </c>
      <c r="I2" s="1">
        <v>37073</v>
      </c>
      <c r="J2">
        <f>+AVERAGEIF(L:L,H2,N:N)</f>
        <v>3.67</v>
      </c>
      <c r="L2" t="str">
        <f>+YEAR(M2) &amp; MONTH(M2)</f>
        <v>20017</v>
      </c>
      <c r="M2" s="1">
        <v>37103</v>
      </c>
      <c r="N2">
        <f>+IF(O2=$O$1, N1,O2)</f>
        <v>3.67</v>
      </c>
      <c r="O2">
        <v>3.67</v>
      </c>
      <c r="R2" s="1">
        <v>17168</v>
      </c>
      <c r="S2">
        <v>21.48</v>
      </c>
      <c r="U2" s="1">
        <v>20821</v>
      </c>
      <c r="V2">
        <v>28.5</v>
      </c>
    </row>
    <row r="3" spans="1:22" x14ac:dyDescent="0.25">
      <c r="A3" s="1">
        <v>6972</v>
      </c>
      <c r="B3">
        <v>4.7907999999999999</v>
      </c>
      <c r="C3" t="str">
        <f t="shared" ref="C3:C66" si="0">+IFERROR(VLOOKUP(A3,$I$1:$J$214,2,0), "")</f>
        <v/>
      </c>
      <c r="D3" t="str">
        <f t="shared" ref="D3:D66" si="1">+IFERROR(VLOOKUP(A3,$R$1:$S$867, 2, 0), "")</f>
        <v/>
      </c>
      <c r="E3" t="str">
        <f t="shared" ref="E3:E66" si="2">+IFERROR(VLOOKUP(A3,$U$1:$V$747,2,0),"")</f>
        <v/>
      </c>
      <c r="H3" t="s">
        <v>93</v>
      </c>
      <c r="I3" s="1">
        <f>+EDATE(I2,1)</f>
        <v>37104</v>
      </c>
      <c r="J3">
        <f t="shared" ref="J3:J66" si="3">+AVERAGEIF(L:L,H3,N:N)</f>
        <v>3.5334782608695656</v>
      </c>
      <c r="L3" t="str">
        <f t="shared" ref="L3:L66" si="4">+YEAR(M3) &amp; MONTH(M3)</f>
        <v>20018</v>
      </c>
      <c r="M3" s="1">
        <v>37104</v>
      </c>
      <c r="N3">
        <f t="shared" ref="N3:N66" si="5">+IF(O3=$O$1, N2,O3)</f>
        <v>3.65</v>
      </c>
      <c r="O3">
        <v>3.65</v>
      </c>
      <c r="R3" s="1">
        <v>17199</v>
      </c>
      <c r="S3">
        <v>21.62</v>
      </c>
      <c r="U3" s="1">
        <v>20852</v>
      </c>
      <c r="V3">
        <v>28.6</v>
      </c>
    </row>
    <row r="4" spans="1:22" x14ac:dyDescent="0.25">
      <c r="A4" s="1">
        <v>7000</v>
      </c>
      <c r="B4">
        <v>4.6524000000000001</v>
      </c>
      <c r="C4" t="str">
        <f t="shared" si="0"/>
        <v/>
      </c>
      <c r="D4" t="str">
        <f t="shared" si="1"/>
        <v/>
      </c>
      <c r="E4" t="str">
        <f t="shared" si="2"/>
        <v/>
      </c>
      <c r="H4" t="s">
        <v>94</v>
      </c>
      <c r="I4" s="1">
        <f t="shared" ref="I4:I67" si="6">+EDATE(I3,1)</f>
        <v>37135</v>
      </c>
      <c r="J4">
        <f t="shared" si="3"/>
        <v>2.7845</v>
      </c>
      <c r="L4" t="str">
        <f t="shared" si="4"/>
        <v>20018</v>
      </c>
      <c r="M4" s="1">
        <v>37105</v>
      </c>
      <c r="N4">
        <f t="shared" si="5"/>
        <v>3.65</v>
      </c>
      <c r="O4">
        <v>3.65</v>
      </c>
      <c r="R4" s="1">
        <v>17227</v>
      </c>
      <c r="S4">
        <v>22</v>
      </c>
      <c r="U4" s="1">
        <v>20880</v>
      </c>
      <c r="V4">
        <v>28.7</v>
      </c>
    </row>
    <row r="5" spans="1:22" x14ac:dyDescent="0.25">
      <c r="A5" s="1">
        <v>7031</v>
      </c>
      <c r="B5">
        <v>4.7355</v>
      </c>
      <c r="C5" t="str">
        <f t="shared" si="0"/>
        <v/>
      </c>
      <c r="D5" t="str">
        <f t="shared" si="1"/>
        <v/>
      </c>
      <c r="E5" t="str">
        <f t="shared" si="2"/>
        <v/>
      </c>
      <c r="H5" t="s">
        <v>95</v>
      </c>
      <c r="I5" s="1">
        <f t="shared" si="6"/>
        <v>37165</v>
      </c>
      <c r="J5">
        <f t="shared" si="3"/>
        <v>2.2647826086956524</v>
      </c>
      <c r="L5" t="str">
        <f t="shared" si="4"/>
        <v>20018</v>
      </c>
      <c r="M5" s="1">
        <v>37106</v>
      </c>
      <c r="N5">
        <f t="shared" si="5"/>
        <v>3.63</v>
      </c>
      <c r="O5">
        <v>3.63</v>
      </c>
      <c r="R5" s="1">
        <v>17258</v>
      </c>
      <c r="S5">
        <v>22</v>
      </c>
      <c r="U5" s="1">
        <v>20911</v>
      </c>
      <c r="V5">
        <v>28.8</v>
      </c>
    </row>
    <row r="6" spans="1:22" x14ac:dyDescent="0.25">
      <c r="A6" s="1">
        <v>7061</v>
      </c>
      <c r="B6">
        <v>4.7632000000000003</v>
      </c>
      <c r="C6" t="str">
        <f t="shared" si="0"/>
        <v/>
      </c>
      <c r="D6" t="str">
        <f t="shared" si="1"/>
        <v/>
      </c>
      <c r="E6" t="str">
        <f t="shared" si="2"/>
        <v/>
      </c>
      <c r="H6" t="s">
        <v>96</v>
      </c>
      <c r="I6" s="1">
        <f t="shared" si="6"/>
        <v>37196</v>
      </c>
      <c r="J6">
        <f t="shared" si="3"/>
        <v>1.9877272727272723</v>
      </c>
      <c r="L6" t="str">
        <f t="shared" si="4"/>
        <v>20018</v>
      </c>
      <c r="M6" s="1">
        <v>37109</v>
      </c>
      <c r="N6">
        <f t="shared" si="5"/>
        <v>3.62</v>
      </c>
      <c r="O6">
        <v>3.62</v>
      </c>
      <c r="R6" s="1">
        <v>17288</v>
      </c>
      <c r="S6">
        <v>21.95</v>
      </c>
      <c r="U6" s="1">
        <v>20941</v>
      </c>
      <c r="V6">
        <v>28.8</v>
      </c>
    </row>
    <row r="7" spans="1:22" x14ac:dyDescent="0.25">
      <c r="A7" s="1">
        <v>7092</v>
      </c>
      <c r="B7">
        <v>5.0678000000000001</v>
      </c>
      <c r="C7" t="str">
        <f t="shared" si="0"/>
        <v/>
      </c>
      <c r="D7" t="str">
        <f t="shared" si="1"/>
        <v/>
      </c>
      <c r="E7" t="str">
        <f t="shared" si="2"/>
        <v/>
      </c>
      <c r="H7" t="s">
        <v>97</v>
      </c>
      <c r="I7" s="1">
        <f t="shared" si="6"/>
        <v>37226</v>
      </c>
      <c r="J7">
        <f t="shared" si="3"/>
        <v>1.7138095238095237</v>
      </c>
      <c r="L7" t="str">
        <f t="shared" si="4"/>
        <v>20018</v>
      </c>
      <c r="M7" s="1">
        <v>37110</v>
      </c>
      <c r="N7">
        <f t="shared" si="5"/>
        <v>3.63</v>
      </c>
      <c r="O7">
        <v>3.63</v>
      </c>
      <c r="R7" s="1">
        <v>17319</v>
      </c>
      <c r="S7">
        <v>22.08</v>
      </c>
      <c r="U7" s="1">
        <v>20972</v>
      </c>
      <c r="V7">
        <v>28.9</v>
      </c>
    </row>
    <row r="8" spans="1:22" x14ac:dyDescent="0.25">
      <c r="A8" s="1">
        <v>7122</v>
      </c>
      <c r="B8">
        <v>5.3723999999999998</v>
      </c>
      <c r="C8" t="str">
        <f t="shared" si="0"/>
        <v/>
      </c>
      <c r="D8" t="str">
        <f t="shared" si="1"/>
        <v/>
      </c>
      <c r="E8" t="str">
        <f t="shared" si="2"/>
        <v/>
      </c>
      <c r="H8" t="s">
        <v>98</v>
      </c>
      <c r="I8" s="1">
        <f t="shared" si="6"/>
        <v>37257</v>
      </c>
      <c r="J8">
        <f t="shared" si="3"/>
        <v>1.6717391304347828</v>
      </c>
      <c r="L8" t="str">
        <f t="shared" si="4"/>
        <v>20018</v>
      </c>
      <c r="M8" s="1">
        <v>37111</v>
      </c>
      <c r="N8">
        <f t="shared" si="5"/>
        <v>3.61</v>
      </c>
      <c r="O8">
        <v>3.61</v>
      </c>
      <c r="R8" s="1">
        <v>17349</v>
      </c>
      <c r="S8">
        <v>22.23</v>
      </c>
      <c r="U8" s="1">
        <v>21002</v>
      </c>
      <c r="V8">
        <v>29</v>
      </c>
    </row>
    <row r="9" spans="1:22" x14ac:dyDescent="0.25">
      <c r="A9" s="1">
        <v>7153</v>
      </c>
      <c r="B9">
        <v>5.4554999999999998</v>
      </c>
      <c r="C9" t="str">
        <f t="shared" si="0"/>
        <v/>
      </c>
      <c r="D9" t="str">
        <f t="shared" si="1"/>
        <v/>
      </c>
      <c r="E9" t="str">
        <f t="shared" si="2"/>
        <v/>
      </c>
      <c r="H9" t="s">
        <v>99</v>
      </c>
      <c r="I9" s="1">
        <f t="shared" si="6"/>
        <v>37288</v>
      </c>
      <c r="J9">
        <f t="shared" si="3"/>
        <v>1.7375</v>
      </c>
      <c r="L9" t="str">
        <f t="shared" si="4"/>
        <v>20018</v>
      </c>
      <c r="M9" s="1">
        <v>37112</v>
      </c>
      <c r="N9">
        <f t="shared" si="5"/>
        <v>3.61</v>
      </c>
      <c r="O9">
        <v>3.61</v>
      </c>
      <c r="R9" s="1">
        <v>17380</v>
      </c>
      <c r="S9">
        <v>22.4</v>
      </c>
      <c r="U9" s="1">
        <v>21033</v>
      </c>
      <c r="V9">
        <v>29</v>
      </c>
    </row>
    <row r="10" spans="1:22" x14ac:dyDescent="0.25">
      <c r="A10" s="1">
        <v>7184</v>
      </c>
      <c r="B10">
        <v>5.3446999999999996</v>
      </c>
      <c r="C10" t="str">
        <f t="shared" si="0"/>
        <v/>
      </c>
      <c r="D10" t="str">
        <f t="shared" si="1"/>
        <v/>
      </c>
      <c r="E10" t="str">
        <f t="shared" si="2"/>
        <v/>
      </c>
      <c r="H10" t="s">
        <v>100</v>
      </c>
      <c r="I10" s="1">
        <f t="shared" si="6"/>
        <v>37316</v>
      </c>
      <c r="J10">
        <f t="shared" si="3"/>
        <v>1.7838095238095235</v>
      </c>
      <c r="L10" t="str">
        <f t="shared" si="4"/>
        <v>20018</v>
      </c>
      <c r="M10" s="1">
        <v>37113</v>
      </c>
      <c r="N10">
        <f t="shared" si="5"/>
        <v>3.58</v>
      </c>
      <c r="O10">
        <v>3.58</v>
      </c>
      <c r="R10" s="1">
        <v>17411</v>
      </c>
      <c r="S10">
        <v>22.84</v>
      </c>
      <c r="U10" s="1">
        <v>21064</v>
      </c>
      <c r="V10">
        <v>29.1</v>
      </c>
    </row>
    <row r="11" spans="1:22" x14ac:dyDescent="0.25">
      <c r="A11" s="1">
        <v>7214</v>
      </c>
      <c r="B11">
        <v>5.2892999999999999</v>
      </c>
      <c r="C11" t="str">
        <f t="shared" si="0"/>
        <v/>
      </c>
      <c r="D11" t="str">
        <f t="shared" si="1"/>
        <v/>
      </c>
      <c r="E11" t="str">
        <f t="shared" si="2"/>
        <v/>
      </c>
      <c r="H11" t="s">
        <v>101</v>
      </c>
      <c r="I11" s="1">
        <f t="shared" si="6"/>
        <v>37347</v>
      </c>
      <c r="J11">
        <f t="shared" si="3"/>
        <v>1.7236363636363636</v>
      </c>
      <c r="L11" t="str">
        <f t="shared" si="4"/>
        <v>20018</v>
      </c>
      <c r="M11" s="1">
        <v>37116</v>
      </c>
      <c r="N11">
        <f t="shared" si="5"/>
        <v>3.57</v>
      </c>
      <c r="O11">
        <v>3.57</v>
      </c>
      <c r="R11" s="1">
        <v>17441</v>
      </c>
      <c r="S11">
        <v>22.91</v>
      </c>
      <c r="U11" s="1">
        <v>21094</v>
      </c>
      <c r="V11">
        <v>29.2</v>
      </c>
    </row>
    <row r="12" spans="1:22" x14ac:dyDescent="0.25">
      <c r="A12" s="1">
        <v>7245</v>
      </c>
      <c r="B12">
        <v>5.2061999999999999</v>
      </c>
      <c r="C12" t="str">
        <f t="shared" si="0"/>
        <v/>
      </c>
      <c r="D12" t="str">
        <f t="shared" si="1"/>
        <v/>
      </c>
      <c r="E12" t="str">
        <f t="shared" si="2"/>
        <v/>
      </c>
      <c r="H12" t="s">
        <v>102</v>
      </c>
      <c r="I12" s="1">
        <f t="shared" si="6"/>
        <v>37377</v>
      </c>
      <c r="J12">
        <f t="shared" si="3"/>
        <v>1.7386956521739125</v>
      </c>
      <c r="L12" t="str">
        <f t="shared" si="4"/>
        <v>20018</v>
      </c>
      <c r="M12" s="1">
        <v>37117</v>
      </c>
      <c r="N12">
        <f t="shared" si="5"/>
        <v>3.54</v>
      </c>
      <c r="O12">
        <v>3.54</v>
      </c>
      <c r="R12" s="1">
        <v>17472</v>
      </c>
      <c r="S12">
        <v>23.06</v>
      </c>
      <c r="U12" s="1">
        <v>21125</v>
      </c>
      <c r="V12">
        <v>29.3</v>
      </c>
    </row>
    <row r="13" spans="1:22" x14ac:dyDescent="0.25">
      <c r="A13" s="1">
        <v>7275</v>
      </c>
      <c r="B13">
        <v>5.2892999999999999</v>
      </c>
      <c r="C13" t="str">
        <f t="shared" si="0"/>
        <v/>
      </c>
      <c r="D13" t="str">
        <f t="shared" si="1"/>
        <v/>
      </c>
      <c r="E13" t="str">
        <f t="shared" si="2"/>
        <v/>
      </c>
      <c r="H13" t="s">
        <v>103</v>
      </c>
      <c r="I13" s="1">
        <f t="shared" si="6"/>
        <v>37408</v>
      </c>
      <c r="J13">
        <f t="shared" si="3"/>
        <v>1.7149999999999999</v>
      </c>
      <c r="L13" t="str">
        <f t="shared" si="4"/>
        <v>20018</v>
      </c>
      <c r="M13" s="1">
        <v>37118</v>
      </c>
      <c r="N13">
        <f t="shared" si="5"/>
        <v>3.52</v>
      </c>
      <c r="O13">
        <v>3.52</v>
      </c>
      <c r="R13" s="1">
        <v>17502</v>
      </c>
      <c r="S13">
        <v>23.41</v>
      </c>
      <c r="U13" s="1">
        <v>21155</v>
      </c>
      <c r="V13">
        <v>29.3</v>
      </c>
    </row>
    <row r="14" spans="1:22" x14ac:dyDescent="0.25">
      <c r="A14" s="1">
        <v>7306</v>
      </c>
      <c r="B14">
        <v>5.7877999999999998</v>
      </c>
      <c r="C14" t="str">
        <f t="shared" si="0"/>
        <v/>
      </c>
      <c r="D14" t="str">
        <f t="shared" si="1"/>
        <v/>
      </c>
      <c r="E14" t="str">
        <f t="shared" si="2"/>
        <v/>
      </c>
      <c r="H14" t="s">
        <v>104</v>
      </c>
      <c r="I14" s="1">
        <f t="shared" si="6"/>
        <v>37438</v>
      </c>
      <c r="J14">
        <f t="shared" si="3"/>
        <v>1.7182608695652168</v>
      </c>
      <c r="L14" t="str">
        <f t="shared" si="4"/>
        <v>20018</v>
      </c>
      <c r="M14" s="1">
        <v>37119</v>
      </c>
      <c r="N14">
        <f t="shared" si="5"/>
        <v>3.48</v>
      </c>
      <c r="O14">
        <v>3.48</v>
      </c>
      <c r="R14" s="1">
        <v>17533</v>
      </c>
      <c r="S14">
        <v>23.68</v>
      </c>
      <c r="U14" s="1">
        <v>21186</v>
      </c>
      <c r="V14">
        <v>29.3</v>
      </c>
    </row>
    <row r="15" spans="1:22" x14ac:dyDescent="0.25">
      <c r="A15" s="1">
        <v>7337</v>
      </c>
      <c r="B15">
        <v>5.7877999999999998</v>
      </c>
      <c r="C15" t="str">
        <f t="shared" si="0"/>
        <v/>
      </c>
      <c r="D15" t="str">
        <f t="shared" si="1"/>
        <v/>
      </c>
      <c r="E15" t="str">
        <f t="shared" si="2"/>
        <v/>
      </c>
      <c r="H15" t="s">
        <v>105</v>
      </c>
      <c r="I15" s="1">
        <f t="shared" si="6"/>
        <v>37469</v>
      </c>
      <c r="J15">
        <f t="shared" si="3"/>
        <v>1.6795454545454549</v>
      </c>
      <c r="L15" t="str">
        <f t="shared" si="4"/>
        <v>20018</v>
      </c>
      <c r="M15" s="1">
        <v>37120</v>
      </c>
      <c r="N15">
        <f t="shared" si="5"/>
        <v>3.46</v>
      </c>
      <c r="O15">
        <v>3.46</v>
      </c>
      <c r="R15" s="1">
        <v>17564</v>
      </c>
      <c r="S15">
        <v>23.67</v>
      </c>
      <c r="U15" s="1">
        <v>21217</v>
      </c>
      <c r="V15">
        <v>29.4</v>
      </c>
    </row>
    <row r="16" spans="1:22" x14ac:dyDescent="0.25">
      <c r="A16" s="1">
        <v>7366</v>
      </c>
      <c r="B16">
        <v>5.6769999999999996</v>
      </c>
      <c r="C16" t="str">
        <f t="shared" si="0"/>
        <v/>
      </c>
      <c r="D16" t="str">
        <f t="shared" si="1"/>
        <v/>
      </c>
      <c r="E16" t="str">
        <f t="shared" si="2"/>
        <v/>
      </c>
      <c r="H16" t="s">
        <v>106</v>
      </c>
      <c r="I16" s="1">
        <f t="shared" si="6"/>
        <v>37500</v>
      </c>
      <c r="J16">
        <f t="shared" si="3"/>
        <v>1.6757142857142857</v>
      </c>
      <c r="L16" t="str">
        <f t="shared" si="4"/>
        <v>20018</v>
      </c>
      <c r="M16" s="1">
        <v>37123</v>
      </c>
      <c r="N16">
        <f t="shared" si="5"/>
        <v>3.48</v>
      </c>
      <c r="O16">
        <v>3.48</v>
      </c>
      <c r="R16" s="1">
        <v>17593</v>
      </c>
      <c r="S16">
        <v>23.5</v>
      </c>
      <c r="U16" s="1">
        <v>21245</v>
      </c>
      <c r="V16">
        <v>29.5</v>
      </c>
    </row>
    <row r="17" spans="1:22" x14ac:dyDescent="0.25">
      <c r="A17" s="1">
        <v>7397</v>
      </c>
      <c r="B17">
        <v>5.3723999999999998</v>
      </c>
      <c r="C17" t="str">
        <f t="shared" si="0"/>
        <v/>
      </c>
      <c r="D17" t="str">
        <f t="shared" si="1"/>
        <v/>
      </c>
      <c r="E17" t="str">
        <f t="shared" si="2"/>
        <v/>
      </c>
      <c r="H17" t="s">
        <v>107</v>
      </c>
      <c r="I17" s="1">
        <f t="shared" si="6"/>
        <v>37530</v>
      </c>
      <c r="J17">
        <f t="shared" si="3"/>
        <v>1.6182608695652174</v>
      </c>
      <c r="L17" t="str">
        <f t="shared" si="4"/>
        <v>20018</v>
      </c>
      <c r="M17" s="1">
        <v>37124</v>
      </c>
      <c r="N17">
        <f t="shared" si="5"/>
        <v>3.46</v>
      </c>
      <c r="O17">
        <v>3.46</v>
      </c>
      <c r="R17" s="1">
        <v>17624</v>
      </c>
      <c r="S17">
        <v>23.82</v>
      </c>
      <c r="U17" s="1">
        <v>21276</v>
      </c>
      <c r="V17">
        <v>29.5</v>
      </c>
    </row>
    <row r="18" spans="1:22" x14ac:dyDescent="0.25">
      <c r="A18" s="1">
        <v>7427</v>
      </c>
      <c r="B18">
        <v>5.5109000000000004</v>
      </c>
      <c r="C18" t="str">
        <f t="shared" si="0"/>
        <v/>
      </c>
      <c r="D18" t="str">
        <f t="shared" si="1"/>
        <v/>
      </c>
      <c r="E18" t="str">
        <f t="shared" si="2"/>
        <v/>
      </c>
      <c r="H18" t="s">
        <v>108</v>
      </c>
      <c r="I18" s="1">
        <f t="shared" si="6"/>
        <v>37561</v>
      </c>
      <c r="J18">
        <f t="shared" si="3"/>
        <v>1.260952380952381</v>
      </c>
      <c r="L18" t="str">
        <f t="shared" si="4"/>
        <v>20018</v>
      </c>
      <c r="M18" s="1">
        <v>37125</v>
      </c>
      <c r="N18">
        <f t="shared" si="5"/>
        <v>3.46</v>
      </c>
      <c r="O18">
        <v>3.46</v>
      </c>
      <c r="R18" s="1">
        <v>17654</v>
      </c>
      <c r="S18">
        <v>24.01</v>
      </c>
      <c r="U18" s="1">
        <v>21306</v>
      </c>
      <c r="V18">
        <v>29.5</v>
      </c>
    </row>
    <row r="19" spans="1:22" x14ac:dyDescent="0.25">
      <c r="A19" s="1">
        <v>7458</v>
      </c>
      <c r="B19">
        <v>5.5663</v>
      </c>
      <c r="C19" t="str">
        <f t="shared" si="0"/>
        <v/>
      </c>
      <c r="D19" t="str">
        <f t="shared" si="1"/>
        <v/>
      </c>
      <c r="E19" t="str">
        <f t="shared" si="2"/>
        <v/>
      </c>
      <c r="H19" t="s">
        <v>109</v>
      </c>
      <c r="I19" s="1">
        <f t="shared" si="6"/>
        <v>37591</v>
      </c>
      <c r="J19">
        <f t="shared" si="3"/>
        <v>1.1963636363636363</v>
      </c>
      <c r="L19" t="str">
        <f t="shared" si="4"/>
        <v>20018</v>
      </c>
      <c r="M19" s="1">
        <v>37126</v>
      </c>
      <c r="N19">
        <f t="shared" si="5"/>
        <v>3.49</v>
      </c>
      <c r="O19">
        <v>3.49</v>
      </c>
      <c r="R19" s="1">
        <v>17685</v>
      </c>
      <c r="S19">
        <v>24.15</v>
      </c>
      <c r="U19" s="1">
        <v>21337</v>
      </c>
      <c r="V19">
        <v>29.6</v>
      </c>
    </row>
    <row r="20" spans="1:22" x14ac:dyDescent="0.25">
      <c r="A20" s="1">
        <v>7488</v>
      </c>
      <c r="B20">
        <v>5.4278000000000004</v>
      </c>
      <c r="C20" t="str">
        <f t="shared" si="0"/>
        <v/>
      </c>
      <c r="D20" t="str">
        <f t="shared" si="1"/>
        <v/>
      </c>
      <c r="E20" t="str">
        <f t="shared" si="2"/>
        <v/>
      </c>
      <c r="H20" t="s">
        <v>110</v>
      </c>
      <c r="I20" s="1">
        <f t="shared" si="6"/>
        <v>37622</v>
      </c>
      <c r="J20">
        <f t="shared" si="3"/>
        <v>1.1717391304347828</v>
      </c>
      <c r="L20" t="str">
        <f t="shared" si="4"/>
        <v>20018</v>
      </c>
      <c r="M20" s="1">
        <v>37127</v>
      </c>
      <c r="N20">
        <f t="shared" si="5"/>
        <v>3.49</v>
      </c>
      <c r="O20">
        <v>3.49</v>
      </c>
      <c r="R20" s="1">
        <v>17715</v>
      </c>
      <c r="S20">
        <v>24.4</v>
      </c>
      <c r="U20" s="1">
        <v>21367</v>
      </c>
      <c r="V20">
        <v>29.6</v>
      </c>
    </row>
    <row r="21" spans="1:22" x14ac:dyDescent="0.25">
      <c r="A21" s="1">
        <v>7519</v>
      </c>
      <c r="B21">
        <v>5.4554999999999998</v>
      </c>
      <c r="C21" t="str">
        <f t="shared" si="0"/>
        <v/>
      </c>
      <c r="D21" t="str">
        <f t="shared" si="1"/>
        <v/>
      </c>
      <c r="E21" t="str">
        <f t="shared" si="2"/>
        <v/>
      </c>
      <c r="H21" t="s">
        <v>111</v>
      </c>
      <c r="I21" s="1">
        <f t="shared" si="6"/>
        <v>37653</v>
      </c>
      <c r="J21">
        <f t="shared" si="3"/>
        <v>1.1949999999999998</v>
      </c>
      <c r="L21" t="str">
        <f t="shared" si="4"/>
        <v>20018</v>
      </c>
      <c r="M21" s="1">
        <v>37130</v>
      </c>
      <c r="N21">
        <f t="shared" si="5"/>
        <v>3.52</v>
      </c>
      <c r="O21">
        <v>3.52</v>
      </c>
      <c r="R21" s="1">
        <v>17746</v>
      </c>
      <c r="S21">
        <v>24.43</v>
      </c>
      <c r="U21" s="1">
        <v>21398</v>
      </c>
      <c r="V21">
        <v>29.6</v>
      </c>
    </row>
    <row r="22" spans="1:22" x14ac:dyDescent="0.25">
      <c r="A22" s="1">
        <v>7550</v>
      </c>
      <c r="B22">
        <v>5.2615999999999996</v>
      </c>
      <c r="C22" t="str">
        <f t="shared" si="0"/>
        <v/>
      </c>
      <c r="D22" t="str">
        <f t="shared" si="1"/>
        <v/>
      </c>
      <c r="E22" t="str">
        <f t="shared" si="2"/>
        <v/>
      </c>
      <c r="H22" t="s">
        <v>112</v>
      </c>
      <c r="I22" s="1">
        <f t="shared" si="6"/>
        <v>37681</v>
      </c>
      <c r="J22">
        <f t="shared" si="3"/>
        <v>1.1761904761904762</v>
      </c>
      <c r="L22" t="str">
        <f t="shared" si="4"/>
        <v>20018</v>
      </c>
      <c r="M22" s="1">
        <v>37131</v>
      </c>
      <c r="N22">
        <f t="shared" si="5"/>
        <v>3.53</v>
      </c>
      <c r="O22">
        <v>3.53</v>
      </c>
      <c r="R22" s="1">
        <v>17777</v>
      </c>
      <c r="S22">
        <v>24.36</v>
      </c>
      <c r="U22" s="1">
        <v>21429</v>
      </c>
      <c r="V22">
        <v>29.7</v>
      </c>
    </row>
    <row r="23" spans="1:22" x14ac:dyDescent="0.25">
      <c r="A23" s="1">
        <v>7580</v>
      </c>
      <c r="B23">
        <v>5.0400999999999998</v>
      </c>
      <c r="C23" t="str">
        <f t="shared" si="0"/>
        <v/>
      </c>
      <c r="D23" t="str">
        <f t="shared" si="1"/>
        <v/>
      </c>
      <c r="E23" t="str">
        <f t="shared" si="2"/>
        <v/>
      </c>
      <c r="H23" t="s">
        <v>113</v>
      </c>
      <c r="I23" s="1">
        <f t="shared" si="6"/>
        <v>37712</v>
      </c>
      <c r="J23">
        <f t="shared" si="3"/>
        <v>1.1572727272727272</v>
      </c>
      <c r="L23" t="str">
        <f t="shared" si="4"/>
        <v>20018</v>
      </c>
      <c r="M23" s="1">
        <v>37132</v>
      </c>
      <c r="N23">
        <f t="shared" si="5"/>
        <v>3.48</v>
      </c>
      <c r="O23">
        <v>3.48</v>
      </c>
      <c r="R23" s="1">
        <v>17807</v>
      </c>
      <c r="S23">
        <v>24.31</v>
      </c>
      <c r="U23" s="1">
        <v>21459</v>
      </c>
      <c r="V23">
        <v>29.7</v>
      </c>
    </row>
    <row r="24" spans="1:22" x14ac:dyDescent="0.25">
      <c r="A24" s="1">
        <v>7611</v>
      </c>
      <c r="B24">
        <v>4.6246999999999998</v>
      </c>
      <c r="C24" t="str">
        <f t="shared" si="0"/>
        <v/>
      </c>
      <c r="D24" t="str">
        <f t="shared" si="1"/>
        <v/>
      </c>
      <c r="E24" t="str">
        <f t="shared" si="2"/>
        <v/>
      </c>
      <c r="H24" t="s">
        <v>114</v>
      </c>
      <c r="I24" s="1">
        <f t="shared" si="6"/>
        <v>37742</v>
      </c>
      <c r="J24">
        <f t="shared" si="3"/>
        <v>1.0827272727272728</v>
      </c>
      <c r="L24" t="str">
        <f t="shared" si="4"/>
        <v>20018</v>
      </c>
      <c r="M24" s="1">
        <v>37133</v>
      </c>
      <c r="N24">
        <f t="shared" si="5"/>
        <v>3.41</v>
      </c>
      <c r="O24">
        <v>3.41</v>
      </c>
      <c r="R24" s="1">
        <v>17838</v>
      </c>
      <c r="S24">
        <v>24.16</v>
      </c>
      <c r="U24" s="1">
        <v>21490</v>
      </c>
      <c r="V24">
        <v>29.8</v>
      </c>
    </row>
    <row r="25" spans="1:22" x14ac:dyDescent="0.25">
      <c r="A25" s="1">
        <v>7641</v>
      </c>
      <c r="B25">
        <v>4.3478000000000003</v>
      </c>
      <c r="C25" t="str">
        <f t="shared" si="0"/>
        <v/>
      </c>
      <c r="D25" t="str">
        <f t="shared" si="1"/>
        <v/>
      </c>
      <c r="E25" t="str">
        <f t="shared" si="2"/>
        <v/>
      </c>
      <c r="H25" t="s">
        <v>115</v>
      </c>
      <c r="I25" s="1">
        <f t="shared" si="6"/>
        <v>37773</v>
      </c>
      <c r="J25">
        <f t="shared" si="3"/>
        <v>0.97333333333333327</v>
      </c>
      <c r="L25" t="str">
        <f t="shared" si="4"/>
        <v>20018</v>
      </c>
      <c r="M25" s="1">
        <v>37134</v>
      </c>
      <c r="N25">
        <f t="shared" si="5"/>
        <v>3.4</v>
      </c>
      <c r="O25">
        <v>3.4</v>
      </c>
      <c r="R25" s="1">
        <v>17868</v>
      </c>
      <c r="S25">
        <v>24.05</v>
      </c>
      <c r="U25" s="1">
        <v>21520</v>
      </c>
      <c r="V25">
        <v>29.9</v>
      </c>
    </row>
    <row r="26" spans="1:22" x14ac:dyDescent="0.25">
      <c r="A26" s="1">
        <v>7672</v>
      </c>
      <c r="B26">
        <v>4.0984999999999996</v>
      </c>
      <c r="C26" t="str">
        <f t="shared" si="0"/>
        <v/>
      </c>
      <c r="D26" t="str">
        <f t="shared" si="1"/>
        <v/>
      </c>
      <c r="E26" t="str">
        <f t="shared" si="2"/>
        <v/>
      </c>
      <c r="H26" t="s">
        <v>116</v>
      </c>
      <c r="I26" s="1">
        <f t="shared" si="6"/>
        <v>37803</v>
      </c>
      <c r="J26">
        <f t="shared" si="3"/>
        <v>0.89478260869565229</v>
      </c>
      <c r="L26" t="str">
        <f t="shared" si="4"/>
        <v>20019</v>
      </c>
      <c r="M26" s="1">
        <v>37137</v>
      </c>
      <c r="N26">
        <f t="shared" si="5"/>
        <v>3.4</v>
      </c>
      <c r="O26" t="s">
        <v>30</v>
      </c>
      <c r="R26" s="1">
        <v>17899</v>
      </c>
      <c r="S26">
        <v>24.01</v>
      </c>
      <c r="U26" s="1">
        <v>21551</v>
      </c>
      <c r="V26">
        <v>29.9</v>
      </c>
    </row>
    <row r="27" spans="1:22" x14ac:dyDescent="0.25">
      <c r="A27" s="1">
        <v>7703</v>
      </c>
      <c r="B27">
        <v>4.0155000000000003</v>
      </c>
      <c r="C27" t="str">
        <f t="shared" si="0"/>
        <v/>
      </c>
      <c r="D27" t="str">
        <f t="shared" si="1"/>
        <v/>
      </c>
      <c r="E27" t="str">
        <f t="shared" si="2"/>
        <v/>
      </c>
      <c r="H27" t="s">
        <v>117</v>
      </c>
      <c r="I27" s="1">
        <f t="shared" si="6"/>
        <v>37834</v>
      </c>
      <c r="J27">
        <f t="shared" si="3"/>
        <v>0.94761904761904758</v>
      </c>
      <c r="L27" t="str">
        <f t="shared" si="4"/>
        <v>20019</v>
      </c>
      <c r="M27" s="1">
        <v>37138</v>
      </c>
      <c r="N27">
        <f t="shared" si="5"/>
        <v>3.43</v>
      </c>
      <c r="O27">
        <v>3.43</v>
      </c>
      <c r="R27" s="1">
        <v>17930</v>
      </c>
      <c r="S27">
        <v>23.91</v>
      </c>
      <c r="U27" s="1">
        <v>21582</v>
      </c>
      <c r="V27">
        <v>29.9</v>
      </c>
    </row>
    <row r="28" spans="1:22" x14ac:dyDescent="0.25">
      <c r="A28" s="1">
        <v>7731</v>
      </c>
      <c r="B28">
        <v>3.9047000000000001</v>
      </c>
      <c r="C28" t="str">
        <f t="shared" si="0"/>
        <v/>
      </c>
      <c r="D28" t="str">
        <f t="shared" si="1"/>
        <v/>
      </c>
      <c r="E28" t="str">
        <f t="shared" si="2"/>
        <v/>
      </c>
      <c r="H28" t="s">
        <v>118</v>
      </c>
      <c r="I28" s="1">
        <f t="shared" si="6"/>
        <v>37865</v>
      </c>
      <c r="J28">
        <f t="shared" si="3"/>
        <v>0.91681818181818209</v>
      </c>
      <c r="L28" t="str">
        <f t="shared" si="4"/>
        <v>20019</v>
      </c>
      <c r="M28" s="1">
        <v>37139</v>
      </c>
      <c r="N28">
        <f t="shared" si="5"/>
        <v>3.49</v>
      </c>
      <c r="O28">
        <v>3.49</v>
      </c>
      <c r="R28" s="1">
        <v>17958</v>
      </c>
      <c r="S28">
        <v>23.91</v>
      </c>
      <c r="U28" s="1">
        <v>21610</v>
      </c>
      <c r="V28">
        <v>30</v>
      </c>
    </row>
    <row r="29" spans="1:22" x14ac:dyDescent="0.25">
      <c r="A29" s="1">
        <v>7762</v>
      </c>
      <c r="B29">
        <v>3.9047000000000001</v>
      </c>
      <c r="C29" t="str">
        <f t="shared" si="0"/>
        <v/>
      </c>
      <c r="D29" t="str">
        <f t="shared" si="1"/>
        <v/>
      </c>
      <c r="E29" t="str">
        <f t="shared" si="2"/>
        <v/>
      </c>
      <c r="H29" t="s">
        <v>119</v>
      </c>
      <c r="I29" s="1">
        <f t="shared" si="6"/>
        <v>37895</v>
      </c>
      <c r="J29">
        <f t="shared" si="3"/>
        <v>0.90869565217391313</v>
      </c>
      <c r="L29" t="str">
        <f t="shared" si="4"/>
        <v>20019</v>
      </c>
      <c r="M29" s="1">
        <v>37140</v>
      </c>
      <c r="N29">
        <f t="shared" si="5"/>
        <v>3.44</v>
      </c>
      <c r="O29">
        <v>3.44</v>
      </c>
      <c r="R29" s="1">
        <v>17989</v>
      </c>
      <c r="S29">
        <v>23.92</v>
      </c>
      <c r="U29" s="1">
        <v>21641</v>
      </c>
      <c r="V29">
        <v>30</v>
      </c>
    </row>
    <row r="30" spans="1:22" x14ac:dyDescent="0.25">
      <c r="A30" s="1">
        <v>7792</v>
      </c>
      <c r="B30">
        <v>4.0155000000000003</v>
      </c>
      <c r="C30" t="str">
        <f t="shared" si="0"/>
        <v/>
      </c>
      <c r="D30" t="str">
        <f t="shared" si="1"/>
        <v/>
      </c>
      <c r="E30" t="str">
        <f t="shared" si="2"/>
        <v/>
      </c>
      <c r="H30" t="s">
        <v>120</v>
      </c>
      <c r="I30" s="1">
        <f t="shared" si="6"/>
        <v>37926</v>
      </c>
      <c r="J30">
        <f t="shared" si="3"/>
        <v>0.94399999999999973</v>
      </c>
      <c r="L30" t="str">
        <f t="shared" si="4"/>
        <v>20019</v>
      </c>
      <c r="M30" s="1">
        <v>37141</v>
      </c>
      <c r="N30">
        <f t="shared" si="5"/>
        <v>3.4</v>
      </c>
      <c r="O30">
        <v>3.4</v>
      </c>
      <c r="R30" s="1">
        <v>18019</v>
      </c>
      <c r="S30">
        <v>23.91</v>
      </c>
      <c r="U30" s="1">
        <v>21671</v>
      </c>
      <c r="V30">
        <v>30.1</v>
      </c>
    </row>
    <row r="31" spans="1:22" x14ac:dyDescent="0.25">
      <c r="A31" s="1">
        <v>7823</v>
      </c>
      <c r="B31">
        <v>3.9878</v>
      </c>
      <c r="C31" t="str">
        <f t="shared" si="0"/>
        <v/>
      </c>
      <c r="D31" t="str">
        <f t="shared" si="1"/>
        <v/>
      </c>
      <c r="E31" t="str">
        <f t="shared" si="2"/>
        <v/>
      </c>
      <c r="H31" t="s">
        <v>121</v>
      </c>
      <c r="I31" s="1">
        <f t="shared" si="6"/>
        <v>37956</v>
      </c>
      <c r="J31">
        <f t="shared" si="3"/>
        <v>0.88956521739130423</v>
      </c>
      <c r="L31" t="str">
        <f t="shared" si="4"/>
        <v>20019</v>
      </c>
      <c r="M31" s="1">
        <v>37144</v>
      </c>
      <c r="N31">
        <f t="shared" si="5"/>
        <v>3.4</v>
      </c>
      <c r="O31">
        <v>3.4</v>
      </c>
      <c r="R31" s="1">
        <v>18050</v>
      </c>
      <c r="S31">
        <v>23.92</v>
      </c>
      <c r="U31" s="1">
        <v>21702</v>
      </c>
      <c r="V31">
        <v>30.2</v>
      </c>
    </row>
    <row r="32" spans="1:22" x14ac:dyDescent="0.25">
      <c r="A32" s="1">
        <v>7853</v>
      </c>
      <c r="B32">
        <v>3.9601000000000002</v>
      </c>
      <c r="C32" t="str">
        <f t="shared" si="0"/>
        <v/>
      </c>
      <c r="D32" t="str">
        <f t="shared" si="1"/>
        <v/>
      </c>
      <c r="E32" t="str">
        <f t="shared" si="2"/>
        <v/>
      </c>
      <c r="H32" t="s">
        <v>122</v>
      </c>
      <c r="I32" s="1">
        <f t="shared" si="6"/>
        <v>37987</v>
      </c>
      <c r="J32">
        <f t="shared" si="3"/>
        <v>0.84727272727272762</v>
      </c>
      <c r="L32" t="str">
        <f t="shared" si="4"/>
        <v>20019</v>
      </c>
      <c r="M32" s="1">
        <v>37145</v>
      </c>
      <c r="N32">
        <f t="shared" si="5"/>
        <v>3.4</v>
      </c>
      <c r="O32" t="s">
        <v>30</v>
      </c>
      <c r="R32" s="1">
        <v>18080</v>
      </c>
      <c r="S32">
        <v>23.7</v>
      </c>
      <c r="U32" s="1">
        <v>21732</v>
      </c>
      <c r="V32">
        <v>30.2</v>
      </c>
    </row>
    <row r="33" spans="1:22" x14ac:dyDescent="0.25">
      <c r="A33" s="1">
        <v>7884</v>
      </c>
      <c r="B33">
        <v>4.0984999999999996</v>
      </c>
      <c r="C33" t="str">
        <f t="shared" si="0"/>
        <v/>
      </c>
      <c r="D33" t="str">
        <f t="shared" si="1"/>
        <v/>
      </c>
      <c r="E33" t="str">
        <f t="shared" si="2"/>
        <v/>
      </c>
      <c r="H33" t="s">
        <v>123</v>
      </c>
      <c r="I33" s="1">
        <f t="shared" si="6"/>
        <v>38018</v>
      </c>
      <c r="J33">
        <f t="shared" si="3"/>
        <v>0.91849999999999987</v>
      </c>
      <c r="L33" t="str">
        <f t="shared" si="4"/>
        <v>20019</v>
      </c>
      <c r="M33" s="1">
        <v>37146</v>
      </c>
      <c r="N33">
        <f t="shared" si="5"/>
        <v>3.4</v>
      </c>
      <c r="O33" t="s">
        <v>30</v>
      </c>
      <c r="R33" s="1">
        <v>18111</v>
      </c>
      <c r="S33">
        <v>23.7</v>
      </c>
      <c r="U33" s="1">
        <v>21763</v>
      </c>
      <c r="V33">
        <v>30.2</v>
      </c>
    </row>
    <row r="34" spans="1:22" x14ac:dyDescent="0.25">
      <c r="A34" s="1">
        <v>7915</v>
      </c>
      <c r="B34">
        <v>4.1261999999999999</v>
      </c>
      <c r="C34" t="str">
        <f t="shared" si="0"/>
        <v/>
      </c>
      <c r="D34" t="str">
        <f t="shared" si="1"/>
        <v/>
      </c>
      <c r="E34" t="str">
        <f t="shared" si="2"/>
        <v/>
      </c>
      <c r="H34" t="s">
        <v>124</v>
      </c>
      <c r="I34" s="1">
        <f t="shared" si="6"/>
        <v>38047</v>
      </c>
      <c r="J34">
        <f t="shared" si="3"/>
        <v>0.95608695652173903</v>
      </c>
      <c r="L34" t="str">
        <f t="shared" si="4"/>
        <v>20019</v>
      </c>
      <c r="M34" s="1">
        <v>37147</v>
      </c>
      <c r="N34">
        <f t="shared" si="5"/>
        <v>2.73</v>
      </c>
      <c r="O34">
        <v>2.73</v>
      </c>
      <c r="R34" s="1">
        <v>18142</v>
      </c>
      <c r="S34">
        <v>23.75</v>
      </c>
      <c r="U34" s="1">
        <v>21794</v>
      </c>
      <c r="V34">
        <v>30.3</v>
      </c>
    </row>
    <row r="35" spans="1:22" x14ac:dyDescent="0.25">
      <c r="A35" s="1">
        <v>7945</v>
      </c>
      <c r="B35">
        <v>4.3754999999999997</v>
      </c>
      <c r="C35" t="str">
        <f t="shared" si="0"/>
        <v/>
      </c>
      <c r="D35" t="str">
        <f t="shared" si="1"/>
        <v/>
      </c>
      <c r="E35" t="str">
        <f t="shared" si="2"/>
        <v/>
      </c>
      <c r="H35" t="s">
        <v>125</v>
      </c>
      <c r="I35" s="1">
        <f t="shared" si="6"/>
        <v>38078</v>
      </c>
      <c r="J35">
        <f t="shared" si="3"/>
        <v>0.90636363636363626</v>
      </c>
      <c r="L35" t="str">
        <f t="shared" si="4"/>
        <v>20019</v>
      </c>
      <c r="M35" s="1">
        <v>37148</v>
      </c>
      <c r="N35">
        <f t="shared" si="5"/>
        <v>2.54</v>
      </c>
      <c r="O35">
        <v>2.54</v>
      </c>
      <c r="R35" s="1">
        <v>18172</v>
      </c>
      <c r="S35">
        <v>23.67</v>
      </c>
      <c r="U35" s="1">
        <v>21824</v>
      </c>
      <c r="V35">
        <v>30.4</v>
      </c>
    </row>
    <row r="36" spans="1:22" x14ac:dyDescent="0.25">
      <c r="A36" s="1">
        <v>7976</v>
      </c>
      <c r="B36">
        <v>4.3201000000000001</v>
      </c>
      <c r="C36" t="str">
        <f t="shared" si="0"/>
        <v/>
      </c>
      <c r="D36" t="str">
        <f t="shared" si="1"/>
        <v/>
      </c>
      <c r="E36" t="str">
        <f t="shared" si="2"/>
        <v/>
      </c>
      <c r="H36" t="s">
        <v>126</v>
      </c>
      <c r="I36" s="1">
        <f t="shared" si="6"/>
        <v>38108</v>
      </c>
      <c r="J36">
        <f t="shared" si="3"/>
        <v>0.90761904761904788</v>
      </c>
      <c r="L36" t="str">
        <f t="shared" si="4"/>
        <v>20019</v>
      </c>
      <c r="M36" s="1">
        <v>37151</v>
      </c>
      <c r="N36">
        <f t="shared" si="5"/>
        <v>2.4700000000000002</v>
      </c>
      <c r="O36">
        <v>2.4700000000000002</v>
      </c>
      <c r="R36" s="1">
        <v>18203</v>
      </c>
      <c r="S36">
        <v>23.7</v>
      </c>
      <c r="U36" s="1">
        <v>21855</v>
      </c>
      <c r="V36">
        <v>30.4</v>
      </c>
    </row>
    <row r="37" spans="1:22" x14ac:dyDescent="0.25">
      <c r="A37" s="1">
        <v>8006</v>
      </c>
      <c r="B37">
        <v>4.2923999999999998</v>
      </c>
      <c r="C37" t="str">
        <f t="shared" si="0"/>
        <v/>
      </c>
      <c r="D37" t="str">
        <f t="shared" si="1"/>
        <v/>
      </c>
      <c r="E37" t="str">
        <f t="shared" si="2"/>
        <v/>
      </c>
      <c r="H37" t="s">
        <v>127</v>
      </c>
      <c r="I37" s="1">
        <f t="shared" si="6"/>
        <v>38139</v>
      </c>
      <c r="J37">
        <f t="shared" si="3"/>
        <v>1.048636363636364</v>
      </c>
      <c r="L37" t="str">
        <f t="shared" si="4"/>
        <v>20019</v>
      </c>
      <c r="M37" s="1">
        <v>37152</v>
      </c>
      <c r="N37">
        <f t="shared" si="5"/>
        <v>2.34</v>
      </c>
      <c r="O37">
        <v>2.34</v>
      </c>
      <c r="R37" s="1">
        <v>18233</v>
      </c>
      <c r="S37">
        <v>23.61</v>
      </c>
      <c r="U37" s="1">
        <v>21885</v>
      </c>
      <c r="V37">
        <v>30.5</v>
      </c>
    </row>
    <row r="38" spans="1:22" x14ac:dyDescent="0.25">
      <c r="A38" s="1">
        <v>8037</v>
      </c>
      <c r="B38">
        <v>4.4584999999999999</v>
      </c>
      <c r="C38" t="str">
        <f t="shared" si="0"/>
        <v/>
      </c>
      <c r="D38" t="str">
        <f t="shared" si="1"/>
        <v/>
      </c>
      <c r="E38" t="str">
        <f t="shared" si="2"/>
        <v/>
      </c>
      <c r="H38" t="s">
        <v>128</v>
      </c>
      <c r="I38" s="1">
        <f t="shared" si="6"/>
        <v>38169</v>
      </c>
      <c r="J38">
        <f t="shared" si="3"/>
        <v>1.1850000000000001</v>
      </c>
      <c r="L38" t="str">
        <f t="shared" si="4"/>
        <v>20019</v>
      </c>
      <c r="M38" s="1">
        <v>37153</v>
      </c>
      <c r="N38">
        <f t="shared" si="5"/>
        <v>2</v>
      </c>
      <c r="O38">
        <v>2</v>
      </c>
      <c r="R38" s="1">
        <v>18264</v>
      </c>
      <c r="S38">
        <v>23.51</v>
      </c>
      <c r="U38" s="1">
        <v>21916</v>
      </c>
      <c r="V38">
        <v>30.5</v>
      </c>
    </row>
    <row r="39" spans="1:22" x14ac:dyDescent="0.25">
      <c r="A39" s="1">
        <v>8068</v>
      </c>
      <c r="B39">
        <v>4.6524000000000001</v>
      </c>
      <c r="C39" t="str">
        <f t="shared" si="0"/>
        <v/>
      </c>
      <c r="D39" t="str">
        <f t="shared" si="1"/>
        <v/>
      </c>
      <c r="E39" t="str">
        <f t="shared" si="2"/>
        <v/>
      </c>
      <c r="H39" t="s">
        <v>129</v>
      </c>
      <c r="I39" s="1">
        <f t="shared" si="6"/>
        <v>38200</v>
      </c>
      <c r="J39">
        <f t="shared" si="3"/>
        <v>1.3713636363636363</v>
      </c>
      <c r="L39" t="str">
        <f t="shared" si="4"/>
        <v>20019</v>
      </c>
      <c r="M39" s="1">
        <v>37154</v>
      </c>
      <c r="N39">
        <f t="shared" si="5"/>
        <v>2.04</v>
      </c>
      <c r="O39">
        <v>2.04</v>
      </c>
      <c r="R39" s="1">
        <v>18295</v>
      </c>
      <c r="S39">
        <v>23.61</v>
      </c>
      <c r="U39" s="1">
        <v>21947</v>
      </c>
      <c r="V39">
        <v>30.6</v>
      </c>
    </row>
    <row r="40" spans="1:22" x14ac:dyDescent="0.25">
      <c r="A40" s="1">
        <v>8096</v>
      </c>
      <c r="B40">
        <v>4.9016000000000002</v>
      </c>
      <c r="C40" t="str">
        <f t="shared" si="0"/>
        <v/>
      </c>
      <c r="D40" t="str">
        <f t="shared" si="1"/>
        <v/>
      </c>
      <c r="E40" t="str">
        <f t="shared" si="2"/>
        <v/>
      </c>
      <c r="H40" t="s">
        <v>130</v>
      </c>
      <c r="I40" s="1">
        <f t="shared" si="6"/>
        <v>38231</v>
      </c>
      <c r="J40">
        <f t="shared" si="3"/>
        <v>1.5454545454545459</v>
      </c>
      <c r="L40" t="str">
        <f t="shared" si="4"/>
        <v>20019</v>
      </c>
      <c r="M40" s="1">
        <v>37155</v>
      </c>
      <c r="N40">
        <f t="shared" si="5"/>
        <v>2.12</v>
      </c>
      <c r="O40">
        <v>2.12</v>
      </c>
      <c r="R40" s="1">
        <v>18323</v>
      </c>
      <c r="S40">
        <v>23.64</v>
      </c>
      <c r="U40" s="1">
        <v>21976</v>
      </c>
      <c r="V40">
        <v>30.6</v>
      </c>
    </row>
    <row r="41" spans="1:22" x14ac:dyDescent="0.25">
      <c r="A41" s="1">
        <v>8127</v>
      </c>
      <c r="B41">
        <v>4.7355</v>
      </c>
      <c r="C41" t="str">
        <f t="shared" si="0"/>
        <v/>
      </c>
      <c r="D41" t="str">
        <f t="shared" si="1"/>
        <v/>
      </c>
      <c r="E41" t="str">
        <f t="shared" si="2"/>
        <v/>
      </c>
      <c r="H41" t="s">
        <v>131</v>
      </c>
      <c r="I41" s="1">
        <f t="shared" si="6"/>
        <v>38261</v>
      </c>
      <c r="J41">
        <f t="shared" si="3"/>
        <v>1.6266666666666665</v>
      </c>
      <c r="L41" t="str">
        <f t="shared" si="4"/>
        <v>20019</v>
      </c>
      <c r="M41" s="1">
        <v>37158</v>
      </c>
      <c r="N41">
        <f t="shared" si="5"/>
        <v>2.38</v>
      </c>
      <c r="O41">
        <v>2.38</v>
      </c>
      <c r="R41" s="1">
        <v>18354</v>
      </c>
      <c r="S41">
        <v>23.65</v>
      </c>
      <c r="U41" s="1">
        <v>22007</v>
      </c>
      <c r="V41">
        <v>30.6</v>
      </c>
    </row>
    <row r="42" spans="1:22" x14ac:dyDescent="0.25">
      <c r="A42" s="1">
        <v>8157</v>
      </c>
      <c r="B42">
        <v>4.9847000000000001</v>
      </c>
      <c r="C42" t="str">
        <f t="shared" si="0"/>
        <v/>
      </c>
      <c r="D42" t="str">
        <f t="shared" si="1"/>
        <v/>
      </c>
      <c r="E42" t="str">
        <f t="shared" si="2"/>
        <v/>
      </c>
      <c r="H42" t="s">
        <v>132</v>
      </c>
      <c r="I42" s="1">
        <f t="shared" si="6"/>
        <v>38292</v>
      </c>
      <c r="J42">
        <f t="shared" si="3"/>
        <v>1.9227272727272722</v>
      </c>
      <c r="L42" t="str">
        <f t="shared" si="4"/>
        <v>20019</v>
      </c>
      <c r="M42" s="1">
        <v>37159</v>
      </c>
      <c r="N42">
        <f t="shared" si="5"/>
        <v>2.58</v>
      </c>
      <c r="O42">
        <v>2.58</v>
      </c>
      <c r="R42" s="1">
        <v>18384</v>
      </c>
      <c r="S42">
        <v>23.77</v>
      </c>
      <c r="U42" s="1">
        <v>22037</v>
      </c>
      <c r="V42">
        <v>30.6</v>
      </c>
    </row>
    <row r="43" spans="1:22" x14ac:dyDescent="0.25">
      <c r="A43" s="1">
        <v>8188</v>
      </c>
      <c r="B43">
        <v>5.2339000000000002</v>
      </c>
      <c r="C43" t="str">
        <f t="shared" si="0"/>
        <v/>
      </c>
      <c r="D43" t="str">
        <f t="shared" si="1"/>
        <v/>
      </c>
      <c r="E43" t="str">
        <f t="shared" si="2"/>
        <v/>
      </c>
      <c r="H43" t="s">
        <v>133</v>
      </c>
      <c r="I43" s="1">
        <f t="shared" si="6"/>
        <v>38322</v>
      </c>
      <c r="J43">
        <f t="shared" si="3"/>
        <v>1.9556521739130432</v>
      </c>
      <c r="L43" t="str">
        <f t="shared" si="4"/>
        <v>20019</v>
      </c>
      <c r="M43" s="1">
        <v>37160</v>
      </c>
      <c r="N43">
        <f t="shared" si="5"/>
        <v>2.5099999999999998</v>
      </c>
      <c r="O43">
        <v>2.5099999999999998</v>
      </c>
      <c r="R43" s="1">
        <v>18415</v>
      </c>
      <c r="S43">
        <v>23.88</v>
      </c>
      <c r="U43" s="1">
        <v>22068</v>
      </c>
      <c r="V43">
        <v>30.7</v>
      </c>
    </row>
    <row r="44" spans="1:22" x14ac:dyDescent="0.25">
      <c r="A44" s="1">
        <v>8218</v>
      </c>
      <c r="B44">
        <v>5.2339000000000002</v>
      </c>
      <c r="C44" t="str">
        <f t="shared" si="0"/>
        <v/>
      </c>
      <c r="D44" t="str">
        <f t="shared" si="1"/>
        <v/>
      </c>
      <c r="E44" t="str">
        <f t="shared" si="2"/>
        <v/>
      </c>
      <c r="H44" t="s">
        <v>134</v>
      </c>
      <c r="I44" s="1">
        <f t="shared" si="6"/>
        <v>38353</v>
      </c>
      <c r="J44">
        <f t="shared" si="3"/>
        <v>2.0490476190476188</v>
      </c>
      <c r="L44" t="str">
        <f t="shared" si="4"/>
        <v>20019</v>
      </c>
      <c r="M44" s="1">
        <v>37161</v>
      </c>
      <c r="N44">
        <f t="shared" si="5"/>
        <v>2.34</v>
      </c>
      <c r="O44">
        <v>2.34</v>
      </c>
      <c r="R44" s="1">
        <v>18445</v>
      </c>
      <c r="S44">
        <v>24.07</v>
      </c>
      <c r="U44" s="1">
        <v>22098</v>
      </c>
      <c r="V44">
        <v>30.6</v>
      </c>
    </row>
    <row r="45" spans="1:22" x14ac:dyDescent="0.25">
      <c r="A45" s="1">
        <v>8249</v>
      </c>
      <c r="B45">
        <v>5.1231999999999998</v>
      </c>
      <c r="C45" t="str">
        <f t="shared" si="0"/>
        <v/>
      </c>
      <c r="D45" t="str">
        <f t="shared" si="1"/>
        <v/>
      </c>
      <c r="E45" t="str">
        <f t="shared" si="2"/>
        <v/>
      </c>
      <c r="H45" t="s">
        <v>135</v>
      </c>
      <c r="I45" s="1">
        <f t="shared" si="6"/>
        <v>38384</v>
      </c>
      <c r="J45">
        <f t="shared" si="3"/>
        <v>2.3609999999999998</v>
      </c>
      <c r="L45" t="str">
        <f t="shared" si="4"/>
        <v>20019</v>
      </c>
      <c r="M45" s="1">
        <v>37162</v>
      </c>
      <c r="N45">
        <f t="shared" si="5"/>
        <v>2.2799999999999998</v>
      </c>
      <c r="O45">
        <v>2.2799999999999998</v>
      </c>
      <c r="R45" s="1">
        <v>18476</v>
      </c>
      <c r="S45">
        <v>24.2</v>
      </c>
      <c r="U45" s="1">
        <v>22129</v>
      </c>
      <c r="V45">
        <v>30.6</v>
      </c>
    </row>
    <row r="46" spans="1:22" x14ac:dyDescent="0.25">
      <c r="A46" s="1">
        <v>8280</v>
      </c>
      <c r="B46">
        <v>5.4001000000000001</v>
      </c>
      <c r="C46" t="str">
        <f t="shared" si="0"/>
        <v/>
      </c>
      <c r="D46" t="str">
        <f t="shared" si="1"/>
        <v/>
      </c>
      <c r="E46" t="str">
        <f t="shared" si="2"/>
        <v/>
      </c>
      <c r="H46" t="s">
        <v>136</v>
      </c>
      <c r="I46" s="1">
        <f t="shared" si="6"/>
        <v>38412</v>
      </c>
      <c r="J46">
        <f t="shared" si="3"/>
        <v>2.6486956521739136</v>
      </c>
      <c r="L46" t="str">
        <f t="shared" si="4"/>
        <v>200110</v>
      </c>
      <c r="M46" s="1">
        <v>37165</v>
      </c>
      <c r="N46">
        <f t="shared" si="5"/>
        <v>2.2599999999999998</v>
      </c>
      <c r="O46">
        <v>2.2599999999999998</v>
      </c>
      <c r="R46" s="1">
        <v>18507</v>
      </c>
      <c r="S46">
        <v>24.34</v>
      </c>
      <c r="U46" s="1">
        <v>22160</v>
      </c>
      <c r="V46">
        <v>30.6</v>
      </c>
    </row>
    <row r="47" spans="1:22" x14ac:dyDescent="0.25">
      <c r="A47" s="1">
        <v>8310</v>
      </c>
      <c r="B47">
        <v>5.7046999999999999</v>
      </c>
      <c r="C47" t="str">
        <f t="shared" si="0"/>
        <v/>
      </c>
      <c r="D47" t="str">
        <f t="shared" si="1"/>
        <v/>
      </c>
      <c r="E47" t="str">
        <f t="shared" si="2"/>
        <v/>
      </c>
      <c r="H47" t="s">
        <v>137</v>
      </c>
      <c r="I47" s="1">
        <f t="shared" si="6"/>
        <v>38443</v>
      </c>
      <c r="J47">
        <f t="shared" si="3"/>
        <v>2.6400000000000006</v>
      </c>
      <c r="L47" t="str">
        <f t="shared" si="4"/>
        <v>200110</v>
      </c>
      <c r="M47" s="1">
        <v>37166</v>
      </c>
      <c r="N47">
        <f t="shared" si="5"/>
        <v>2.27</v>
      </c>
      <c r="O47">
        <v>2.27</v>
      </c>
      <c r="R47" s="1">
        <v>18537</v>
      </c>
      <c r="S47">
        <v>24.5</v>
      </c>
      <c r="U47" s="1">
        <v>22190</v>
      </c>
      <c r="V47">
        <v>30.8</v>
      </c>
    </row>
    <row r="48" spans="1:22" x14ac:dyDescent="0.25">
      <c r="A48" s="1">
        <v>8341</v>
      </c>
      <c r="B48">
        <v>5.9539</v>
      </c>
      <c r="C48" t="str">
        <f t="shared" si="0"/>
        <v/>
      </c>
      <c r="D48" t="str">
        <f t="shared" si="1"/>
        <v/>
      </c>
      <c r="E48" t="str">
        <f t="shared" si="2"/>
        <v/>
      </c>
      <c r="H48" t="s">
        <v>138</v>
      </c>
      <c r="I48" s="1">
        <f t="shared" si="6"/>
        <v>38473</v>
      </c>
      <c r="J48">
        <f t="shared" si="3"/>
        <v>2.6568181818181822</v>
      </c>
      <c r="L48" t="str">
        <f t="shared" si="4"/>
        <v>200110</v>
      </c>
      <c r="M48" s="1">
        <v>37167</v>
      </c>
      <c r="N48">
        <f t="shared" si="5"/>
        <v>2.21</v>
      </c>
      <c r="O48">
        <v>2.21</v>
      </c>
      <c r="R48" s="1">
        <v>18568</v>
      </c>
      <c r="S48">
        <v>24.6</v>
      </c>
      <c r="U48" s="1">
        <v>22221</v>
      </c>
      <c r="V48">
        <v>30.8</v>
      </c>
    </row>
    <row r="49" spans="1:22" x14ac:dyDescent="0.25">
      <c r="A49" s="1">
        <v>8371</v>
      </c>
      <c r="B49">
        <v>6.1200999999999999</v>
      </c>
      <c r="C49" t="str">
        <f t="shared" si="0"/>
        <v/>
      </c>
      <c r="D49" t="str">
        <f t="shared" si="1"/>
        <v/>
      </c>
      <c r="E49" t="str">
        <f t="shared" si="2"/>
        <v/>
      </c>
      <c r="H49" t="s">
        <v>139</v>
      </c>
      <c r="I49" s="1">
        <f t="shared" si="6"/>
        <v>38504</v>
      </c>
      <c r="J49">
        <f t="shared" si="3"/>
        <v>2.8318181818181825</v>
      </c>
      <c r="L49" t="str">
        <f t="shared" si="4"/>
        <v>200110</v>
      </c>
      <c r="M49" s="1">
        <v>37168</v>
      </c>
      <c r="N49">
        <f t="shared" si="5"/>
        <v>2.2200000000000002</v>
      </c>
      <c r="O49">
        <v>2.2200000000000002</v>
      </c>
      <c r="R49" s="1">
        <v>18598</v>
      </c>
      <c r="S49">
        <v>24.98</v>
      </c>
      <c r="U49" s="1">
        <v>22251</v>
      </c>
      <c r="V49">
        <v>30.7</v>
      </c>
    </row>
    <row r="50" spans="1:22" x14ac:dyDescent="0.25">
      <c r="A50" s="1">
        <v>8402</v>
      </c>
      <c r="B50">
        <v>5.9816000000000003</v>
      </c>
      <c r="C50" t="str">
        <f t="shared" si="0"/>
        <v/>
      </c>
      <c r="D50" t="str">
        <f t="shared" si="1"/>
        <v/>
      </c>
      <c r="E50" t="str">
        <f t="shared" si="2"/>
        <v/>
      </c>
      <c r="H50" t="s">
        <v>140</v>
      </c>
      <c r="I50" s="1">
        <f t="shared" si="6"/>
        <v>38534</v>
      </c>
      <c r="J50">
        <f t="shared" si="3"/>
        <v>3.0942857142857152</v>
      </c>
      <c r="L50" t="str">
        <f t="shared" si="4"/>
        <v>200110</v>
      </c>
      <c r="M50" s="1">
        <v>37169</v>
      </c>
      <c r="N50">
        <f t="shared" si="5"/>
        <v>2.21</v>
      </c>
      <c r="O50">
        <v>2.21</v>
      </c>
      <c r="R50" s="1">
        <v>18629</v>
      </c>
      <c r="S50">
        <v>25.38</v>
      </c>
      <c r="U50" s="1">
        <v>22282</v>
      </c>
      <c r="V50">
        <v>30.8</v>
      </c>
    </row>
    <row r="51" spans="1:22" x14ac:dyDescent="0.25">
      <c r="A51" s="1">
        <v>8433</v>
      </c>
      <c r="B51">
        <v>6.0647000000000002</v>
      </c>
      <c r="C51" t="str">
        <f t="shared" si="0"/>
        <v/>
      </c>
      <c r="D51" t="str">
        <f t="shared" si="1"/>
        <v/>
      </c>
      <c r="E51" t="str">
        <f t="shared" si="2"/>
        <v/>
      </c>
      <c r="H51" t="s">
        <v>141</v>
      </c>
      <c r="I51" s="1">
        <f t="shared" si="6"/>
        <v>38565</v>
      </c>
      <c r="J51">
        <f t="shared" si="3"/>
        <v>3.3447826086956525</v>
      </c>
      <c r="L51" t="str">
        <f t="shared" si="4"/>
        <v>200110</v>
      </c>
      <c r="M51" s="1">
        <v>37172</v>
      </c>
      <c r="N51">
        <f t="shared" si="5"/>
        <v>2.21</v>
      </c>
      <c r="O51" t="s">
        <v>30</v>
      </c>
      <c r="R51" s="1">
        <v>18660</v>
      </c>
      <c r="S51">
        <v>25.83</v>
      </c>
      <c r="U51" s="1">
        <v>22313</v>
      </c>
      <c r="V51">
        <v>30.8</v>
      </c>
    </row>
    <row r="52" spans="1:22" x14ac:dyDescent="0.25">
      <c r="A52" s="1">
        <v>8461</v>
      </c>
      <c r="B52">
        <v>6.2586000000000004</v>
      </c>
      <c r="C52" t="str">
        <f t="shared" si="0"/>
        <v/>
      </c>
      <c r="D52" t="str">
        <f t="shared" si="1"/>
        <v/>
      </c>
      <c r="E52" t="str">
        <f t="shared" si="2"/>
        <v/>
      </c>
      <c r="H52" t="s">
        <v>142</v>
      </c>
      <c r="I52" s="1">
        <f t="shared" si="6"/>
        <v>38596</v>
      </c>
      <c r="J52">
        <f t="shared" si="3"/>
        <v>3.2327272727272729</v>
      </c>
      <c r="L52" t="str">
        <f t="shared" si="4"/>
        <v>200110</v>
      </c>
      <c r="M52" s="1">
        <v>37173</v>
      </c>
      <c r="N52">
        <f t="shared" si="5"/>
        <v>2.2400000000000002</v>
      </c>
      <c r="O52">
        <v>2.2400000000000002</v>
      </c>
      <c r="R52" s="1">
        <v>18688</v>
      </c>
      <c r="S52">
        <v>25.88</v>
      </c>
      <c r="U52" s="1">
        <v>22341</v>
      </c>
      <c r="V52">
        <v>30.9</v>
      </c>
    </row>
    <row r="53" spans="1:22" x14ac:dyDescent="0.25">
      <c r="A53" s="1">
        <v>8492</v>
      </c>
      <c r="B53">
        <v>6.3970000000000002</v>
      </c>
      <c r="C53" t="str">
        <f t="shared" si="0"/>
        <v/>
      </c>
      <c r="D53" t="str">
        <f t="shared" si="1"/>
        <v/>
      </c>
      <c r="E53" t="str">
        <f t="shared" si="2"/>
        <v/>
      </c>
      <c r="H53" t="s">
        <v>143</v>
      </c>
      <c r="I53" s="1">
        <f t="shared" si="6"/>
        <v>38626</v>
      </c>
      <c r="J53">
        <f t="shared" si="3"/>
        <v>3.505238095238095</v>
      </c>
      <c r="L53" t="str">
        <f t="shared" si="4"/>
        <v>200110</v>
      </c>
      <c r="M53" s="1">
        <v>37174</v>
      </c>
      <c r="N53">
        <f t="shared" si="5"/>
        <v>2.2999999999999998</v>
      </c>
      <c r="O53">
        <v>2.2999999999999998</v>
      </c>
      <c r="R53" s="1">
        <v>18719</v>
      </c>
      <c r="S53">
        <v>25.92</v>
      </c>
      <c r="U53" s="1">
        <v>22372</v>
      </c>
      <c r="V53">
        <v>30.9</v>
      </c>
    </row>
    <row r="54" spans="1:22" x14ac:dyDescent="0.25">
      <c r="A54" s="1">
        <v>8522</v>
      </c>
      <c r="B54">
        <v>6.4801000000000002</v>
      </c>
      <c r="C54" t="str">
        <f t="shared" si="0"/>
        <v/>
      </c>
      <c r="D54" t="str">
        <f t="shared" si="1"/>
        <v/>
      </c>
      <c r="E54" t="str">
        <f t="shared" si="2"/>
        <v/>
      </c>
      <c r="H54" t="s">
        <v>144</v>
      </c>
      <c r="I54" s="1">
        <f t="shared" si="6"/>
        <v>38657</v>
      </c>
      <c r="J54">
        <f t="shared" si="3"/>
        <v>3.9090909090909083</v>
      </c>
      <c r="L54" t="str">
        <f t="shared" si="4"/>
        <v>200110</v>
      </c>
      <c r="M54" s="1">
        <v>37175</v>
      </c>
      <c r="N54">
        <f t="shared" si="5"/>
        <v>2.2999999999999998</v>
      </c>
      <c r="O54">
        <v>2.2999999999999998</v>
      </c>
      <c r="R54" s="1">
        <v>18749</v>
      </c>
      <c r="S54">
        <v>25.99</v>
      </c>
      <c r="U54" s="1">
        <v>22402</v>
      </c>
      <c r="V54">
        <v>30.9</v>
      </c>
    </row>
    <row r="55" spans="1:22" x14ac:dyDescent="0.25">
      <c r="A55" s="1">
        <v>8553</v>
      </c>
      <c r="B55">
        <v>6.4246999999999996</v>
      </c>
      <c r="C55" t="str">
        <f t="shared" si="0"/>
        <v/>
      </c>
      <c r="D55" t="str">
        <f t="shared" si="1"/>
        <v/>
      </c>
      <c r="E55" t="str">
        <f t="shared" si="2"/>
        <v/>
      </c>
      <c r="H55" t="s">
        <v>145</v>
      </c>
      <c r="I55" s="1">
        <f t="shared" si="6"/>
        <v>38687</v>
      </c>
      <c r="J55">
        <f t="shared" si="3"/>
        <v>3.6763636363636367</v>
      </c>
      <c r="L55" t="str">
        <f t="shared" si="4"/>
        <v>200110</v>
      </c>
      <c r="M55" s="1">
        <v>37176</v>
      </c>
      <c r="N55">
        <f t="shared" si="5"/>
        <v>2.31</v>
      </c>
      <c r="O55">
        <v>2.31</v>
      </c>
      <c r="R55" s="1">
        <v>18780</v>
      </c>
      <c r="S55">
        <v>25.93</v>
      </c>
      <c r="U55" s="1">
        <v>22433</v>
      </c>
      <c r="V55">
        <v>31</v>
      </c>
    </row>
    <row r="56" spans="1:22" x14ac:dyDescent="0.25">
      <c r="A56" s="1">
        <v>8583</v>
      </c>
      <c r="B56">
        <v>6.3693</v>
      </c>
      <c r="C56" t="str">
        <f t="shared" si="0"/>
        <v/>
      </c>
      <c r="D56" t="str">
        <f t="shared" si="1"/>
        <v/>
      </c>
      <c r="E56" t="str">
        <f t="shared" si="2"/>
        <v/>
      </c>
      <c r="H56" t="s">
        <v>146</v>
      </c>
      <c r="I56" s="1">
        <f t="shared" si="6"/>
        <v>38718</v>
      </c>
      <c r="J56">
        <f t="shared" si="3"/>
        <v>4.1113636363636354</v>
      </c>
      <c r="L56" t="str">
        <f t="shared" si="4"/>
        <v>200110</v>
      </c>
      <c r="M56" s="1">
        <v>37179</v>
      </c>
      <c r="N56">
        <f t="shared" si="5"/>
        <v>2.33</v>
      </c>
      <c r="O56">
        <v>2.33</v>
      </c>
      <c r="R56" s="1">
        <v>18810</v>
      </c>
      <c r="S56">
        <v>25.91</v>
      </c>
      <c r="U56" s="1">
        <v>22463</v>
      </c>
      <c r="V56">
        <v>31</v>
      </c>
    </row>
    <row r="57" spans="1:22" x14ac:dyDescent="0.25">
      <c r="A57" s="1">
        <v>8614</v>
      </c>
      <c r="B57">
        <v>6.2586000000000004</v>
      </c>
      <c r="C57" t="str">
        <f t="shared" si="0"/>
        <v/>
      </c>
      <c r="D57" t="str">
        <f t="shared" si="1"/>
        <v/>
      </c>
      <c r="E57" t="str">
        <f t="shared" si="2"/>
        <v/>
      </c>
      <c r="H57" t="s">
        <v>147</v>
      </c>
      <c r="I57" s="1">
        <f t="shared" si="6"/>
        <v>38749</v>
      </c>
      <c r="J57">
        <f t="shared" si="3"/>
        <v>4.3840000000000003</v>
      </c>
      <c r="L57" t="str">
        <f t="shared" si="4"/>
        <v>200110</v>
      </c>
      <c r="M57" s="1">
        <v>37180</v>
      </c>
      <c r="N57">
        <f t="shared" si="5"/>
        <v>2.3199999999999998</v>
      </c>
      <c r="O57">
        <v>2.3199999999999998</v>
      </c>
      <c r="R57" s="1">
        <v>18841</v>
      </c>
      <c r="S57">
        <v>25.86</v>
      </c>
      <c r="U57" s="1">
        <v>22494</v>
      </c>
      <c r="V57">
        <v>31.1</v>
      </c>
    </row>
    <row r="58" spans="1:22" x14ac:dyDescent="0.25">
      <c r="A58" s="1">
        <v>8645</v>
      </c>
      <c r="B58">
        <v>6.1200999999999999</v>
      </c>
      <c r="C58" t="str">
        <f t="shared" si="0"/>
        <v/>
      </c>
      <c r="D58" t="str">
        <f t="shared" si="1"/>
        <v/>
      </c>
      <c r="E58" t="str">
        <f t="shared" si="2"/>
        <v/>
      </c>
      <c r="H58" t="s">
        <v>148</v>
      </c>
      <c r="I58" s="1">
        <f t="shared" si="6"/>
        <v>38777</v>
      </c>
      <c r="J58">
        <f t="shared" si="3"/>
        <v>4.5495652173913044</v>
      </c>
      <c r="L58" t="str">
        <f t="shared" si="4"/>
        <v>200110</v>
      </c>
      <c r="M58" s="1">
        <v>37181</v>
      </c>
      <c r="N58">
        <f t="shared" si="5"/>
        <v>2.34</v>
      </c>
      <c r="O58">
        <v>2.34</v>
      </c>
      <c r="R58" s="1">
        <v>18872</v>
      </c>
      <c r="S58">
        <v>26.03</v>
      </c>
      <c r="U58" s="1">
        <v>22525</v>
      </c>
      <c r="V58">
        <v>31.1</v>
      </c>
    </row>
    <row r="59" spans="1:22" x14ac:dyDescent="0.25">
      <c r="A59" s="1">
        <v>8675</v>
      </c>
      <c r="B59">
        <v>6.0923999999999996</v>
      </c>
      <c r="C59" t="str">
        <f t="shared" si="0"/>
        <v/>
      </c>
      <c r="D59" t="str">
        <f t="shared" si="1"/>
        <v/>
      </c>
      <c r="E59" t="str">
        <f t="shared" si="2"/>
        <v/>
      </c>
      <c r="H59" t="s">
        <v>149</v>
      </c>
      <c r="I59" s="1">
        <f t="shared" si="6"/>
        <v>38808</v>
      </c>
      <c r="J59">
        <f t="shared" si="3"/>
        <v>4.6019999999999994</v>
      </c>
      <c r="L59" t="str">
        <f t="shared" si="4"/>
        <v>200110</v>
      </c>
      <c r="M59" s="1">
        <v>37182</v>
      </c>
      <c r="N59">
        <f t="shared" si="5"/>
        <v>2.2799999999999998</v>
      </c>
      <c r="O59">
        <v>2.2799999999999998</v>
      </c>
      <c r="R59" s="1">
        <v>18902</v>
      </c>
      <c r="S59">
        <v>26.16</v>
      </c>
      <c r="U59" s="1">
        <v>22555</v>
      </c>
      <c r="V59">
        <v>31.1</v>
      </c>
    </row>
    <row r="60" spans="1:22" x14ac:dyDescent="0.25">
      <c r="A60" s="1">
        <v>8706</v>
      </c>
      <c r="B60">
        <v>6.0923999999999996</v>
      </c>
      <c r="C60" t="str">
        <f t="shared" si="0"/>
        <v/>
      </c>
      <c r="D60" t="str">
        <f t="shared" si="1"/>
        <v/>
      </c>
      <c r="E60" t="str">
        <f t="shared" si="2"/>
        <v/>
      </c>
      <c r="H60" t="s">
        <v>150</v>
      </c>
      <c r="I60" s="1">
        <f t="shared" si="6"/>
        <v>38838</v>
      </c>
      <c r="J60">
        <f t="shared" si="3"/>
        <v>4.701739130434782</v>
      </c>
      <c r="L60" t="str">
        <f t="shared" si="4"/>
        <v>200110</v>
      </c>
      <c r="M60" s="1">
        <v>37183</v>
      </c>
      <c r="N60">
        <f t="shared" si="5"/>
        <v>2.29</v>
      </c>
      <c r="O60">
        <v>2.29</v>
      </c>
      <c r="R60" s="1">
        <v>18933</v>
      </c>
      <c r="S60">
        <v>26.32</v>
      </c>
      <c r="U60" s="1">
        <v>22586</v>
      </c>
      <c r="V60">
        <v>31.2</v>
      </c>
    </row>
    <row r="61" spans="1:22" x14ac:dyDescent="0.25">
      <c r="A61" s="1">
        <v>8736</v>
      </c>
      <c r="B61">
        <v>5.9539</v>
      </c>
      <c r="C61" t="str">
        <f t="shared" si="0"/>
        <v/>
      </c>
      <c r="D61" t="str">
        <f t="shared" si="1"/>
        <v/>
      </c>
      <c r="E61" t="str">
        <f t="shared" si="2"/>
        <v/>
      </c>
      <c r="H61" t="s">
        <v>151</v>
      </c>
      <c r="I61" s="1">
        <f t="shared" si="6"/>
        <v>38869</v>
      </c>
      <c r="J61">
        <f t="shared" si="3"/>
        <v>4.7104545454545459</v>
      </c>
      <c r="L61" t="str">
        <f t="shared" si="4"/>
        <v>200110</v>
      </c>
      <c r="M61" s="1">
        <v>37186</v>
      </c>
      <c r="N61">
        <f t="shared" si="5"/>
        <v>2.29</v>
      </c>
      <c r="O61">
        <v>2.29</v>
      </c>
      <c r="R61" s="1">
        <v>18963</v>
      </c>
      <c r="S61">
        <v>26.47</v>
      </c>
      <c r="U61" s="1">
        <v>22616</v>
      </c>
      <c r="V61">
        <v>31.2</v>
      </c>
    </row>
    <row r="62" spans="1:22" x14ac:dyDescent="0.25">
      <c r="A62" s="1">
        <v>8767</v>
      </c>
      <c r="B62">
        <v>6.0923999999999996</v>
      </c>
      <c r="C62" t="str">
        <f t="shared" si="0"/>
        <v/>
      </c>
      <c r="D62" t="str">
        <f t="shared" si="1"/>
        <v/>
      </c>
      <c r="E62" t="str">
        <f t="shared" si="2"/>
        <v/>
      </c>
      <c r="H62" t="s">
        <v>152</v>
      </c>
      <c r="I62" s="1">
        <f t="shared" si="6"/>
        <v>38899</v>
      </c>
      <c r="J62">
        <f t="shared" si="3"/>
        <v>4.89047619047619</v>
      </c>
      <c r="L62" t="str">
        <f t="shared" si="4"/>
        <v>200110</v>
      </c>
      <c r="M62" s="1">
        <v>37187</v>
      </c>
      <c r="N62">
        <f t="shared" si="5"/>
        <v>2.3199999999999998</v>
      </c>
      <c r="O62">
        <v>2.3199999999999998</v>
      </c>
      <c r="R62" s="1">
        <v>18994</v>
      </c>
      <c r="S62">
        <v>26.45</v>
      </c>
      <c r="U62" s="1">
        <v>22647</v>
      </c>
      <c r="V62">
        <v>31.2</v>
      </c>
    </row>
    <row r="63" spans="1:22" x14ac:dyDescent="0.25">
      <c r="A63" s="1">
        <v>8798</v>
      </c>
      <c r="B63">
        <v>6.2031999999999998</v>
      </c>
      <c r="C63" t="str">
        <f t="shared" si="0"/>
        <v/>
      </c>
      <c r="D63" t="str">
        <f t="shared" si="1"/>
        <v/>
      </c>
      <c r="E63" t="str">
        <f t="shared" si="2"/>
        <v/>
      </c>
      <c r="H63" t="s">
        <v>153</v>
      </c>
      <c r="I63" s="1">
        <f t="shared" si="6"/>
        <v>38930</v>
      </c>
      <c r="J63">
        <f t="shared" si="3"/>
        <v>5.1613043478260874</v>
      </c>
      <c r="L63" t="str">
        <f t="shared" si="4"/>
        <v>200110</v>
      </c>
      <c r="M63" s="1">
        <v>37188</v>
      </c>
      <c r="N63">
        <f t="shared" si="5"/>
        <v>2.2999999999999998</v>
      </c>
      <c r="O63">
        <v>2.2999999999999998</v>
      </c>
      <c r="R63" s="1">
        <v>19025</v>
      </c>
      <c r="S63">
        <v>26.41</v>
      </c>
      <c r="U63" s="1">
        <v>22678</v>
      </c>
      <c r="V63">
        <v>31.2</v>
      </c>
    </row>
    <row r="64" spans="1:22" x14ac:dyDescent="0.25">
      <c r="A64" s="1">
        <v>8827</v>
      </c>
      <c r="B64">
        <v>6.0923999999999996</v>
      </c>
      <c r="C64" t="str">
        <f t="shared" si="0"/>
        <v/>
      </c>
      <c r="D64" t="str">
        <f t="shared" si="1"/>
        <v/>
      </c>
      <c r="E64" t="str">
        <f t="shared" si="2"/>
        <v/>
      </c>
      <c r="H64" t="s">
        <v>154</v>
      </c>
      <c r="I64" s="1">
        <f t="shared" si="6"/>
        <v>38961</v>
      </c>
      <c r="J64">
        <f t="shared" si="3"/>
        <v>4.7819047619047614</v>
      </c>
      <c r="L64" t="str">
        <f t="shared" si="4"/>
        <v>200110</v>
      </c>
      <c r="M64" s="1">
        <v>37189</v>
      </c>
      <c r="N64">
        <f t="shared" si="5"/>
        <v>2.27</v>
      </c>
      <c r="O64">
        <v>2.27</v>
      </c>
      <c r="R64" s="1">
        <v>19054</v>
      </c>
      <c r="S64">
        <v>26.39</v>
      </c>
      <c r="U64" s="1">
        <v>22706</v>
      </c>
      <c r="V64">
        <v>31.3</v>
      </c>
    </row>
    <row r="65" spans="1:22" x14ac:dyDescent="0.25">
      <c r="A65" s="1">
        <v>8858</v>
      </c>
      <c r="B65">
        <v>5.8986000000000001</v>
      </c>
      <c r="C65" t="str">
        <f t="shared" si="0"/>
        <v/>
      </c>
      <c r="D65" t="str">
        <f t="shared" si="1"/>
        <v/>
      </c>
      <c r="E65" t="str">
        <f t="shared" si="2"/>
        <v/>
      </c>
      <c r="H65" t="s">
        <v>155</v>
      </c>
      <c r="I65" s="1">
        <f t="shared" si="6"/>
        <v>38991</v>
      </c>
      <c r="J65">
        <f t="shared" si="3"/>
        <v>4.9622727272727269</v>
      </c>
      <c r="L65" t="str">
        <f t="shared" si="4"/>
        <v>200110</v>
      </c>
      <c r="M65" s="1">
        <v>37190</v>
      </c>
      <c r="N65">
        <f t="shared" si="5"/>
        <v>2.2599999999999998</v>
      </c>
      <c r="O65">
        <v>2.2599999999999998</v>
      </c>
      <c r="R65" s="1">
        <v>19085</v>
      </c>
      <c r="S65">
        <v>26.46</v>
      </c>
      <c r="U65" s="1">
        <v>22737</v>
      </c>
      <c r="V65">
        <v>31.3</v>
      </c>
    </row>
    <row r="66" spans="1:22" x14ac:dyDescent="0.25">
      <c r="A66" s="1">
        <v>8888</v>
      </c>
      <c r="B66">
        <v>5.6493000000000002</v>
      </c>
      <c r="C66" t="str">
        <f t="shared" si="0"/>
        <v/>
      </c>
      <c r="D66" t="str">
        <f t="shared" si="1"/>
        <v/>
      </c>
      <c r="E66" t="str">
        <f t="shared" si="2"/>
        <v/>
      </c>
      <c r="H66" t="s">
        <v>156</v>
      </c>
      <c r="I66" s="1">
        <f t="shared" si="6"/>
        <v>39022</v>
      </c>
      <c r="J66">
        <f t="shared" si="3"/>
        <v>5.2136363636363638</v>
      </c>
      <c r="L66" t="str">
        <f t="shared" si="4"/>
        <v>200110</v>
      </c>
      <c r="M66" s="1">
        <v>37193</v>
      </c>
      <c r="N66">
        <f t="shared" si="5"/>
        <v>2.2400000000000002</v>
      </c>
      <c r="O66">
        <v>2.2400000000000002</v>
      </c>
      <c r="R66" s="1">
        <v>19115</v>
      </c>
      <c r="S66">
        <v>26.47</v>
      </c>
      <c r="U66" s="1">
        <v>22767</v>
      </c>
      <c r="V66">
        <v>31.4</v>
      </c>
    </row>
    <row r="67" spans="1:22" x14ac:dyDescent="0.25">
      <c r="A67" s="1">
        <v>8919</v>
      </c>
      <c r="B67">
        <v>5.4001000000000001</v>
      </c>
      <c r="C67" t="str">
        <f t="shared" ref="C67:C130" si="7">+IFERROR(VLOOKUP(A67,$I$1:$J$214,2,0), "")</f>
        <v/>
      </c>
      <c r="D67" t="str">
        <f t="shared" ref="D67:D130" si="8">+IFERROR(VLOOKUP(A67,$R$1:$S$867, 2, 0), "")</f>
        <v/>
      </c>
      <c r="E67" t="str">
        <f t="shared" ref="E67:E130" si="9">+IFERROR(VLOOKUP(A67,$U$1:$V$747,2,0),"")</f>
        <v/>
      </c>
      <c r="H67" t="s">
        <v>157</v>
      </c>
      <c r="I67" s="1">
        <f t="shared" si="6"/>
        <v>39052</v>
      </c>
      <c r="J67">
        <f t="shared" ref="J67:J130" si="10">+AVERAGEIF(L:L,H67,N:N)</f>
        <v>4.8671428571428565</v>
      </c>
      <c r="L67" t="str">
        <f t="shared" ref="L67:L130" si="11">+YEAR(M67) &amp; MONTH(M67)</f>
        <v>200110</v>
      </c>
      <c r="M67" s="1">
        <v>37194</v>
      </c>
      <c r="N67">
        <f t="shared" ref="N67:N130" si="12">+IF(O67=$O$1, N66,O67)</f>
        <v>2.17</v>
      </c>
      <c r="O67">
        <v>2.17</v>
      </c>
      <c r="R67" s="1">
        <v>19146</v>
      </c>
      <c r="S67">
        <v>26.53</v>
      </c>
      <c r="U67" s="1">
        <v>22798</v>
      </c>
      <c r="V67">
        <v>31.4</v>
      </c>
    </row>
    <row r="68" spans="1:22" x14ac:dyDescent="0.25">
      <c r="A68" s="1">
        <v>8949</v>
      </c>
      <c r="B68">
        <v>5.3170000000000002</v>
      </c>
      <c r="C68" t="str">
        <f t="shared" si="7"/>
        <v/>
      </c>
      <c r="D68" t="str">
        <f t="shared" si="8"/>
        <v/>
      </c>
      <c r="E68" t="str">
        <f t="shared" si="9"/>
        <v/>
      </c>
      <c r="H68" t="s">
        <v>158</v>
      </c>
      <c r="I68" s="1">
        <f t="shared" ref="I68:I131" si="13">+EDATE(I67,1)</f>
        <v>39083</v>
      </c>
      <c r="J68">
        <f t="shared" si="10"/>
        <v>4.9317391304347824</v>
      </c>
      <c r="L68" t="str">
        <f t="shared" si="11"/>
        <v>200110</v>
      </c>
      <c r="M68" s="1">
        <v>37195</v>
      </c>
      <c r="N68">
        <f t="shared" si="12"/>
        <v>2.15</v>
      </c>
      <c r="O68">
        <v>2.15</v>
      </c>
      <c r="R68" s="1">
        <v>19176</v>
      </c>
      <c r="S68">
        <v>26.68</v>
      </c>
      <c r="U68" s="1">
        <v>22828</v>
      </c>
      <c r="V68">
        <v>31.4</v>
      </c>
    </row>
    <row r="69" spans="1:22" x14ac:dyDescent="0.25">
      <c r="A69" s="1">
        <v>8980</v>
      </c>
      <c r="B69">
        <v>5.5109000000000004</v>
      </c>
      <c r="C69" t="str">
        <f t="shared" si="7"/>
        <v/>
      </c>
      <c r="D69" t="str">
        <f t="shared" si="8"/>
        <v/>
      </c>
      <c r="E69" t="str">
        <f t="shared" si="9"/>
        <v/>
      </c>
      <c r="H69" t="s">
        <v>159</v>
      </c>
      <c r="I69" s="1">
        <f t="shared" si="13"/>
        <v>39114</v>
      </c>
      <c r="J69">
        <f t="shared" si="10"/>
        <v>5.1835000000000004</v>
      </c>
      <c r="L69" t="str">
        <f t="shared" si="11"/>
        <v>200111</v>
      </c>
      <c r="M69" s="1">
        <v>37196</v>
      </c>
      <c r="N69">
        <f t="shared" si="12"/>
        <v>2.1800000000000002</v>
      </c>
      <c r="O69">
        <v>2.1800000000000002</v>
      </c>
      <c r="R69" s="1">
        <v>19207</v>
      </c>
      <c r="S69">
        <v>26.69</v>
      </c>
      <c r="U69" s="1">
        <v>22859</v>
      </c>
      <c r="V69">
        <v>31.5</v>
      </c>
    </row>
    <row r="70" spans="1:22" x14ac:dyDescent="0.25">
      <c r="A70" s="1">
        <v>9011</v>
      </c>
      <c r="B70">
        <v>5.7046999999999999</v>
      </c>
      <c r="C70" t="str">
        <f t="shared" si="7"/>
        <v/>
      </c>
      <c r="D70" t="str">
        <f t="shared" si="8"/>
        <v/>
      </c>
      <c r="E70" t="str">
        <f t="shared" si="9"/>
        <v/>
      </c>
      <c r="H70" t="s">
        <v>160</v>
      </c>
      <c r="I70" s="1">
        <f t="shared" si="13"/>
        <v>39142</v>
      </c>
      <c r="J70">
        <f t="shared" si="10"/>
        <v>5.2063636363636361</v>
      </c>
      <c r="L70" t="str">
        <f t="shared" si="11"/>
        <v>200111</v>
      </c>
      <c r="M70" s="1">
        <v>37197</v>
      </c>
      <c r="N70">
        <f t="shared" si="12"/>
        <v>2.09</v>
      </c>
      <c r="O70">
        <v>2.09</v>
      </c>
      <c r="R70" s="1">
        <v>19238</v>
      </c>
      <c r="S70">
        <v>26.63</v>
      </c>
      <c r="U70" s="1">
        <v>22890</v>
      </c>
      <c r="V70">
        <v>31.5</v>
      </c>
    </row>
    <row r="71" spans="1:22" x14ac:dyDescent="0.25">
      <c r="A71" s="1">
        <v>9041</v>
      </c>
      <c r="B71">
        <v>5.8432000000000004</v>
      </c>
      <c r="C71" t="str">
        <f t="shared" si="7"/>
        <v/>
      </c>
      <c r="D71" t="str">
        <f t="shared" si="8"/>
        <v/>
      </c>
      <c r="E71" t="str">
        <f t="shared" si="9"/>
        <v/>
      </c>
      <c r="H71" t="s">
        <v>161</v>
      </c>
      <c r="I71" s="1">
        <f t="shared" si="13"/>
        <v>39173</v>
      </c>
      <c r="J71">
        <f t="shared" si="10"/>
        <v>4.9885714285714284</v>
      </c>
      <c r="L71" t="str">
        <f t="shared" si="11"/>
        <v>200111</v>
      </c>
      <c r="M71" s="1">
        <v>37200</v>
      </c>
      <c r="N71">
        <f t="shared" si="12"/>
        <v>2.06</v>
      </c>
      <c r="O71">
        <v>2.06</v>
      </c>
      <c r="R71" s="1">
        <v>19268</v>
      </c>
      <c r="S71">
        <v>26.69</v>
      </c>
      <c r="U71" s="1">
        <v>22920</v>
      </c>
      <c r="V71">
        <v>31.5</v>
      </c>
    </row>
    <row r="72" spans="1:22" x14ac:dyDescent="0.25">
      <c r="A72" s="1">
        <v>9072</v>
      </c>
      <c r="B72">
        <v>5.9539999999999997</v>
      </c>
      <c r="C72" t="str">
        <f t="shared" si="7"/>
        <v/>
      </c>
      <c r="D72" t="str">
        <f t="shared" si="8"/>
        <v/>
      </c>
      <c r="E72" t="str">
        <f t="shared" si="9"/>
        <v/>
      </c>
      <c r="H72" t="s">
        <v>162</v>
      </c>
      <c r="I72" s="1">
        <f t="shared" si="13"/>
        <v>39203</v>
      </c>
      <c r="J72">
        <f t="shared" si="10"/>
        <v>4.8243478260869557</v>
      </c>
      <c r="L72" t="str">
        <f t="shared" si="11"/>
        <v>200111</v>
      </c>
      <c r="M72" s="1">
        <v>37201</v>
      </c>
      <c r="N72">
        <f t="shared" si="12"/>
        <v>1.98</v>
      </c>
      <c r="O72">
        <v>1.98</v>
      </c>
      <c r="R72" s="1">
        <v>19299</v>
      </c>
      <c r="S72">
        <v>26.69</v>
      </c>
      <c r="U72" s="1">
        <v>22951</v>
      </c>
      <c r="V72">
        <v>31.5</v>
      </c>
    </row>
    <row r="73" spans="1:22" x14ac:dyDescent="0.25">
      <c r="A73" s="1">
        <v>9102</v>
      </c>
      <c r="B73">
        <v>6.1200999999999999</v>
      </c>
      <c r="C73" t="str">
        <f t="shared" si="7"/>
        <v/>
      </c>
      <c r="D73" t="str">
        <f t="shared" si="8"/>
        <v/>
      </c>
      <c r="E73" t="str">
        <f t="shared" si="9"/>
        <v/>
      </c>
      <c r="H73" t="s">
        <v>163</v>
      </c>
      <c r="I73" s="1">
        <f t="shared" si="13"/>
        <v>39234</v>
      </c>
      <c r="J73">
        <f t="shared" si="10"/>
        <v>4.5219047619047625</v>
      </c>
      <c r="L73" t="str">
        <f t="shared" si="11"/>
        <v>200111</v>
      </c>
      <c r="M73" s="1">
        <v>37202</v>
      </c>
      <c r="N73">
        <f t="shared" si="12"/>
        <v>1.93</v>
      </c>
      <c r="O73">
        <v>1.93</v>
      </c>
      <c r="R73" s="1">
        <v>19329</v>
      </c>
      <c r="S73">
        <v>26.71</v>
      </c>
      <c r="U73" s="1">
        <v>22981</v>
      </c>
      <c r="V73">
        <v>31.6</v>
      </c>
    </row>
    <row r="74" spans="1:22" x14ac:dyDescent="0.25">
      <c r="A74" s="1">
        <v>9133</v>
      </c>
      <c r="B74">
        <v>6.3140000000000001</v>
      </c>
      <c r="C74" t="str">
        <f t="shared" si="7"/>
        <v/>
      </c>
      <c r="D74" t="str">
        <f t="shared" si="8"/>
        <v/>
      </c>
      <c r="E74" t="str">
        <f t="shared" si="9"/>
        <v/>
      </c>
      <c r="H74" t="s">
        <v>164</v>
      </c>
      <c r="I74" s="1">
        <f t="shared" si="13"/>
        <v>39264</v>
      </c>
      <c r="J74">
        <f t="shared" si="10"/>
        <v>4.8140909090909094</v>
      </c>
      <c r="L74" t="str">
        <f t="shared" si="11"/>
        <v>200111</v>
      </c>
      <c r="M74" s="1">
        <v>37203</v>
      </c>
      <c r="N74">
        <f t="shared" si="12"/>
        <v>1.93</v>
      </c>
      <c r="O74">
        <v>1.93</v>
      </c>
      <c r="R74" s="1">
        <v>19360</v>
      </c>
      <c r="S74">
        <v>26.64</v>
      </c>
      <c r="U74" s="1">
        <v>23012</v>
      </c>
      <c r="V74">
        <v>31.5</v>
      </c>
    </row>
    <row r="75" spans="1:22" x14ac:dyDescent="0.25">
      <c r="A75" s="1">
        <v>9164</v>
      </c>
      <c r="B75">
        <v>6.3140000000000001</v>
      </c>
      <c r="C75" t="str">
        <f t="shared" si="7"/>
        <v/>
      </c>
      <c r="D75" t="str">
        <f t="shared" si="8"/>
        <v/>
      </c>
      <c r="E75" t="str">
        <f t="shared" si="9"/>
        <v/>
      </c>
      <c r="H75" t="s">
        <v>165</v>
      </c>
      <c r="I75" s="1">
        <f t="shared" si="13"/>
        <v>39295</v>
      </c>
      <c r="J75">
        <f t="shared" si="10"/>
        <v>4.1969565217391303</v>
      </c>
      <c r="L75" t="str">
        <f t="shared" si="11"/>
        <v>200111</v>
      </c>
      <c r="M75" s="1">
        <v>37204</v>
      </c>
      <c r="N75">
        <f t="shared" si="12"/>
        <v>1.92</v>
      </c>
      <c r="O75">
        <v>1.92</v>
      </c>
      <c r="R75" s="1">
        <v>19391</v>
      </c>
      <c r="S75">
        <v>26.59</v>
      </c>
      <c r="U75" s="1">
        <v>23043</v>
      </c>
      <c r="V75">
        <v>31.6</v>
      </c>
    </row>
    <row r="76" spans="1:22" x14ac:dyDescent="0.25">
      <c r="A76" s="1">
        <v>9192</v>
      </c>
      <c r="B76">
        <v>6.3140000000000001</v>
      </c>
      <c r="C76" t="str">
        <f t="shared" si="7"/>
        <v/>
      </c>
      <c r="D76" t="str">
        <f t="shared" si="8"/>
        <v/>
      </c>
      <c r="E76" t="str">
        <f t="shared" si="9"/>
        <v/>
      </c>
      <c r="H76" t="s">
        <v>166</v>
      </c>
      <c r="I76" s="1">
        <f t="shared" si="13"/>
        <v>39326</v>
      </c>
      <c r="J76">
        <f t="shared" si="10"/>
        <v>3.7960000000000003</v>
      </c>
      <c r="L76" t="str">
        <f t="shared" si="11"/>
        <v>200111</v>
      </c>
      <c r="M76" s="1">
        <v>37207</v>
      </c>
      <c r="N76">
        <f t="shared" si="12"/>
        <v>1.92</v>
      </c>
      <c r="O76" t="s">
        <v>30</v>
      </c>
      <c r="R76" s="1">
        <v>19419</v>
      </c>
      <c r="S76">
        <v>26.63</v>
      </c>
      <c r="U76" s="1">
        <v>23071</v>
      </c>
      <c r="V76">
        <v>31.7</v>
      </c>
    </row>
    <row r="77" spans="1:22" x14ac:dyDescent="0.25">
      <c r="A77" s="1">
        <v>9223</v>
      </c>
      <c r="B77">
        <v>6.3693</v>
      </c>
      <c r="C77" t="str">
        <f t="shared" si="7"/>
        <v/>
      </c>
      <c r="D77" t="str">
        <f t="shared" si="8"/>
        <v/>
      </c>
      <c r="E77" t="str">
        <f t="shared" si="9"/>
        <v/>
      </c>
      <c r="H77" t="s">
        <v>167</v>
      </c>
      <c r="I77" s="1">
        <f t="shared" si="13"/>
        <v>39356</v>
      </c>
      <c r="J77">
        <f t="shared" si="10"/>
        <v>3.8008695652173912</v>
      </c>
      <c r="L77" t="str">
        <f t="shared" si="11"/>
        <v>200111</v>
      </c>
      <c r="M77" s="1">
        <v>37208</v>
      </c>
      <c r="N77">
        <f t="shared" si="12"/>
        <v>1.94</v>
      </c>
      <c r="O77">
        <v>1.94</v>
      </c>
      <c r="R77" s="1">
        <v>19450</v>
      </c>
      <c r="S77">
        <v>26.69</v>
      </c>
      <c r="U77" s="1">
        <v>23102</v>
      </c>
      <c r="V77">
        <v>31.7</v>
      </c>
    </row>
    <row r="78" spans="1:22" x14ac:dyDescent="0.25">
      <c r="A78" s="1">
        <v>9253</v>
      </c>
      <c r="B78">
        <v>6.3415999999999997</v>
      </c>
      <c r="C78" t="str">
        <f t="shared" si="7"/>
        <v/>
      </c>
      <c r="D78" t="str">
        <f t="shared" si="8"/>
        <v/>
      </c>
      <c r="E78" t="str">
        <f t="shared" si="9"/>
        <v/>
      </c>
      <c r="H78" t="s">
        <v>168</v>
      </c>
      <c r="I78" s="1">
        <f t="shared" si="13"/>
        <v>39387</v>
      </c>
      <c r="J78">
        <f t="shared" si="10"/>
        <v>3.6640909090909086</v>
      </c>
      <c r="L78" t="str">
        <f t="shared" si="11"/>
        <v>200111</v>
      </c>
      <c r="M78" s="1">
        <v>37209</v>
      </c>
      <c r="N78">
        <f t="shared" si="12"/>
        <v>1.99</v>
      </c>
      <c r="O78">
        <v>1.99</v>
      </c>
      <c r="R78" s="1">
        <v>19480</v>
      </c>
      <c r="S78">
        <v>26.7</v>
      </c>
      <c r="U78" s="1">
        <v>23132</v>
      </c>
      <c r="V78">
        <v>31.7</v>
      </c>
    </row>
    <row r="79" spans="1:22" x14ac:dyDescent="0.25">
      <c r="A79" s="1">
        <v>9284</v>
      </c>
      <c r="B79">
        <v>6.2862999999999998</v>
      </c>
      <c r="C79" t="str">
        <f t="shared" si="7"/>
        <v/>
      </c>
      <c r="D79" t="str">
        <f t="shared" si="8"/>
        <v/>
      </c>
      <c r="E79" t="str">
        <f t="shared" si="9"/>
        <v/>
      </c>
      <c r="H79" t="s">
        <v>169</v>
      </c>
      <c r="I79" s="1">
        <f t="shared" si="13"/>
        <v>39417</v>
      </c>
      <c r="J79">
        <f t="shared" si="10"/>
        <v>2.8528571428571428</v>
      </c>
      <c r="L79" t="str">
        <f t="shared" si="11"/>
        <v>200111</v>
      </c>
      <c r="M79" s="1">
        <v>37210</v>
      </c>
      <c r="N79">
        <f t="shared" si="12"/>
        <v>1.99</v>
      </c>
      <c r="O79">
        <v>1.99</v>
      </c>
      <c r="R79" s="1">
        <v>19511</v>
      </c>
      <c r="S79">
        <v>26.77</v>
      </c>
      <c r="U79" s="1">
        <v>23163</v>
      </c>
      <c r="V79">
        <v>31.8</v>
      </c>
    </row>
    <row r="80" spans="1:22" x14ac:dyDescent="0.25">
      <c r="A80" s="1">
        <v>9314</v>
      </c>
      <c r="B80">
        <v>6.4523999999999999</v>
      </c>
      <c r="C80" t="str">
        <f t="shared" si="7"/>
        <v/>
      </c>
      <c r="D80" t="str">
        <f t="shared" si="8"/>
        <v/>
      </c>
      <c r="E80" t="str">
        <f t="shared" si="9"/>
        <v/>
      </c>
      <c r="H80" t="s">
        <v>170</v>
      </c>
      <c r="I80" s="1">
        <f t="shared" si="13"/>
        <v>39448</v>
      </c>
      <c r="J80">
        <f t="shared" si="10"/>
        <v>2.7347826086956526</v>
      </c>
      <c r="L80" t="str">
        <f t="shared" si="11"/>
        <v>200111</v>
      </c>
      <c r="M80" s="1">
        <v>37211</v>
      </c>
      <c r="N80">
        <f t="shared" si="12"/>
        <v>2.02</v>
      </c>
      <c r="O80">
        <v>2.02</v>
      </c>
      <c r="R80" s="1">
        <v>19541</v>
      </c>
      <c r="S80">
        <v>26.79</v>
      </c>
      <c r="U80" s="1">
        <v>23193</v>
      </c>
      <c r="V80">
        <v>31.8</v>
      </c>
    </row>
    <row r="81" spans="1:22" x14ac:dyDescent="0.25">
      <c r="A81" s="1">
        <v>9345</v>
      </c>
      <c r="B81">
        <v>6.3415999999999997</v>
      </c>
      <c r="C81" t="str">
        <f t="shared" si="7"/>
        <v/>
      </c>
      <c r="D81" t="str">
        <f t="shared" si="8"/>
        <v/>
      </c>
      <c r="E81" t="str">
        <f t="shared" si="9"/>
        <v/>
      </c>
      <c r="H81" t="s">
        <v>171</v>
      </c>
      <c r="I81" s="1">
        <f t="shared" si="13"/>
        <v>39479</v>
      </c>
      <c r="J81">
        <f t="shared" si="10"/>
        <v>2.2790476190476192</v>
      </c>
      <c r="L81" t="str">
        <f t="shared" si="11"/>
        <v>200111</v>
      </c>
      <c r="M81" s="1">
        <v>37214</v>
      </c>
      <c r="N81">
        <f t="shared" si="12"/>
        <v>2.02</v>
      </c>
      <c r="O81">
        <v>2.02</v>
      </c>
      <c r="R81" s="1">
        <v>19572</v>
      </c>
      <c r="S81">
        <v>26.85</v>
      </c>
      <c r="U81" s="1">
        <v>23224</v>
      </c>
      <c r="V81">
        <v>31.9</v>
      </c>
    </row>
    <row r="82" spans="1:22" x14ac:dyDescent="0.25">
      <c r="A82" s="1">
        <v>9376</v>
      </c>
      <c r="B82">
        <v>6.2586000000000004</v>
      </c>
      <c r="C82" t="str">
        <f t="shared" si="7"/>
        <v/>
      </c>
      <c r="D82" t="str">
        <f t="shared" si="8"/>
        <v/>
      </c>
      <c r="E82" t="str">
        <f t="shared" si="9"/>
        <v/>
      </c>
      <c r="H82" t="s">
        <v>172</v>
      </c>
      <c r="I82" s="1">
        <f t="shared" si="13"/>
        <v>39508</v>
      </c>
      <c r="J82">
        <f t="shared" si="10"/>
        <v>1.3038095238095242</v>
      </c>
      <c r="L82" t="str">
        <f t="shared" si="11"/>
        <v>200111</v>
      </c>
      <c r="M82" s="1">
        <v>37215</v>
      </c>
      <c r="N82">
        <f t="shared" si="12"/>
        <v>2.02</v>
      </c>
      <c r="O82">
        <v>2.02</v>
      </c>
      <c r="R82" s="1">
        <v>19603</v>
      </c>
      <c r="S82">
        <v>26.89</v>
      </c>
      <c r="U82" s="1">
        <v>23255</v>
      </c>
      <c r="V82">
        <v>31.9</v>
      </c>
    </row>
    <row r="83" spans="1:22" x14ac:dyDescent="0.25">
      <c r="A83" s="1">
        <v>9406</v>
      </c>
      <c r="B83">
        <v>6.5077999999999996</v>
      </c>
      <c r="C83" t="str">
        <f t="shared" si="7"/>
        <v/>
      </c>
      <c r="D83" t="str">
        <f t="shared" si="8"/>
        <v/>
      </c>
      <c r="E83" t="str">
        <f t="shared" si="9"/>
        <v/>
      </c>
      <c r="H83" t="s">
        <v>173</v>
      </c>
      <c r="I83" s="1">
        <f t="shared" si="13"/>
        <v>39539</v>
      </c>
      <c r="J83">
        <f t="shared" si="10"/>
        <v>1.0718181818181818</v>
      </c>
      <c r="L83" t="str">
        <f t="shared" si="11"/>
        <v>200111</v>
      </c>
      <c r="M83" s="1">
        <v>37216</v>
      </c>
      <c r="N83">
        <f t="shared" si="12"/>
        <v>2</v>
      </c>
      <c r="O83">
        <v>2</v>
      </c>
      <c r="R83" s="1">
        <v>19633</v>
      </c>
      <c r="S83">
        <v>26.95</v>
      </c>
      <c r="U83" s="1">
        <v>23285</v>
      </c>
      <c r="V83">
        <v>32</v>
      </c>
    </row>
    <row r="84" spans="1:22" x14ac:dyDescent="0.25">
      <c r="A84" s="1">
        <v>9437</v>
      </c>
      <c r="B84">
        <v>6.6463000000000001</v>
      </c>
      <c r="C84" t="str">
        <f t="shared" si="7"/>
        <v/>
      </c>
      <c r="D84" t="str">
        <f t="shared" si="8"/>
        <v/>
      </c>
      <c r="E84" t="str">
        <f t="shared" si="9"/>
        <v/>
      </c>
      <c r="H84" t="s">
        <v>174</v>
      </c>
      <c r="I84" s="1">
        <f t="shared" si="13"/>
        <v>39569</v>
      </c>
      <c r="J84">
        <f t="shared" si="10"/>
        <v>1.7659090909090907</v>
      </c>
      <c r="L84" t="str">
        <f t="shared" si="11"/>
        <v>200111</v>
      </c>
      <c r="M84" s="1">
        <v>37217</v>
      </c>
      <c r="N84">
        <f t="shared" si="12"/>
        <v>2</v>
      </c>
      <c r="O84" t="s">
        <v>30</v>
      </c>
      <c r="R84" s="1">
        <v>19664</v>
      </c>
      <c r="S84">
        <v>26.85</v>
      </c>
      <c r="U84" s="1">
        <v>23316</v>
      </c>
      <c r="V84">
        <v>32</v>
      </c>
    </row>
    <row r="85" spans="1:22" x14ac:dyDescent="0.25">
      <c r="A85" s="1">
        <v>9467</v>
      </c>
      <c r="B85">
        <v>6.7293000000000003</v>
      </c>
      <c r="C85" t="str">
        <f t="shared" si="7"/>
        <v/>
      </c>
      <c r="D85" t="str">
        <f t="shared" si="8"/>
        <v/>
      </c>
      <c r="E85" t="str">
        <f t="shared" si="9"/>
        <v/>
      </c>
      <c r="H85" t="s">
        <v>175</v>
      </c>
      <c r="I85" s="1">
        <f t="shared" si="13"/>
        <v>39600</v>
      </c>
      <c r="J85">
        <f t="shared" si="10"/>
        <v>1.7238095238095237</v>
      </c>
      <c r="L85" t="str">
        <f t="shared" si="11"/>
        <v>200111</v>
      </c>
      <c r="M85" s="1">
        <v>37218</v>
      </c>
      <c r="N85">
        <f t="shared" si="12"/>
        <v>2</v>
      </c>
      <c r="O85">
        <v>2</v>
      </c>
      <c r="R85" s="1">
        <v>19694</v>
      </c>
      <c r="S85">
        <v>26.87</v>
      </c>
      <c r="U85" s="1">
        <v>23346</v>
      </c>
      <c r="V85">
        <v>32.1</v>
      </c>
    </row>
    <row r="86" spans="1:22" x14ac:dyDescent="0.25">
      <c r="A86" s="1">
        <v>9498</v>
      </c>
      <c r="B86">
        <v>6.6185999999999998</v>
      </c>
      <c r="C86" t="str">
        <f t="shared" si="7"/>
        <v/>
      </c>
      <c r="D86" t="str">
        <f t="shared" si="8"/>
        <v/>
      </c>
      <c r="E86" t="str">
        <f t="shared" si="9"/>
        <v/>
      </c>
      <c r="H86" t="s">
        <v>176</v>
      </c>
      <c r="I86" s="1">
        <f t="shared" si="13"/>
        <v>39630</v>
      </c>
      <c r="J86">
        <f t="shared" si="10"/>
        <v>1.6147826086956518</v>
      </c>
      <c r="L86" t="str">
        <f t="shared" si="11"/>
        <v>200111</v>
      </c>
      <c r="M86" s="1">
        <v>37221</v>
      </c>
      <c r="N86">
        <f t="shared" si="12"/>
        <v>2</v>
      </c>
      <c r="O86">
        <v>2</v>
      </c>
      <c r="R86" s="1">
        <v>19725</v>
      </c>
      <c r="S86">
        <v>26.94</v>
      </c>
      <c r="U86" s="1">
        <v>23377</v>
      </c>
      <c r="V86">
        <v>32.200000000000003</v>
      </c>
    </row>
    <row r="87" spans="1:22" x14ac:dyDescent="0.25">
      <c r="A87" s="1">
        <v>9529</v>
      </c>
      <c r="B87">
        <v>6.6185999999999998</v>
      </c>
      <c r="C87" t="str">
        <f t="shared" si="7"/>
        <v/>
      </c>
      <c r="D87" t="str">
        <f t="shared" si="8"/>
        <v/>
      </c>
      <c r="E87" t="str">
        <f t="shared" si="9"/>
        <v/>
      </c>
      <c r="H87" t="s">
        <v>177</v>
      </c>
      <c r="I87" s="1">
        <f t="shared" si="13"/>
        <v>39661</v>
      </c>
      <c r="J87">
        <f t="shared" si="10"/>
        <v>1.6785714285714288</v>
      </c>
      <c r="L87" t="str">
        <f t="shared" si="11"/>
        <v>200111</v>
      </c>
      <c r="M87" s="1">
        <v>37222</v>
      </c>
      <c r="N87">
        <f t="shared" si="12"/>
        <v>2.0099999999999998</v>
      </c>
      <c r="O87">
        <v>2.0099999999999998</v>
      </c>
      <c r="R87" s="1">
        <v>19756</v>
      </c>
      <c r="S87">
        <v>26.99</v>
      </c>
      <c r="U87" s="1">
        <v>23408</v>
      </c>
      <c r="V87">
        <v>32.200000000000003</v>
      </c>
    </row>
    <row r="88" spans="1:22" x14ac:dyDescent="0.25">
      <c r="A88" s="1">
        <v>9557</v>
      </c>
      <c r="B88">
        <v>6.7016999999999998</v>
      </c>
      <c r="C88" t="str">
        <f t="shared" si="7"/>
        <v/>
      </c>
      <c r="D88" t="str">
        <f t="shared" si="8"/>
        <v/>
      </c>
      <c r="E88" t="str">
        <f t="shared" si="9"/>
        <v/>
      </c>
      <c r="H88" t="s">
        <v>178</v>
      </c>
      <c r="I88" s="1">
        <f t="shared" si="13"/>
        <v>39692</v>
      </c>
      <c r="J88">
        <f t="shared" si="10"/>
        <v>0.91954545454545478</v>
      </c>
      <c r="L88" t="str">
        <f t="shared" si="11"/>
        <v>200111</v>
      </c>
      <c r="M88" s="1">
        <v>37223</v>
      </c>
      <c r="N88">
        <f t="shared" si="12"/>
        <v>1.96</v>
      </c>
      <c r="O88">
        <v>1.96</v>
      </c>
      <c r="R88" s="1">
        <v>19784</v>
      </c>
      <c r="S88">
        <v>26.93</v>
      </c>
      <c r="U88" s="1">
        <v>23437</v>
      </c>
      <c r="V88">
        <v>32.200000000000003</v>
      </c>
    </row>
    <row r="89" spans="1:22" x14ac:dyDescent="0.25">
      <c r="A89" s="1">
        <v>9588</v>
      </c>
      <c r="B89">
        <v>6.7016999999999998</v>
      </c>
      <c r="C89" t="str">
        <f t="shared" si="7"/>
        <v/>
      </c>
      <c r="D89" t="str">
        <f t="shared" si="8"/>
        <v/>
      </c>
      <c r="E89" t="str">
        <f t="shared" si="9"/>
        <v/>
      </c>
      <c r="H89" t="s">
        <v>179</v>
      </c>
      <c r="I89" s="1">
        <f t="shared" si="13"/>
        <v>39722</v>
      </c>
      <c r="J89">
        <f t="shared" si="10"/>
        <v>0.28217391304347822</v>
      </c>
      <c r="L89" t="str">
        <f t="shared" si="11"/>
        <v>200111</v>
      </c>
      <c r="M89" s="1">
        <v>37224</v>
      </c>
      <c r="N89">
        <f t="shared" si="12"/>
        <v>1.9</v>
      </c>
      <c r="O89">
        <v>1.9</v>
      </c>
      <c r="R89" s="1">
        <v>19815</v>
      </c>
      <c r="S89">
        <v>26.86</v>
      </c>
      <c r="U89" s="1">
        <v>23468</v>
      </c>
      <c r="V89">
        <v>32.200000000000003</v>
      </c>
    </row>
    <row r="90" spans="1:22" x14ac:dyDescent="0.25">
      <c r="A90" s="1">
        <v>9618</v>
      </c>
      <c r="B90">
        <v>6.6463000000000001</v>
      </c>
      <c r="C90" t="str">
        <f t="shared" si="7"/>
        <v/>
      </c>
      <c r="D90" t="str">
        <f t="shared" si="8"/>
        <v/>
      </c>
      <c r="E90" t="str">
        <f t="shared" si="9"/>
        <v/>
      </c>
      <c r="H90" t="s">
        <v>180</v>
      </c>
      <c r="I90" s="1">
        <f t="shared" si="13"/>
        <v>39753</v>
      </c>
      <c r="J90">
        <f t="shared" si="10"/>
        <v>9.0500000000000039E-2</v>
      </c>
      <c r="L90" t="str">
        <f t="shared" si="11"/>
        <v>200111</v>
      </c>
      <c r="M90" s="1">
        <v>37225</v>
      </c>
      <c r="N90">
        <f t="shared" si="12"/>
        <v>1.87</v>
      </c>
      <c r="O90">
        <v>1.87</v>
      </c>
      <c r="R90" s="1">
        <v>19845</v>
      </c>
      <c r="S90">
        <v>26.93</v>
      </c>
      <c r="U90" s="1">
        <v>23498</v>
      </c>
      <c r="V90">
        <v>32.200000000000003</v>
      </c>
    </row>
    <row r="91" spans="1:22" x14ac:dyDescent="0.25">
      <c r="A91" s="1">
        <v>9649</v>
      </c>
      <c r="B91">
        <v>6.7293000000000003</v>
      </c>
      <c r="C91" t="str">
        <f t="shared" si="7"/>
        <v/>
      </c>
      <c r="D91" t="str">
        <f t="shared" si="8"/>
        <v/>
      </c>
      <c r="E91" t="str">
        <f t="shared" si="9"/>
        <v/>
      </c>
      <c r="H91" t="s">
        <v>181</v>
      </c>
      <c r="I91" s="1">
        <f t="shared" si="13"/>
        <v>39783</v>
      </c>
      <c r="J91">
        <f t="shared" si="10"/>
        <v>2.8695652173913046E-2</v>
      </c>
      <c r="L91" t="str">
        <f t="shared" si="11"/>
        <v>200112</v>
      </c>
      <c r="M91" s="1">
        <v>37228</v>
      </c>
      <c r="N91">
        <f t="shared" si="12"/>
        <v>1.85</v>
      </c>
      <c r="O91">
        <v>1.85</v>
      </c>
      <c r="R91" s="1">
        <v>19876</v>
      </c>
      <c r="S91">
        <v>26.94</v>
      </c>
      <c r="U91" s="1">
        <v>23529</v>
      </c>
      <c r="V91">
        <v>32.299999999999997</v>
      </c>
    </row>
    <row r="92" spans="1:22" x14ac:dyDescent="0.25">
      <c r="A92" s="1">
        <v>9679</v>
      </c>
      <c r="B92">
        <v>6.7569999999999997</v>
      </c>
      <c r="C92" t="str">
        <f t="shared" si="7"/>
        <v/>
      </c>
      <c r="D92" t="str">
        <f t="shared" si="8"/>
        <v/>
      </c>
      <c r="E92" t="str">
        <f t="shared" si="9"/>
        <v/>
      </c>
      <c r="H92" t="s">
        <v>182</v>
      </c>
      <c r="I92" s="1">
        <f t="shared" si="13"/>
        <v>39814</v>
      </c>
      <c r="J92">
        <f t="shared" si="10"/>
        <v>5.2727272727272734E-2</v>
      </c>
      <c r="L92" t="str">
        <f t="shared" si="11"/>
        <v>200112</v>
      </c>
      <c r="M92" s="1">
        <v>37229</v>
      </c>
      <c r="N92">
        <f t="shared" si="12"/>
        <v>1.81</v>
      </c>
      <c r="O92">
        <v>1.81</v>
      </c>
      <c r="R92" s="1">
        <v>19906</v>
      </c>
      <c r="S92">
        <v>26.86</v>
      </c>
      <c r="U92" s="1">
        <v>23559</v>
      </c>
      <c r="V92">
        <v>32.299999999999997</v>
      </c>
    </row>
    <row r="93" spans="1:22" x14ac:dyDescent="0.25">
      <c r="A93" s="1">
        <v>9710</v>
      </c>
      <c r="B93">
        <v>6.8400999999999996</v>
      </c>
      <c r="C93" t="str">
        <f t="shared" si="7"/>
        <v/>
      </c>
      <c r="D93" t="str">
        <f t="shared" si="8"/>
        <v/>
      </c>
      <c r="E93" t="str">
        <f t="shared" si="9"/>
        <v/>
      </c>
      <c r="H93" t="s">
        <v>183</v>
      </c>
      <c r="I93" s="1">
        <f t="shared" si="13"/>
        <v>39845</v>
      </c>
      <c r="J93">
        <f t="shared" si="10"/>
        <v>0.22000000000000003</v>
      </c>
      <c r="L93" t="str">
        <f t="shared" si="11"/>
        <v>200112</v>
      </c>
      <c r="M93" s="1">
        <v>37230</v>
      </c>
      <c r="N93">
        <f t="shared" si="12"/>
        <v>1.77</v>
      </c>
      <c r="O93">
        <v>1.77</v>
      </c>
      <c r="R93" s="1">
        <v>19937</v>
      </c>
      <c r="S93">
        <v>26.85</v>
      </c>
      <c r="U93" s="1">
        <v>23590</v>
      </c>
      <c r="V93">
        <v>32.299999999999997</v>
      </c>
    </row>
    <row r="94" spans="1:22" x14ac:dyDescent="0.25">
      <c r="A94" s="1">
        <v>9741</v>
      </c>
      <c r="B94">
        <v>6.9508999999999999</v>
      </c>
      <c r="C94" t="str">
        <f t="shared" si="7"/>
        <v/>
      </c>
      <c r="D94" t="str">
        <f t="shared" si="8"/>
        <v/>
      </c>
      <c r="E94" t="str">
        <f t="shared" si="9"/>
        <v/>
      </c>
      <c r="H94" t="s">
        <v>184</v>
      </c>
      <c r="I94" s="1">
        <f t="shared" si="13"/>
        <v>39873</v>
      </c>
      <c r="J94">
        <f t="shared" si="10"/>
        <v>0.10454545454545454</v>
      </c>
      <c r="L94" t="str">
        <f t="shared" si="11"/>
        <v>200112</v>
      </c>
      <c r="M94" s="1">
        <v>37231</v>
      </c>
      <c r="N94">
        <f t="shared" si="12"/>
        <v>1.73</v>
      </c>
      <c r="O94">
        <v>1.73</v>
      </c>
      <c r="R94" s="1">
        <v>19968</v>
      </c>
      <c r="S94">
        <v>26.81</v>
      </c>
      <c r="U94" s="1">
        <v>23621</v>
      </c>
      <c r="V94">
        <v>32.299999999999997</v>
      </c>
    </row>
    <row r="95" spans="1:22" x14ac:dyDescent="0.25">
      <c r="A95" s="1">
        <v>9771</v>
      </c>
      <c r="B95">
        <v>6.9508999999999999</v>
      </c>
      <c r="C95" t="str">
        <f t="shared" si="7"/>
        <v/>
      </c>
      <c r="D95" t="str">
        <f t="shared" si="8"/>
        <v/>
      </c>
      <c r="E95" t="str">
        <f t="shared" si="9"/>
        <v/>
      </c>
      <c r="H95" t="s">
        <v>185</v>
      </c>
      <c r="I95" s="1">
        <f t="shared" si="13"/>
        <v>39904</v>
      </c>
      <c r="J95">
        <f t="shared" si="10"/>
        <v>9.6818181818181831E-2</v>
      </c>
      <c r="L95" t="str">
        <f t="shared" si="11"/>
        <v>200112</v>
      </c>
      <c r="M95" s="1">
        <v>37232</v>
      </c>
      <c r="N95">
        <f t="shared" si="12"/>
        <v>1.69</v>
      </c>
      <c r="O95">
        <v>1.69</v>
      </c>
      <c r="R95" s="1">
        <v>19998</v>
      </c>
      <c r="S95">
        <v>26.72</v>
      </c>
      <c r="U95" s="1">
        <v>23651</v>
      </c>
      <c r="V95">
        <v>32.4</v>
      </c>
    </row>
    <row r="96" spans="1:22" x14ac:dyDescent="0.25">
      <c r="A96" s="1">
        <v>9802</v>
      </c>
      <c r="B96">
        <v>6.9231999999999996</v>
      </c>
      <c r="C96" t="str">
        <f t="shared" si="7"/>
        <v/>
      </c>
      <c r="D96" t="str">
        <f t="shared" si="8"/>
        <v/>
      </c>
      <c r="E96" t="str">
        <f t="shared" si="9"/>
        <v/>
      </c>
      <c r="H96" t="s">
        <v>186</v>
      </c>
      <c r="I96" s="1">
        <f t="shared" si="13"/>
        <v>39934</v>
      </c>
      <c r="J96">
        <f t="shared" si="10"/>
        <v>0.13714285714285715</v>
      </c>
      <c r="L96" t="str">
        <f t="shared" si="11"/>
        <v>200112</v>
      </c>
      <c r="M96" s="1">
        <v>37235</v>
      </c>
      <c r="N96">
        <f t="shared" si="12"/>
        <v>1.68</v>
      </c>
      <c r="O96">
        <v>1.68</v>
      </c>
      <c r="R96" s="1">
        <v>20029</v>
      </c>
      <c r="S96">
        <v>26.78</v>
      </c>
      <c r="U96" s="1">
        <v>23682</v>
      </c>
      <c r="V96">
        <v>32.5</v>
      </c>
    </row>
    <row r="97" spans="1:22" x14ac:dyDescent="0.25">
      <c r="A97" s="1">
        <v>9832</v>
      </c>
      <c r="B97">
        <v>6.8955000000000002</v>
      </c>
      <c r="C97" t="str">
        <f t="shared" si="7"/>
        <v/>
      </c>
      <c r="D97" t="str">
        <f t="shared" si="8"/>
        <v/>
      </c>
      <c r="E97" t="str">
        <f t="shared" si="9"/>
        <v/>
      </c>
      <c r="H97" t="s">
        <v>187</v>
      </c>
      <c r="I97" s="1">
        <f t="shared" si="13"/>
        <v>39965</v>
      </c>
      <c r="J97">
        <f t="shared" si="10"/>
        <v>9.8636363636363633E-2</v>
      </c>
      <c r="L97" t="str">
        <f t="shared" si="11"/>
        <v>200112</v>
      </c>
      <c r="M97" s="1">
        <v>37236</v>
      </c>
      <c r="N97">
        <f t="shared" si="12"/>
        <v>1.66</v>
      </c>
      <c r="O97">
        <v>1.66</v>
      </c>
      <c r="R97" s="1">
        <v>20059</v>
      </c>
      <c r="S97">
        <v>26.77</v>
      </c>
      <c r="U97" s="1">
        <v>23712</v>
      </c>
      <c r="V97">
        <v>32.5</v>
      </c>
    </row>
    <row r="98" spans="1:22" x14ac:dyDescent="0.25">
      <c r="A98" s="1">
        <v>9863</v>
      </c>
      <c r="B98">
        <v>6.8677999999999999</v>
      </c>
      <c r="C98" t="str">
        <f t="shared" si="7"/>
        <v/>
      </c>
      <c r="D98" t="str">
        <f t="shared" si="8"/>
        <v/>
      </c>
      <c r="E98" t="str">
        <f t="shared" si="9"/>
        <v/>
      </c>
      <c r="H98" t="s">
        <v>188</v>
      </c>
      <c r="I98" s="1">
        <f t="shared" si="13"/>
        <v>39995</v>
      </c>
      <c r="J98">
        <f t="shared" si="10"/>
        <v>0.14695652173913043</v>
      </c>
      <c r="L98" t="str">
        <f t="shared" si="11"/>
        <v>200112</v>
      </c>
      <c r="M98" s="1">
        <v>37237</v>
      </c>
      <c r="N98">
        <f t="shared" si="12"/>
        <v>1.69</v>
      </c>
      <c r="O98">
        <v>1.69</v>
      </c>
      <c r="R98" s="1">
        <v>20090</v>
      </c>
      <c r="S98">
        <v>26.77</v>
      </c>
      <c r="U98" s="1">
        <v>23743</v>
      </c>
      <c r="V98">
        <v>32.6</v>
      </c>
    </row>
    <row r="99" spans="1:22" x14ac:dyDescent="0.25">
      <c r="A99" s="1">
        <v>9894</v>
      </c>
      <c r="B99">
        <v>6.9231999999999996</v>
      </c>
      <c r="C99" t="str">
        <f t="shared" si="7"/>
        <v/>
      </c>
      <c r="D99" t="str">
        <f t="shared" si="8"/>
        <v/>
      </c>
      <c r="E99" t="str">
        <f t="shared" si="9"/>
        <v/>
      </c>
      <c r="H99" t="s">
        <v>189</v>
      </c>
      <c r="I99" s="1">
        <f t="shared" si="13"/>
        <v>40026</v>
      </c>
      <c r="J99">
        <f t="shared" si="10"/>
        <v>0.12428571428571428</v>
      </c>
      <c r="L99" t="str">
        <f t="shared" si="11"/>
        <v>200112</v>
      </c>
      <c r="M99" s="1">
        <v>37238</v>
      </c>
      <c r="N99">
        <f t="shared" si="12"/>
        <v>1.69</v>
      </c>
      <c r="O99">
        <v>1.69</v>
      </c>
      <c r="R99" s="1">
        <v>20121</v>
      </c>
      <c r="S99">
        <v>26.82</v>
      </c>
      <c r="U99" s="1">
        <v>23774</v>
      </c>
      <c r="V99">
        <v>32.6</v>
      </c>
    </row>
    <row r="100" spans="1:22" x14ac:dyDescent="0.25">
      <c r="A100" s="1">
        <v>9922</v>
      </c>
      <c r="B100">
        <v>7.0063000000000004</v>
      </c>
      <c r="C100" t="str">
        <f t="shared" si="7"/>
        <v/>
      </c>
      <c r="D100" t="str">
        <f t="shared" si="8"/>
        <v/>
      </c>
      <c r="E100" t="str">
        <f t="shared" si="9"/>
        <v/>
      </c>
      <c r="H100" t="s">
        <v>190</v>
      </c>
      <c r="I100" s="1">
        <f t="shared" si="13"/>
        <v>40057</v>
      </c>
      <c r="J100">
        <f t="shared" si="10"/>
        <v>6.2727272727272729E-2</v>
      </c>
      <c r="L100" t="str">
        <f t="shared" si="11"/>
        <v>200112</v>
      </c>
      <c r="M100" s="1">
        <v>37239</v>
      </c>
      <c r="N100">
        <f t="shared" si="12"/>
        <v>1.7</v>
      </c>
      <c r="O100">
        <v>1.7</v>
      </c>
      <c r="R100" s="1">
        <v>20149</v>
      </c>
      <c r="S100">
        <v>26.79</v>
      </c>
      <c r="U100" s="1">
        <v>23802</v>
      </c>
      <c r="V100">
        <v>32.6</v>
      </c>
    </row>
    <row r="101" spans="1:22" x14ac:dyDescent="0.25">
      <c r="A101" s="1">
        <v>9953</v>
      </c>
      <c r="B101">
        <v>6.8400999999999996</v>
      </c>
      <c r="C101" t="str">
        <f t="shared" si="7"/>
        <v/>
      </c>
      <c r="D101" t="str">
        <f t="shared" si="8"/>
        <v/>
      </c>
      <c r="E101" t="str">
        <f t="shared" si="9"/>
        <v/>
      </c>
      <c r="H101" t="s">
        <v>191</v>
      </c>
      <c r="I101" s="1">
        <f t="shared" si="13"/>
        <v>40087</v>
      </c>
      <c r="J101">
        <f t="shared" si="10"/>
        <v>4.0909090909090916E-2</v>
      </c>
      <c r="L101" t="str">
        <f t="shared" si="11"/>
        <v>200112</v>
      </c>
      <c r="M101" s="1">
        <v>37242</v>
      </c>
      <c r="N101">
        <f t="shared" si="12"/>
        <v>1.72</v>
      </c>
      <c r="O101">
        <v>1.72</v>
      </c>
      <c r="R101" s="1">
        <v>20180</v>
      </c>
      <c r="S101">
        <v>26.79</v>
      </c>
      <c r="U101" s="1">
        <v>23833</v>
      </c>
      <c r="V101">
        <v>32.700000000000003</v>
      </c>
    </row>
    <row r="102" spans="1:22" x14ac:dyDescent="0.25">
      <c r="A102" s="1">
        <v>9983</v>
      </c>
      <c r="B102">
        <v>6.8955000000000002</v>
      </c>
      <c r="C102" t="str">
        <f t="shared" si="7"/>
        <v/>
      </c>
      <c r="D102" t="str">
        <f t="shared" si="8"/>
        <v/>
      </c>
      <c r="E102" t="str">
        <f t="shared" si="9"/>
        <v/>
      </c>
      <c r="H102" t="s">
        <v>192</v>
      </c>
      <c r="I102" s="1">
        <f t="shared" si="13"/>
        <v>40118</v>
      </c>
      <c r="J102">
        <f t="shared" si="10"/>
        <v>5.3809523809523835E-2</v>
      </c>
      <c r="L102" t="str">
        <f t="shared" si="11"/>
        <v>200112</v>
      </c>
      <c r="M102" s="1">
        <v>37243</v>
      </c>
      <c r="N102">
        <f t="shared" si="12"/>
        <v>1.72</v>
      </c>
      <c r="O102">
        <v>1.72</v>
      </c>
      <c r="R102" s="1">
        <v>20210</v>
      </c>
      <c r="S102">
        <v>26.77</v>
      </c>
      <c r="U102" s="1">
        <v>23863</v>
      </c>
      <c r="V102">
        <v>32.700000000000003</v>
      </c>
    </row>
    <row r="103" spans="1:22" x14ac:dyDescent="0.25">
      <c r="A103" s="1">
        <v>10014</v>
      </c>
      <c r="B103">
        <v>6.8677999999999999</v>
      </c>
      <c r="C103" t="str">
        <f t="shared" si="7"/>
        <v/>
      </c>
      <c r="D103" t="str">
        <f t="shared" si="8"/>
        <v/>
      </c>
      <c r="E103" t="str">
        <f t="shared" si="9"/>
        <v/>
      </c>
      <c r="H103" t="s">
        <v>193</v>
      </c>
      <c r="I103" s="1">
        <f t="shared" si="13"/>
        <v>40148</v>
      </c>
      <c r="J103">
        <f t="shared" si="10"/>
        <v>3.1304347826086973E-2</v>
      </c>
      <c r="L103" t="str">
        <f t="shared" si="11"/>
        <v>200112</v>
      </c>
      <c r="M103" s="1">
        <v>37244</v>
      </c>
      <c r="N103">
        <f t="shared" si="12"/>
        <v>1.69</v>
      </c>
      <c r="O103">
        <v>1.69</v>
      </c>
      <c r="R103" s="1">
        <v>20241</v>
      </c>
      <c r="S103">
        <v>26.71</v>
      </c>
      <c r="U103" s="1">
        <v>23894</v>
      </c>
      <c r="V103">
        <v>32.700000000000003</v>
      </c>
    </row>
    <row r="104" spans="1:22" x14ac:dyDescent="0.25">
      <c r="A104" s="1">
        <v>10044</v>
      </c>
      <c r="B104">
        <v>6.7847</v>
      </c>
      <c r="C104" t="str">
        <f t="shared" si="7"/>
        <v/>
      </c>
      <c r="D104" t="str">
        <f t="shared" si="8"/>
        <v/>
      </c>
      <c r="E104" t="str">
        <f t="shared" si="9"/>
        <v/>
      </c>
      <c r="H104" t="s">
        <v>194</v>
      </c>
      <c r="I104" s="1">
        <f t="shared" si="13"/>
        <v>40179</v>
      </c>
      <c r="J104">
        <f t="shared" si="10"/>
        <v>2.3809523809523815E-2</v>
      </c>
      <c r="L104" t="str">
        <f t="shared" si="11"/>
        <v>200112</v>
      </c>
      <c r="M104" s="1">
        <v>37245</v>
      </c>
      <c r="N104">
        <f t="shared" si="12"/>
        <v>1.67</v>
      </c>
      <c r="O104">
        <v>1.67</v>
      </c>
      <c r="R104" s="1">
        <v>20271</v>
      </c>
      <c r="S104">
        <v>26.76</v>
      </c>
      <c r="U104" s="1">
        <v>23924</v>
      </c>
      <c r="V104">
        <v>32.700000000000003</v>
      </c>
    </row>
    <row r="105" spans="1:22" x14ac:dyDescent="0.25">
      <c r="A105" s="1">
        <v>10075</v>
      </c>
      <c r="B105">
        <v>6.7847</v>
      </c>
      <c r="C105" t="str">
        <f t="shared" si="7"/>
        <v/>
      </c>
      <c r="D105" t="str">
        <f t="shared" si="8"/>
        <v/>
      </c>
      <c r="E105" t="str">
        <f t="shared" si="9"/>
        <v/>
      </c>
      <c r="H105" t="s">
        <v>195</v>
      </c>
      <c r="I105" s="1">
        <f t="shared" si="13"/>
        <v>40210</v>
      </c>
      <c r="J105">
        <f t="shared" si="10"/>
        <v>5.6500000000000009E-2</v>
      </c>
      <c r="L105" t="str">
        <f t="shared" si="11"/>
        <v>200112</v>
      </c>
      <c r="M105" s="1">
        <v>37246</v>
      </c>
      <c r="N105">
        <f t="shared" si="12"/>
        <v>1.67</v>
      </c>
      <c r="O105">
        <v>1.67</v>
      </c>
      <c r="R105" s="1">
        <v>20302</v>
      </c>
      <c r="S105">
        <v>26.72</v>
      </c>
      <c r="U105" s="1">
        <v>23955</v>
      </c>
      <c r="V105">
        <v>32.700000000000003</v>
      </c>
    </row>
    <row r="106" spans="1:22" x14ac:dyDescent="0.25">
      <c r="A106" s="1">
        <v>10106</v>
      </c>
      <c r="B106">
        <v>6.6740000000000004</v>
      </c>
      <c r="C106" t="str">
        <f t="shared" si="7"/>
        <v/>
      </c>
      <c r="D106" t="str">
        <f t="shared" si="8"/>
        <v/>
      </c>
      <c r="E106" t="str">
        <f t="shared" si="9"/>
        <v/>
      </c>
      <c r="H106" t="s">
        <v>196</v>
      </c>
      <c r="I106" s="1">
        <f t="shared" si="13"/>
        <v>40238</v>
      </c>
      <c r="J106">
        <f t="shared" si="10"/>
        <v>0.11652173913043477</v>
      </c>
      <c r="L106" t="str">
        <f t="shared" si="11"/>
        <v>200112</v>
      </c>
      <c r="M106" s="1">
        <v>37249</v>
      </c>
      <c r="N106">
        <f t="shared" si="12"/>
        <v>1.66</v>
      </c>
      <c r="O106">
        <v>1.66</v>
      </c>
      <c r="R106" s="1">
        <v>20333</v>
      </c>
      <c r="S106">
        <v>26.85</v>
      </c>
      <c r="U106" s="1">
        <v>23986</v>
      </c>
      <c r="V106">
        <v>32.799999999999997</v>
      </c>
    </row>
    <row r="107" spans="1:22" x14ac:dyDescent="0.25">
      <c r="A107" s="1">
        <v>10136</v>
      </c>
      <c r="B107">
        <v>6.5354999999999999</v>
      </c>
      <c r="C107" t="str">
        <f t="shared" si="7"/>
        <v/>
      </c>
      <c r="D107" t="str">
        <f t="shared" si="8"/>
        <v/>
      </c>
      <c r="E107" t="str">
        <f t="shared" si="9"/>
        <v/>
      </c>
      <c r="H107" t="s">
        <v>197</v>
      </c>
      <c r="I107" s="1">
        <f t="shared" si="13"/>
        <v>40269</v>
      </c>
      <c r="J107">
        <f t="shared" si="10"/>
        <v>0.15045454545454548</v>
      </c>
      <c r="L107" t="str">
        <f t="shared" si="11"/>
        <v>200112</v>
      </c>
      <c r="M107" s="1">
        <v>37250</v>
      </c>
      <c r="N107">
        <f t="shared" si="12"/>
        <v>1.66</v>
      </c>
      <c r="O107" t="s">
        <v>30</v>
      </c>
      <c r="R107" s="1">
        <v>20363</v>
      </c>
      <c r="S107">
        <v>26.82</v>
      </c>
      <c r="U107" s="1">
        <v>24016</v>
      </c>
      <c r="V107">
        <v>32.799999999999997</v>
      </c>
    </row>
    <row r="108" spans="1:22" x14ac:dyDescent="0.25">
      <c r="A108" s="1">
        <v>10167</v>
      </c>
      <c r="B108">
        <v>6.5354999999999999</v>
      </c>
      <c r="C108" t="str">
        <f t="shared" si="7"/>
        <v/>
      </c>
      <c r="D108" t="str">
        <f t="shared" si="8"/>
        <v/>
      </c>
      <c r="E108" t="str">
        <f t="shared" si="9"/>
        <v/>
      </c>
      <c r="H108" t="s">
        <v>198</v>
      </c>
      <c r="I108" s="1">
        <f t="shared" si="13"/>
        <v>40299</v>
      </c>
      <c r="J108">
        <f t="shared" si="10"/>
        <v>0.14714285714285713</v>
      </c>
      <c r="L108" t="str">
        <f t="shared" si="11"/>
        <v>200112</v>
      </c>
      <c r="M108" s="1">
        <v>37251</v>
      </c>
      <c r="N108">
        <f t="shared" si="12"/>
        <v>1.77</v>
      </c>
      <c r="O108">
        <v>1.77</v>
      </c>
      <c r="R108" s="1">
        <v>20394</v>
      </c>
      <c r="S108">
        <v>26.88</v>
      </c>
      <c r="U108" s="1">
        <v>24047</v>
      </c>
      <c r="V108">
        <v>32.9</v>
      </c>
    </row>
    <row r="109" spans="1:22" x14ac:dyDescent="0.25">
      <c r="A109" s="1">
        <v>10197</v>
      </c>
      <c r="B109">
        <v>6.5632000000000001</v>
      </c>
      <c r="C109" t="str">
        <f t="shared" si="7"/>
        <v/>
      </c>
      <c r="D109" t="str">
        <f t="shared" si="8"/>
        <v/>
      </c>
      <c r="E109" t="str">
        <f t="shared" si="9"/>
        <v/>
      </c>
      <c r="H109" t="s">
        <v>199</v>
      </c>
      <c r="I109" s="1">
        <f t="shared" si="13"/>
        <v>40330</v>
      </c>
      <c r="J109">
        <f t="shared" si="10"/>
        <v>7.9545454545454572E-2</v>
      </c>
      <c r="L109" t="str">
        <f t="shared" si="11"/>
        <v>200112</v>
      </c>
      <c r="M109" s="1">
        <v>37252</v>
      </c>
      <c r="N109">
        <f t="shared" si="12"/>
        <v>1.75</v>
      </c>
      <c r="O109">
        <v>1.75</v>
      </c>
      <c r="R109" s="1">
        <v>20424</v>
      </c>
      <c r="S109">
        <v>26.87</v>
      </c>
      <c r="U109" s="1">
        <v>24077</v>
      </c>
      <c r="V109">
        <v>33</v>
      </c>
    </row>
    <row r="110" spans="1:22" x14ac:dyDescent="0.25">
      <c r="A110" s="1">
        <v>10228</v>
      </c>
      <c r="B110">
        <v>6.7016999999999998</v>
      </c>
      <c r="C110" t="str">
        <f t="shared" si="7"/>
        <v/>
      </c>
      <c r="D110" t="str">
        <f t="shared" si="8"/>
        <v/>
      </c>
      <c r="E110" t="str">
        <f t="shared" si="9"/>
        <v/>
      </c>
      <c r="H110" t="s">
        <v>200</v>
      </c>
      <c r="I110" s="1">
        <f t="shared" si="13"/>
        <v>40360</v>
      </c>
      <c r="J110">
        <f t="shared" si="10"/>
        <v>0.1568181818181818</v>
      </c>
      <c r="L110" t="str">
        <f t="shared" si="11"/>
        <v>200112</v>
      </c>
      <c r="M110" s="1">
        <v>37253</v>
      </c>
      <c r="N110">
        <f t="shared" si="12"/>
        <v>1.73</v>
      </c>
      <c r="O110">
        <v>1.73</v>
      </c>
      <c r="R110" s="1">
        <v>20455</v>
      </c>
      <c r="S110">
        <v>26.83</v>
      </c>
      <c r="U110" s="1">
        <v>24108</v>
      </c>
      <c r="V110">
        <v>33</v>
      </c>
    </row>
    <row r="111" spans="1:22" x14ac:dyDescent="0.25">
      <c r="A111" s="1">
        <v>10259</v>
      </c>
      <c r="B111">
        <v>6.7569999999999997</v>
      </c>
      <c r="C111" t="str">
        <f t="shared" si="7"/>
        <v/>
      </c>
      <c r="D111" t="str">
        <f t="shared" si="8"/>
        <v/>
      </c>
      <c r="E111" t="str">
        <f t="shared" si="9"/>
        <v/>
      </c>
      <c r="H111" t="s">
        <v>201</v>
      </c>
      <c r="I111" s="1">
        <f t="shared" si="13"/>
        <v>40391</v>
      </c>
      <c r="J111">
        <f t="shared" si="10"/>
        <v>0.15409090909090908</v>
      </c>
      <c r="L111" t="str">
        <f t="shared" si="11"/>
        <v>200112</v>
      </c>
      <c r="M111" s="1">
        <v>37256</v>
      </c>
      <c r="N111">
        <f t="shared" si="12"/>
        <v>1.68</v>
      </c>
      <c r="O111">
        <v>1.68</v>
      </c>
      <c r="R111" s="1">
        <v>20486</v>
      </c>
      <c r="S111">
        <v>26.86</v>
      </c>
      <c r="U111" s="1">
        <v>24139</v>
      </c>
      <c r="V111">
        <v>33.1</v>
      </c>
    </row>
    <row r="112" spans="1:22" x14ac:dyDescent="0.25">
      <c r="A112" s="1">
        <v>10288</v>
      </c>
      <c r="B112">
        <v>6.8124000000000002</v>
      </c>
      <c r="C112" t="str">
        <f t="shared" si="7"/>
        <v/>
      </c>
      <c r="D112" t="str">
        <f t="shared" si="8"/>
        <v/>
      </c>
      <c r="E112" t="str">
        <f t="shared" si="9"/>
        <v/>
      </c>
      <c r="H112" t="s">
        <v>202</v>
      </c>
      <c r="I112" s="1">
        <f t="shared" si="13"/>
        <v>40422</v>
      </c>
      <c r="J112">
        <f t="shared" si="10"/>
        <v>0.11818181818181822</v>
      </c>
      <c r="L112" t="str">
        <f t="shared" si="11"/>
        <v>20021</v>
      </c>
      <c r="M112" s="1">
        <v>37257</v>
      </c>
      <c r="N112">
        <f t="shared" si="12"/>
        <v>1.68</v>
      </c>
      <c r="O112" t="s">
        <v>30</v>
      </c>
      <c r="R112" s="1">
        <v>20515</v>
      </c>
      <c r="S112">
        <v>26.89</v>
      </c>
      <c r="U112" s="1">
        <v>24167</v>
      </c>
      <c r="V112">
        <v>33.1</v>
      </c>
    </row>
    <row r="113" spans="1:22" x14ac:dyDescent="0.25">
      <c r="A113" s="1">
        <v>10319</v>
      </c>
      <c r="B113">
        <v>6.7847</v>
      </c>
      <c r="C113" t="str">
        <f t="shared" si="7"/>
        <v/>
      </c>
      <c r="D113" t="str">
        <f t="shared" si="8"/>
        <v/>
      </c>
      <c r="E113" t="str">
        <f t="shared" si="9"/>
        <v/>
      </c>
      <c r="H113" t="s">
        <v>203</v>
      </c>
      <c r="I113" s="1">
        <f t="shared" si="13"/>
        <v>40452</v>
      </c>
      <c r="J113">
        <f t="shared" si="10"/>
        <v>0.14047619047619053</v>
      </c>
      <c r="L113" t="str">
        <f t="shared" si="11"/>
        <v>20021</v>
      </c>
      <c r="M113" s="1">
        <v>37258</v>
      </c>
      <c r="N113">
        <f t="shared" si="12"/>
        <v>1.73</v>
      </c>
      <c r="O113">
        <v>1.73</v>
      </c>
      <c r="R113" s="1">
        <v>20546</v>
      </c>
      <c r="S113">
        <v>26.93</v>
      </c>
      <c r="U113" s="1">
        <v>24198</v>
      </c>
      <c r="V113">
        <v>33.299999999999997</v>
      </c>
    </row>
    <row r="114" spans="1:22" x14ac:dyDescent="0.25">
      <c r="A114" s="1">
        <v>10349</v>
      </c>
      <c r="B114">
        <v>6.8677999999999999</v>
      </c>
      <c r="C114" t="str">
        <f t="shared" si="7"/>
        <v/>
      </c>
      <c r="D114" t="str">
        <f t="shared" si="8"/>
        <v/>
      </c>
      <c r="E114" t="str">
        <f t="shared" si="9"/>
        <v/>
      </c>
      <c r="H114" t="s">
        <v>204</v>
      </c>
      <c r="I114" s="1">
        <f t="shared" si="13"/>
        <v>40483</v>
      </c>
      <c r="J114">
        <f t="shared" si="10"/>
        <v>0.13454545454545455</v>
      </c>
      <c r="L114" t="str">
        <f t="shared" si="11"/>
        <v>20021</v>
      </c>
      <c r="M114" s="1">
        <v>37259</v>
      </c>
      <c r="N114">
        <f t="shared" si="12"/>
        <v>1.73</v>
      </c>
      <c r="O114">
        <v>1.73</v>
      </c>
      <c r="R114" s="1">
        <v>20576</v>
      </c>
      <c r="S114">
        <v>27.03</v>
      </c>
      <c r="U114" s="1">
        <v>24228</v>
      </c>
      <c r="V114">
        <v>33.4</v>
      </c>
    </row>
    <row r="115" spans="1:22" x14ac:dyDescent="0.25">
      <c r="A115" s="1">
        <v>10380</v>
      </c>
      <c r="B115">
        <v>6.9231999999999996</v>
      </c>
      <c r="C115" t="str">
        <f t="shared" si="7"/>
        <v/>
      </c>
      <c r="D115" t="str">
        <f t="shared" si="8"/>
        <v/>
      </c>
      <c r="E115" t="str">
        <f t="shared" si="9"/>
        <v/>
      </c>
      <c r="H115" t="s">
        <v>205</v>
      </c>
      <c r="I115" s="1">
        <f t="shared" si="13"/>
        <v>40513</v>
      </c>
      <c r="J115">
        <f t="shared" si="10"/>
        <v>8.6956521739130474E-2</v>
      </c>
      <c r="L115" t="str">
        <f t="shared" si="11"/>
        <v>20021</v>
      </c>
      <c r="M115" s="1">
        <v>37260</v>
      </c>
      <c r="N115">
        <f t="shared" si="12"/>
        <v>1.72</v>
      </c>
      <c r="O115">
        <v>1.72</v>
      </c>
      <c r="R115" s="1">
        <v>20607</v>
      </c>
      <c r="S115">
        <v>27.15</v>
      </c>
      <c r="U115" s="1">
        <v>24259</v>
      </c>
      <c r="V115">
        <v>33.5</v>
      </c>
    </row>
    <row r="116" spans="1:22" x14ac:dyDescent="0.25">
      <c r="A116" s="1">
        <v>10410</v>
      </c>
      <c r="B116">
        <v>7.0063000000000004</v>
      </c>
      <c r="C116" t="str">
        <f t="shared" si="7"/>
        <v/>
      </c>
      <c r="D116" t="str">
        <f t="shared" si="8"/>
        <v/>
      </c>
      <c r="E116" t="str">
        <f t="shared" si="9"/>
        <v/>
      </c>
      <c r="H116" t="s">
        <v>206</v>
      </c>
      <c r="I116" s="1">
        <f t="shared" si="13"/>
        <v>40544</v>
      </c>
      <c r="J116">
        <f t="shared" si="10"/>
        <v>0.14095238095238094</v>
      </c>
      <c r="L116" t="str">
        <f t="shared" si="11"/>
        <v>20021</v>
      </c>
      <c r="M116" s="1">
        <v>37263</v>
      </c>
      <c r="N116">
        <f t="shared" si="12"/>
        <v>1.7</v>
      </c>
      <c r="O116">
        <v>1.7</v>
      </c>
      <c r="R116" s="1">
        <v>20637</v>
      </c>
      <c r="S116">
        <v>27.29</v>
      </c>
      <c r="U116" s="1">
        <v>24289</v>
      </c>
      <c r="V116">
        <v>33.6</v>
      </c>
    </row>
    <row r="117" spans="1:22" x14ac:dyDescent="0.25">
      <c r="A117" s="1">
        <v>10441</v>
      </c>
      <c r="B117">
        <v>7.1447000000000003</v>
      </c>
      <c r="C117" t="str">
        <f t="shared" si="7"/>
        <v/>
      </c>
      <c r="D117" t="str">
        <f t="shared" si="8"/>
        <v/>
      </c>
      <c r="E117" t="str">
        <f t="shared" si="9"/>
        <v/>
      </c>
      <c r="H117" t="s">
        <v>207</v>
      </c>
      <c r="I117" s="1">
        <f t="shared" si="13"/>
        <v>40575</v>
      </c>
      <c r="J117">
        <f t="shared" si="10"/>
        <v>0.11300000000000003</v>
      </c>
      <c r="L117" t="str">
        <f t="shared" si="11"/>
        <v>20021</v>
      </c>
      <c r="M117" s="1">
        <v>37264</v>
      </c>
      <c r="N117">
        <f t="shared" si="12"/>
        <v>1.7</v>
      </c>
      <c r="O117">
        <v>1.7</v>
      </c>
      <c r="R117" s="1">
        <v>20668</v>
      </c>
      <c r="S117">
        <v>27.31</v>
      </c>
      <c r="U117" s="1">
        <v>24320</v>
      </c>
      <c r="V117">
        <v>33.700000000000003</v>
      </c>
    </row>
    <row r="118" spans="1:22" x14ac:dyDescent="0.25">
      <c r="A118" s="1">
        <v>10472</v>
      </c>
      <c r="B118">
        <v>7.2000999999999999</v>
      </c>
      <c r="C118" t="str">
        <f t="shared" si="7"/>
        <v/>
      </c>
      <c r="D118" t="str">
        <f t="shared" si="8"/>
        <v/>
      </c>
      <c r="E118" t="str">
        <f t="shared" si="9"/>
        <v/>
      </c>
      <c r="H118" t="s">
        <v>208</v>
      </c>
      <c r="I118" s="1">
        <f t="shared" si="13"/>
        <v>40603</v>
      </c>
      <c r="J118">
        <f t="shared" si="10"/>
        <v>6.4782608695652208E-2</v>
      </c>
      <c r="L118" t="str">
        <f t="shared" si="11"/>
        <v>20021</v>
      </c>
      <c r="M118" s="1">
        <v>37265</v>
      </c>
      <c r="N118">
        <f t="shared" si="12"/>
        <v>1.68</v>
      </c>
      <c r="O118">
        <v>1.68</v>
      </c>
      <c r="R118" s="1">
        <v>20699</v>
      </c>
      <c r="S118">
        <v>27.35</v>
      </c>
      <c r="U118" s="1">
        <v>24351</v>
      </c>
      <c r="V118">
        <v>33.799999999999997</v>
      </c>
    </row>
    <row r="119" spans="1:22" x14ac:dyDescent="0.25">
      <c r="A119" s="1">
        <v>10502</v>
      </c>
      <c r="B119">
        <v>7.3385999999999996</v>
      </c>
      <c r="C119" t="str">
        <f t="shared" si="7"/>
        <v/>
      </c>
      <c r="D119" t="str">
        <f t="shared" si="8"/>
        <v/>
      </c>
      <c r="E119" t="str">
        <f t="shared" si="9"/>
        <v/>
      </c>
      <c r="H119" t="s">
        <v>209</v>
      </c>
      <c r="I119" s="1">
        <f t="shared" si="13"/>
        <v>40634</v>
      </c>
      <c r="J119">
        <f t="shared" si="10"/>
        <v>2.9523809523809529E-2</v>
      </c>
      <c r="L119" t="str">
        <f t="shared" si="11"/>
        <v>20021</v>
      </c>
      <c r="M119" s="1">
        <v>37266</v>
      </c>
      <c r="N119">
        <f t="shared" si="12"/>
        <v>1.66</v>
      </c>
      <c r="O119">
        <v>1.66</v>
      </c>
      <c r="R119" s="1">
        <v>20729</v>
      </c>
      <c r="S119">
        <v>27.51</v>
      </c>
      <c r="U119" s="1">
        <v>24381</v>
      </c>
      <c r="V119">
        <v>34</v>
      </c>
    </row>
    <row r="120" spans="1:22" x14ac:dyDescent="0.25">
      <c r="A120" s="1">
        <v>10533</v>
      </c>
      <c r="B120">
        <v>7.4770000000000003</v>
      </c>
      <c r="C120" t="str">
        <f t="shared" si="7"/>
        <v/>
      </c>
      <c r="D120" t="str">
        <f t="shared" si="8"/>
        <v/>
      </c>
      <c r="E120" t="str">
        <f t="shared" si="9"/>
        <v/>
      </c>
      <c r="H120" t="s">
        <v>210</v>
      </c>
      <c r="I120" s="1">
        <f t="shared" si="13"/>
        <v>40664</v>
      </c>
      <c r="J120">
        <f t="shared" si="10"/>
        <v>2.5000000000000001E-2</v>
      </c>
      <c r="L120" t="str">
        <f t="shared" si="11"/>
        <v>20021</v>
      </c>
      <c r="M120" s="1">
        <v>37267</v>
      </c>
      <c r="N120">
        <f t="shared" si="12"/>
        <v>1.62</v>
      </c>
      <c r="O120">
        <v>1.62</v>
      </c>
      <c r="R120" s="1">
        <v>20760</v>
      </c>
      <c r="S120">
        <v>27.51</v>
      </c>
      <c r="U120" s="1">
        <v>24412</v>
      </c>
      <c r="V120">
        <v>34</v>
      </c>
    </row>
    <row r="121" spans="1:22" x14ac:dyDescent="0.25">
      <c r="A121" s="1">
        <v>10563</v>
      </c>
      <c r="B121">
        <v>7.6154999999999999</v>
      </c>
      <c r="C121" t="str">
        <f t="shared" si="7"/>
        <v/>
      </c>
      <c r="D121" t="str">
        <f t="shared" si="8"/>
        <v/>
      </c>
      <c r="E121" t="str">
        <f t="shared" si="9"/>
        <v/>
      </c>
      <c r="H121" t="s">
        <v>211</v>
      </c>
      <c r="I121" s="1">
        <f t="shared" si="13"/>
        <v>40695</v>
      </c>
      <c r="J121">
        <f t="shared" si="10"/>
        <v>1.9090909090909099E-2</v>
      </c>
      <c r="L121" t="str">
        <f t="shared" si="11"/>
        <v>20021</v>
      </c>
      <c r="M121" s="1">
        <v>37270</v>
      </c>
      <c r="N121">
        <f t="shared" si="12"/>
        <v>1.62</v>
      </c>
      <c r="O121">
        <v>1.62</v>
      </c>
      <c r="R121" s="1">
        <v>20790</v>
      </c>
      <c r="S121">
        <v>27.63</v>
      </c>
      <c r="U121" s="1">
        <v>24442</v>
      </c>
      <c r="V121">
        <v>34.1</v>
      </c>
    </row>
    <row r="122" spans="1:22" x14ac:dyDescent="0.25">
      <c r="A122" s="1">
        <v>10594</v>
      </c>
      <c r="B122">
        <v>7.7263000000000002</v>
      </c>
      <c r="C122" t="str">
        <f t="shared" si="7"/>
        <v/>
      </c>
      <c r="D122" t="str">
        <f t="shared" si="8"/>
        <v/>
      </c>
      <c r="E122" t="str">
        <f t="shared" si="9"/>
        <v/>
      </c>
      <c r="H122" t="s">
        <v>212</v>
      </c>
      <c r="I122" s="1">
        <f t="shared" si="13"/>
        <v>40725</v>
      </c>
      <c r="J122">
        <f t="shared" si="10"/>
        <v>3.619047619047619E-2</v>
      </c>
      <c r="L122" t="str">
        <f t="shared" si="11"/>
        <v>20021</v>
      </c>
      <c r="M122" s="1">
        <v>37271</v>
      </c>
      <c r="N122">
        <f t="shared" si="12"/>
        <v>1.64</v>
      </c>
      <c r="O122">
        <v>1.64</v>
      </c>
      <c r="R122" s="1">
        <v>20821</v>
      </c>
      <c r="S122">
        <v>27.67</v>
      </c>
      <c r="U122" s="1">
        <v>24473</v>
      </c>
      <c r="V122">
        <v>34.200000000000003</v>
      </c>
    </row>
    <row r="123" spans="1:22" x14ac:dyDescent="0.25">
      <c r="A123" s="1">
        <v>10625</v>
      </c>
      <c r="B123">
        <v>7.6985999999999999</v>
      </c>
      <c r="C123" t="str">
        <f t="shared" si="7"/>
        <v/>
      </c>
      <c r="D123" t="str">
        <f t="shared" si="8"/>
        <v/>
      </c>
      <c r="E123" t="str">
        <f t="shared" si="9"/>
        <v/>
      </c>
      <c r="H123" t="s">
        <v>213</v>
      </c>
      <c r="I123" s="1">
        <f t="shared" si="13"/>
        <v>40756</v>
      </c>
      <c r="J123">
        <f t="shared" si="10"/>
        <v>1.7391304347826094E-2</v>
      </c>
      <c r="L123" t="str">
        <f t="shared" si="11"/>
        <v>20021</v>
      </c>
      <c r="M123" s="1">
        <v>37272</v>
      </c>
      <c r="N123">
        <f t="shared" si="12"/>
        <v>1.62</v>
      </c>
      <c r="O123">
        <v>1.62</v>
      </c>
      <c r="R123" s="1">
        <v>20852</v>
      </c>
      <c r="S123">
        <v>27.8</v>
      </c>
      <c r="U123" s="1">
        <v>24504</v>
      </c>
      <c r="V123">
        <v>34.200000000000003</v>
      </c>
    </row>
    <row r="124" spans="1:22" x14ac:dyDescent="0.25">
      <c r="A124" s="1">
        <v>10653</v>
      </c>
      <c r="B124">
        <v>7.7263000000000002</v>
      </c>
      <c r="C124" t="str">
        <f t="shared" si="7"/>
        <v/>
      </c>
      <c r="D124" t="str">
        <f t="shared" si="8"/>
        <v/>
      </c>
      <c r="E124" t="str">
        <f t="shared" si="9"/>
        <v/>
      </c>
      <c r="H124" t="s">
        <v>214</v>
      </c>
      <c r="I124" s="1">
        <f t="shared" si="13"/>
        <v>40787</v>
      </c>
      <c r="J124">
        <f t="shared" si="10"/>
        <v>6.363636363636363E-3</v>
      </c>
      <c r="L124" t="str">
        <f t="shared" si="11"/>
        <v>20021</v>
      </c>
      <c r="M124" s="1">
        <v>37273</v>
      </c>
      <c r="N124">
        <f t="shared" si="12"/>
        <v>1.6</v>
      </c>
      <c r="O124">
        <v>1.6</v>
      </c>
      <c r="R124" s="1">
        <v>20880</v>
      </c>
      <c r="S124">
        <v>27.86</v>
      </c>
      <c r="U124" s="1">
        <v>24532</v>
      </c>
      <c r="V124">
        <v>34.299999999999997</v>
      </c>
    </row>
    <row r="125" spans="1:22" x14ac:dyDescent="0.25">
      <c r="A125" s="1">
        <v>10684</v>
      </c>
      <c r="B125">
        <v>7.8647999999999998</v>
      </c>
      <c r="C125" t="str">
        <f t="shared" si="7"/>
        <v/>
      </c>
      <c r="D125" t="str">
        <f t="shared" si="8"/>
        <v/>
      </c>
      <c r="E125" t="str">
        <f t="shared" si="9"/>
        <v/>
      </c>
      <c r="H125" t="s">
        <v>215</v>
      </c>
      <c r="I125" s="1">
        <f t="shared" si="13"/>
        <v>40817</v>
      </c>
      <c r="J125">
        <f t="shared" si="10"/>
        <v>1.3333333333333334E-2</v>
      </c>
      <c r="L125" t="str">
        <f t="shared" si="11"/>
        <v>20021</v>
      </c>
      <c r="M125" s="1">
        <v>37274</v>
      </c>
      <c r="N125">
        <f t="shared" si="12"/>
        <v>1.59</v>
      </c>
      <c r="O125">
        <v>1.59</v>
      </c>
      <c r="R125" s="1">
        <v>20911</v>
      </c>
      <c r="S125">
        <v>27.93</v>
      </c>
      <c r="U125" s="1">
        <v>24563</v>
      </c>
      <c r="V125">
        <v>34.4</v>
      </c>
    </row>
    <row r="126" spans="1:22" x14ac:dyDescent="0.25">
      <c r="A126" s="1">
        <v>10714</v>
      </c>
      <c r="B126">
        <v>8.0031999999999996</v>
      </c>
      <c r="C126" t="str">
        <f t="shared" si="7"/>
        <v/>
      </c>
      <c r="D126" t="str">
        <f t="shared" si="8"/>
        <v/>
      </c>
      <c r="E126" t="str">
        <f t="shared" si="9"/>
        <v/>
      </c>
      <c r="H126" t="s">
        <v>216</v>
      </c>
      <c r="I126" s="1">
        <f t="shared" si="13"/>
        <v>40848</v>
      </c>
      <c r="J126">
        <f t="shared" si="10"/>
        <v>1.4090909090909088E-2</v>
      </c>
      <c r="L126" t="str">
        <f t="shared" si="11"/>
        <v>20021</v>
      </c>
      <c r="M126" s="1">
        <v>37277</v>
      </c>
      <c r="N126">
        <f t="shared" si="12"/>
        <v>1.59</v>
      </c>
      <c r="O126" t="s">
        <v>30</v>
      </c>
      <c r="R126" s="1">
        <v>20941</v>
      </c>
      <c r="S126">
        <v>28</v>
      </c>
      <c r="U126" s="1">
        <v>24593</v>
      </c>
      <c r="V126">
        <v>34.5</v>
      </c>
    </row>
    <row r="127" spans="1:22" x14ac:dyDescent="0.25">
      <c r="A127" s="1">
        <v>10745</v>
      </c>
      <c r="B127">
        <v>8.0586000000000002</v>
      </c>
      <c r="C127" t="str">
        <f t="shared" si="7"/>
        <v/>
      </c>
      <c r="D127" t="str">
        <f t="shared" si="8"/>
        <v/>
      </c>
      <c r="E127" t="str">
        <f t="shared" si="9"/>
        <v/>
      </c>
      <c r="H127" t="s">
        <v>217</v>
      </c>
      <c r="I127" s="1">
        <f t="shared" si="13"/>
        <v>40878</v>
      </c>
      <c r="J127">
        <f t="shared" si="10"/>
        <v>3.1818181818181819E-3</v>
      </c>
      <c r="L127" t="str">
        <f t="shared" si="11"/>
        <v>20021</v>
      </c>
      <c r="M127" s="1">
        <v>37278</v>
      </c>
      <c r="N127">
        <f t="shared" si="12"/>
        <v>1.67</v>
      </c>
      <c r="O127">
        <v>1.67</v>
      </c>
      <c r="R127" s="1">
        <v>20972</v>
      </c>
      <c r="S127">
        <v>28.11</v>
      </c>
      <c r="U127" s="1">
        <v>24624</v>
      </c>
      <c r="V127">
        <v>34.6</v>
      </c>
    </row>
    <row r="128" spans="1:22" x14ac:dyDescent="0.25">
      <c r="A128" s="1">
        <v>10775</v>
      </c>
      <c r="B128">
        <v>8.1693999999999996</v>
      </c>
      <c r="C128" t="str">
        <f t="shared" si="7"/>
        <v/>
      </c>
      <c r="D128" t="str">
        <f t="shared" si="8"/>
        <v/>
      </c>
      <c r="E128" t="str">
        <f t="shared" si="9"/>
        <v/>
      </c>
      <c r="H128" t="s">
        <v>218</v>
      </c>
      <c r="I128" s="1">
        <f t="shared" si="13"/>
        <v>40909</v>
      </c>
      <c r="J128">
        <f t="shared" si="10"/>
        <v>2.3636363636363632E-2</v>
      </c>
      <c r="L128" t="str">
        <f t="shared" si="11"/>
        <v>20021</v>
      </c>
      <c r="M128" s="1">
        <v>37279</v>
      </c>
      <c r="N128">
        <f t="shared" si="12"/>
        <v>1.7</v>
      </c>
      <c r="O128">
        <v>1.7</v>
      </c>
      <c r="R128" s="1">
        <v>21002</v>
      </c>
      <c r="S128">
        <v>28.19</v>
      </c>
      <c r="U128" s="1">
        <v>24654</v>
      </c>
      <c r="V128">
        <v>34.700000000000003</v>
      </c>
    </row>
    <row r="129" spans="1:22" x14ac:dyDescent="0.25">
      <c r="A129" s="1">
        <v>10806</v>
      </c>
      <c r="B129">
        <v>8.0862999999999996</v>
      </c>
      <c r="C129" t="str">
        <f t="shared" si="7"/>
        <v/>
      </c>
      <c r="D129" t="str">
        <f t="shared" si="8"/>
        <v/>
      </c>
      <c r="E129" t="str">
        <f t="shared" si="9"/>
        <v/>
      </c>
      <c r="H129" t="s">
        <v>219</v>
      </c>
      <c r="I129" s="1">
        <f t="shared" si="13"/>
        <v>40940</v>
      </c>
      <c r="J129">
        <f t="shared" si="10"/>
        <v>6.1904761904761928E-2</v>
      </c>
      <c r="L129" t="str">
        <f t="shared" si="11"/>
        <v>20021</v>
      </c>
      <c r="M129" s="1">
        <v>37280</v>
      </c>
      <c r="N129">
        <f t="shared" si="12"/>
        <v>1.69</v>
      </c>
      <c r="O129">
        <v>1.69</v>
      </c>
      <c r="R129" s="1">
        <v>21033</v>
      </c>
      <c r="S129">
        <v>28.28</v>
      </c>
      <c r="U129" s="1">
        <v>24685</v>
      </c>
      <c r="V129">
        <v>34.9</v>
      </c>
    </row>
    <row r="130" spans="1:22" x14ac:dyDescent="0.25">
      <c r="A130" s="1">
        <v>10837</v>
      </c>
      <c r="B130">
        <v>8.0309000000000008</v>
      </c>
      <c r="C130" t="str">
        <f t="shared" si="7"/>
        <v/>
      </c>
      <c r="D130" t="str">
        <f t="shared" si="8"/>
        <v/>
      </c>
      <c r="E130" t="str">
        <f t="shared" si="9"/>
        <v/>
      </c>
      <c r="H130" t="s">
        <v>220</v>
      </c>
      <c r="I130" s="1">
        <f t="shared" si="13"/>
        <v>40969</v>
      </c>
      <c r="J130">
        <f t="shared" si="10"/>
        <v>6.3636363636363658E-2</v>
      </c>
      <c r="L130" t="str">
        <f t="shared" si="11"/>
        <v>20021</v>
      </c>
      <c r="M130" s="1">
        <v>37281</v>
      </c>
      <c r="N130">
        <f t="shared" si="12"/>
        <v>1.69</v>
      </c>
      <c r="O130">
        <v>1.69</v>
      </c>
      <c r="R130" s="1">
        <v>21064</v>
      </c>
      <c r="S130">
        <v>28.32</v>
      </c>
      <c r="U130" s="1">
        <v>24716</v>
      </c>
      <c r="V130">
        <v>35</v>
      </c>
    </row>
    <row r="131" spans="1:22" x14ac:dyDescent="0.25">
      <c r="A131" s="1">
        <v>10867</v>
      </c>
      <c r="B131">
        <v>7.8924000000000003</v>
      </c>
      <c r="C131" t="str">
        <f t="shared" ref="C131:C194" si="14">+IFERROR(VLOOKUP(A131,$I$1:$J$214,2,0), "")</f>
        <v/>
      </c>
      <c r="D131" t="str">
        <f t="shared" ref="D131:D194" si="15">+IFERROR(VLOOKUP(A131,$R$1:$S$867, 2, 0), "")</f>
        <v/>
      </c>
      <c r="E131" t="str">
        <f t="shared" ref="E131:E194" si="16">+IFERROR(VLOOKUP(A131,$U$1:$V$747,2,0),"")</f>
        <v/>
      </c>
      <c r="H131" t="s">
        <v>221</v>
      </c>
      <c r="I131" s="1">
        <f t="shared" si="13"/>
        <v>41000</v>
      </c>
      <c r="J131">
        <f t="shared" ref="J131:J194" si="17">+AVERAGEIF(L:L,H131,N:N)</f>
        <v>6.6666666666666693E-2</v>
      </c>
      <c r="L131" t="str">
        <f t="shared" ref="L131:L194" si="18">+YEAR(M131) &amp; MONTH(M131)</f>
        <v>20021</v>
      </c>
      <c r="M131" s="1">
        <v>37284</v>
      </c>
      <c r="N131">
        <f t="shared" ref="N131:N194" si="19">+IF(O131=$O$1, N130,O131)</f>
        <v>1.71</v>
      </c>
      <c r="O131">
        <v>1.71</v>
      </c>
      <c r="R131" s="1">
        <v>21094</v>
      </c>
      <c r="S131">
        <v>28.32</v>
      </c>
      <c r="U131" s="1">
        <v>24746</v>
      </c>
      <c r="V131">
        <v>35.1</v>
      </c>
    </row>
    <row r="132" spans="1:22" x14ac:dyDescent="0.25">
      <c r="A132" s="1">
        <v>10898</v>
      </c>
      <c r="B132">
        <v>7.5046999999999997</v>
      </c>
      <c r="C132" t="str">
        <f t="shared" si="14"/>
        <v/>
      </c>
      <c r="D132" t="str">
        <f t="shared" si="15"/>
        <v/>
      </c>
      <c r="E132" t="str">
        <f t="shared" si="16"/>
        <v/>
      </c>
      <c r="H132" t="s">
        <v>222</v>
      </c>
      <c r="I132" s="1">
        <f t="shared" ref="I132:I195" si="20">+EDATE(I131,1)</f>
        <v>41030</v>
      </c>
      <c r="J132">
        <f t="shared" si="17"/>
        <v>6.6086956521739154E-2</v>
      </c>
      <c r="L132" t="str">
        <f t="shared" si="18"/>
        <v>20021</v>
      </c>
      <c r="M132" s="1">
        <v>37285</v>
      </c>
      <c r="N132">
        <f t="shared" si="19"/>
        <v>1.72</v>
      </c>
      <c r="O132">
        <v>1.72</v>
      </c>
      <c r="R132" s="1">
        <v>21125</v>
      </c>
      <c r="S132">
        <v>28.41</v>
      </c>
      <c r="U132" s="1">
        <v>24777</v>
      </c>
      <c r="V132">
        <v>35.200000000000003</v>
      </c>
    </row>
    <row r="133" spans="1:22" x14ac:dyDescent="0.25">
      <c r="A133" s="1">
        <v>10928</v>
      </c>
      <c r="B133">
        <v>7.1723999999999997</v>
      </c>
      <c r="C133" t="str">
        <f t="shared" si="14"/>
        <v/>
      </c>
      <c r="D133" t="str">
        <f t="shared" si="15"/>
        <v/>
      </c>
      <c r="E133" t="str">
        <f t="shared" si="16"/>
        <v/>
      </c>
      <c r="H133" t="s">
        <v>223</v>
      </c>
      <c r="I133" s="1">
        <f t="shared" si="20"/>
        <v>41061</v>
      </c>
      <c r="J133">
        <f t="shared" si="17"/>
        <v>5.1904761904761933E-2</v>
      </c>
      <c r="L133" t="str">
        <f t="shared" si="18"/>
        <v>20021</v>
      </c>
      <c r="M133" s="1">
        <v>37286</v>
      </c>
      <c r="N133">
        <f t="shared" si="19"/>
        <v>1.7</v>
      </c>
      <c r="O133">
        <v>1.7</v>
      </c>
      <c r="R133" s="1">
        <v>21155</v>
      </c>
      <c r="S133">
        <v>28.47</v>
      </c>
      <c r="U133" s="1">
        <v>24807</v>
      </c>
      <c r="V133">
        <v>35.4</v>
      </c>
    </row>
    <row r="134" spans="1:22" x14ac:dyDescent="0.25">
      <c r="A134" s="1">
        <v>10959</v>
      </c>
      <c r="B134">
        <v>7.1723999999999997</v>
      </c>
      <c r="C134" t="str">
        <f t="shared" si="14"/>
        <v/>
      </c>
      <c r="D134" t="str">
        <f t="shared" si="15"/>
        <v/>
      </c>
      <c r="E134" t="str">
        <f t="shared" si="16"/>
        <v/>
      </c>
      <c r="H134" t="s">
        <v>224</v>
      </c>
      <c r="I134" s="1">
        <f t="shared" si="20"/>
        <v>41091</v>
      </c>
      <c r="J134">
        <f t="shared" si="17"/>
        <v>7.0000000000000021E-2</v>
      </c>
      <c r="L134" t="str">
        <f t="shared" si="18"/>
        <v>20021</v>
      </c>
      <c r="M134" s="1">
        <v>37287</v>
      </c>
      <c r="N134">
        <f t="shared" si="19"/>
        <v>1.69</v>
      </c>
      <c r="O134">
        <v>1.69</v>
      </c>
      <c r="R134" s="1">
        <v>21186</v>
      </c>
      <c r="S134">
        <v>28.64</v>
      </c>
      <c r="U134" s="1">
        <v>24838</v>
      </c>
      <c r="V134">
        <v>35.5</v>
      </c>
    </row>
    <row r="135" spans="1:22" x14ac:dyDescent="0.25">
      <c r="A135" s="1">
        <v>10990</v>
      </c>
      <c r="B135">
        <v>7.1447000000000003</v>
      </c>
      <c r="C135" t="str">
        <f t="shared" si="14"/>
        <v/>
      </c>
      <c r="D135" t="str">
        <f t="shared" si="15"/>
        <v/>
      </c>
      <c r="E135" t="str">
        <f t="shared" si="16"/>
        <v/>
      </c>
      <c r="H135" t="s">
        <v>225</v>
      </c>
      <c r="I135" s="1">
        <f t="shared" si="20"/>
        <v>41122</v>
      </c>
      <c r="J135">
        <f t="shared" si="17"/>
        <v>9.2173913043478287E-2</v>
      </c>
      <c r="L135" t="str">
        <f t="shared" si="18"/>
        <v>20022</v>
      </c>
      <c r="M135" s="1">
        <v>37288</v>
      </c>
      <c r="N135">
        <f t="shared" si="19"/>
        <v>1.69</v>
      </c>
      <c r="O135">
        <v>1.69</v>
      </c>
      <c r="R135" s="1">
        <v>21217</v>
      </c>
      <c r="S135">
        <v>28.7</v>
      </c>
      <c r="U135" s="1">
        <v>24869</v>
      </c>
      <c r="V135">
        <v>35.700000000000003</v>
      </c>
    </row>
    <row r="136" spans="1:22" x14ac:dyDescent="0.25">
      <c r="A136" s="1">
        <v>11018</v>
      </c>
      <c r="B136">
        <v>7.0339999999999998</v>
      </c>
      <c r="C136" t="str">
        <f t="shared" si="14"/>
        <v/>
      </c>
      <c r="D136" t="str">
        <f t="shared" si="15"/>
        <v/>
      </c>
      <c r="E136" t="str">
        <f t="shared" si="16"/>
        <v/>
      </c>
      <c r="H136" t="s">
        <v>226</v>
      </c>
      <c r="I136" s="1">
        <f t="shared" si="20"/>
        <v>41153</v>
      </c>
      <c r="J136">
        <f t="shared" si="17"/>
        <v>7.6000000000000012E-2</v>
      </c>
      <c r="L136" t="str">
        <f t="shared" si="18"/>
        <v>20022</v>
      </c>
      <c r="M136" s="1">
        <v>37291</v>
      </c>
      <c r="N136">
        <f t="shared" si="19"/>
        <v>1.7</v>
      </c>
      <c r="O136">
        <v>1.7</v>
      </c>
      <c r="R136" s="1">
        <v>21245</v>
      </c>
      <c r="S136">
        <v>28.87</v>
      </c>
      <c r="U136" s="1">
        <v>24898</v>
      </c>
      <c r="V136">
        <v>35.799999999999997</v>
      </c>
    </row>
    <row r="137" spans="1:22" x14ac:dyDescent="0.25">
      <c r="A137" s="1">
        <v>11049</v>
      </c>
      <c r="B137">
        <v>6.9786000000000001</v>
      </c>
      <c r="C137" t="str">
        <f t="shared" si="14"/>
        <v/>
      </c>
      <c r="D137" t="str">
        <f t="shared" si="15"/>
        <v/>
      </c>
      <c r="E137" t="str">
        <f t="shared" si="16"/>
        <v/>
      </c>
      <c r="H137" t="s">
        <v>227</v>
      </c>
      <c r="I137" s="1">
        <f t="shared" si="20"/>
        <v>41183</v>
      </c>
      <c r="J137">
        <f t="shared" si="17"/>
        <v>0.10999999999999999</v>
      </c>
      <c r="L137" t="str">
        <f t="shared" si="18"/>
        <v>20022</v>
      </c>
      <c r="M137" s="1">
        <v>37292</v>
      </c>
      <c r="N137">
        <f t="shared" si="19"/>
        <v>1.74</v>
      </c>
      <c r="O137">
        <v>1.74</v>
      </c>
      <c r="R137" s="1">
        <v>21276</v>
      </c>
      <c r="S137">
        <v>28.94</v>
      </c>
      <c r="U137" s="1">
        <v>24929</v>
      </c>
      <c r="V137">
        <v>35.9</v>
      </c>
    </row>
    <row r="138" spans="1:22" x14ac:dyDescent="0.25">
      <c r="A138" s="1">
        <v>11079</v>
      </c>
      <c r="B138">
        <v>6.8677999999999999</v>
      </c>
      <c r="C138" t="str">
        <f t="shared" si="14"/>
        <v/>
      </c>
      <c r="D138" t="str">
        <f t="shared" si="15"/>
        <v/>
      </c>
      <c r="E138" t="str">
        <f t="shared" si="16"/>
        <v/>
      </c>
      <c r="H138" t="s">
        <v>228</v>
      </c>
      <c r="I138" s="1">
        <f t="shared" si="20"/>
        <v>41214</v>
      </c>
      <c r="J138">
        <f t="shared" si="17"/>
        <v>0.1268181818181818</v>
      </c>
      <c r="L138" t="str">
        <f t="shared" si="18"/>
        <v>20022</v>
      </c>
      <c r="M138" s="1">
        <v>37293</v>
      </c>
      <c r="N138">
        <f t="shared" si="19"/>
        <v>1.73</v>
      </c>
      <c r="O138">
        <v>1.73</v>
      </c>
      <c r="R138" s="1">
        <v>21306</v>
      </c>
      <c r="S138">
        <v>28.94</v>
      </c>
      <c r="U138" s="1">
        <v>24959</v>
      </c>
      <c r="V138">
        <v>36</v>
      </c>
    </row>
    <row r="139" spans="1:22" x14ac:dyDescent="0.25">
      <c r="A139" s="1">
        <v>11110</v>
      </c>
      <c r="B139">
        <v>6.6740000000000004</v>
      </c>
      <c r="C139" t="str">
        <f t="shared" si="14"/>
        <v/>
      </c>
      <c r="D139" t="str">
        <f t="shared" si="15"/>
        <v/>
      </c>
      <c r="E139" t="str">
        <f t="shared" si="16"/>
        <v/>
      </c>
      <c r="H139" t="s">
        <v>229</v>
      </c>
      <c r="I139" s="1">
        <f t="shared" si="20"/>
        <v>41244</v>
      </c>
      <c r="J139">
        <f t="shared" si="17"/>
        <v>3.904761904761906E-2</v>
      </c>
      <c r="L139" t="str">
        <f t="shared" si="18"/>
        <v>20022</v>
      </c>
      <c r="M139" s="1">
        <v>37294</v>
      </c>
      <c r="N139">
        <f t="shared" si="19"/>
        <v>1.71</v>
      </c>
      <c r="O139">
        <v>1.71</v>
      </c>
      <c r="R139" s="1">
        <v>21337</v>
      </c>
      <c r="S139">
        <v>28.91</v>
      </c>
      <c r="U139" s="1">
        <v>24990</v>
      </c>
      <c r="V139">
        <v>36.200000000000003</v>
      </c>
    </row>
    <row r="140" spans="1:22" x14ac:dyDescent="0.25">
      <c r="A140" s="1">
        <v>11140</v>
      </c>
      <c r="B140">
        <v>6.3693</v>
      </c>
      <c r="C140" t="str">
        <f t="shared" si="14"/>
        <v/>
      </c>
      <c r="D140" t="str">
        <f t="shared" si="15"/>
        <v/>
      </c>
      <c r="E140" t="str">
        <f t="shared" si="16"/>
        <v/>
      </c>
      <c r="H140" t="s">
        <v>230</v>
      </c>
      <c r="I140" s="1">
        <f t="shared" si="20"/>
        <v>41275</v>
      </c>
      <c r="J140">
        <f t="shared" si="17"/>
        <v>5.0000000000000017E-2</v>
      </c>
      <c r="L140" t="str">
        <f t="shared" si="18"/>
        <v>20022</v>
      </c>
      <c r="M140" s="1">
        <v>37295</v>
      </c>
      <c r="N140">
        <f t="shared" si="19"/>
        <v>1.69</v>
      </c>
      <c r="O140">
        <v>1.69</v>
      </c>
      <c r="R140" s="1">
        <v>21367</v>
      </c>
      <c r="S140">
        <v>28.89</v>
      </c>
      <c r="U140" s="1">
        <v>25020</v>
      </c>
      <c r="V140">
        <v>36.4</v>
      </c>
    </row>
    <row r="141" spans="1:22" x14ac:dyDescent="0.25">
      <c r="A141" s="1">
        <v>11171</v>
      </c>
      <c r="B141">
        <v>6.2309000000000001</v>
      </c>
      <c r="C141" t="str">
        <f t="shared" si="14"/>
        <v/>
      </c>
      <c r="D141" t="str">
        <f t="shared" si="15"/>
        <v/>
      </c>
      <c r="E141" t="str">
        <f t="shared" si="16"/>
        <v/>
      </c>
      <c r="H141" t="s">
        <v>231</v>
      </c>
      <c r="I141" s="1">
        <f t="shared" si="20"/>
        <v>41306</v>
      </c>
      <c r="J141">
        <f t="shared" si="17"/>
        <v>7.7500000000000013E-2</v>
      </c>
      <c r="L141" t="str">
        <f t="shared" si="18"/>
        <v>20022</v>
      </c>
      <c r="M141" s="1">
        <v>37298</v>
      </c>
      <c r="N141">
        <f t="shared" si="19"/>
        <v>1.73</v>
      </c>
      <c r="O141">
        <v>1.73</v>
      </c>
      <c r="R141" s="1">
        <v>21398</v>
      </c>
      <c r="S141">
        <v>28.94</v>
      </c>
      <c r="U141" s="1">
        <v>25051</v>
      </c>
      <c r="V141">
        <v>36.5</v>
      </c>
    </row>
    <row r="142" spans="1:22" x14ac:dyDescent="0.25">
      <c r="A142" s="1">
        <v>11202</v>
      </c>
      <c r="B142">
        <v>6.1200999999999999</v>
      </c>
      <c r="C142" t="str">
        <f t="shared" si="14"/>
        <v/>
      </c>
      <c r="D142" t="str">
        <f t="shared" si="15"/>
        <v/>
      </c>
      <c r="E142" t="str">
        <f t="shared" si="16"/>
        <v/>
      </c>
      <c r="H142" t="s">
        <v>232</v>
      </c>
      <c r="I142" s="1">
        <f t="shared" si="20"/>
        <v>41334</v>
      </c>
      <c r="J142">
        <f t="shared" si="17"/>
        <v>7.6190476190476211E-2</v>
      </c>
      <c r="L142" t="str">
        <f t="shared" si="18"/>
        <v>20022</v>
      </c>
      <c r="M142" s="1">
        <v>37299</v>
      </c>
      <c r="N142">
        <f t="shared" si="19"/>
        <v>1.76</v>
      </c>
      <c r="O142">
        <v>1.76</v>
      </c>
      <c r="R142" s="1">
        <v>21429</v>
      </c>
      <c r="S142">
        <v>28.91</v>
      </c>
      <c r="U142" s="1">
        <v>25082</v>
      </c>
      <c r="V142">
        <v>36.700000000000003</v>
      </c>
    </row>
    <row r="143" spans="1:22" x14ac:dyDescent="0.25">
      <c r="A143" s="1">
        <v>11232</v>
      </c>
      <c r="B143">
        <v>5.9539</v>
      </c>
      <c r="C143" t="str">
        <f t="shared" si="14"/>
        <v/>
      </c>
      <c r="D143" t="str">
        <f t="shared" si="15"/>
        <v/>
      </c>
      <c r="E143" t="str">
        <f t="shared" si="16"/>
        <v/>
      </c>
      <c r="H143" t="s">
        <v>233</v>
      </c>
      <c r="I143" s="1">
        <f t="shared" si="20"/>
        <v>41365</v>
      </c>
      <c r="J143">
        <f t="shared" si="17"/>
        <v>4.9090909090909116E-2</v>
      </c>
      <c r="L143" t="str">
        <f t="shared" si="18"/>
        <v>20022</v>
      </c>
      <c r="M143" s="1">
        <v>37300</v>
      </c>
      <c r="N143">
        <f t="shared" si="19"/>
        <v>1.75</v>
      </c>
      <c r="O143">
        <v>1.75</v>
      </c>
      <c r="R143" s="1">
        <v>21459</v>
      </c>
      <c r="S143">
        <v>28.91</v>
      </c>
      <c r="U143" s="1">
        <v>25112</v>
      </c>
      <c r="V143">
        <v>36.9</v>
      </c>
    </row>
    <row r="144" spans="1:22" x14ac:dyDescent="0.25">
      <c r="A144" s="1">
        <v>11263</v>
      </c>
      <c r="B144">
        <v>5.8155000000000001</v>
      </c>
      <c r="C144" t="str">
        <f t="shared" si="14"/>
        <v/>
      </c>
      <c r="D144" t="str">
        <f t="shared" si="15"/>
        <v/>
      </c>
      <c r="E144" t="str">
        <f t="shared" si="16"/>
        <v/>
      </c>
      <c r="H144" t="s">
        <v>234</v>
      </c>
      <c r="I144" s="1">
        <f t="shared" si="20"/>
        <v>41395</v>
      </c>
      <c r="J144">
        <f t="shared" si="17"/>
        <v>2.0869565217391309E-2</v>
      </c>
      <c r="L144" t="str">
        <f t="shared" si="18"/>
        <v>20022</v>
      </c>
      <c r="M144" s="1">
        <v>37301</v>
      </c>
      <c r="N144">
        <f t="shared" si="19"/>
        <v>1.75</v>
      </c>
      <c r="O144">
        <v>1.75</v>
      </c>
      <c r="R144" s="1">
        <v>21490</v>
      </c>
      <c r="S144">
        <v>28.95</v>
      </c>
      <c r="U144" s="1">
        <v>25143</v>
      </c>
      <c r="V144">
        <v>37.1</v>
      </c>
    </row>
    <row r="145" spans="1:22" x14ac:dyDescent="0.25">
      <c r="A145" s="1">
        <v>11293</v>
      </c>
      <c r="B145">
        <v>5.6769999999999996</v>
      </c>
      <c r="C145" t="str">
        <f t="shared" si="14"/>
        <v/>
      </c>
      <c r="D145" t="str">
        <f t="shared" si="15"/>
        <v/>
      </c>
      <c r="E145" t="str">
        <f t="shared" si="16"/>
        <v/>
      </c>
      <c r="H145" t="s">
        <v>235</v>
      </c>
      <c r="I145" s="1">
        <f t="shared" si="20"/>
        <v>41426</v>
      </c>
      <c r="J145">
        <f t="shared" si="17"/>
        <v>3.4500000000000003E-2</v>
      </c>
      <c r="L145" t="str">
        <f t="shared" si="18"/>
        <v>20022</v>
      </c>
      <c r="M145" s="1">
        <v>37302</v>
      </c>
      <c r="N145">
        <f t="shared" si="19"/>
        <v>1.72</v>
      </c>
      <c r="O145">
        <v>1.72</v>
      </c>
      <c r="R145" s="1">
        <v>21520</v>
      </c>
      <c r="S145">
        <v>28.97</v>
      </c>
      <c r="U145" s="1">
        <v>25173</v>
      </c>
      <c r="V145">
        <v>37.200000000000003</v>
      </c>
    </row>
    <row r="146" spans="1:22" x14ac:dyDescent="0.25">
      <c r="A146" s="1">
        <v>11324</v>
      </c>
      <c r="B146">
        <v>5.6493000000000002</v>
      </c>
      <c r="C146" t="str">
        <f t="shared" si="14"/>
        <v/>
      </c>
      <c r="D146" t="str">
        <f t="shared" si="15"/>
        <v/>
      </c>
      <c r="E146" t="str">
        <f t="shared" si="16"/>
        <v/>
      </c>
      <c r="H146" t="s">
        <v>236</v>
      </c>
      <c r="I146" s="1">
        <f t="shared" si="20"/>
        <v>41456</v>
      </c>
      <c r="J146">
        <f t="shared" si="17"/>
        <v>2.1304347826086961E-2</v>
      </c>
      <c r="L146" t="str">
        <f t="shared" si="18"/>
        <v>20022</v>
      </c>
      <c r="M146" s="1">
        <v>37305</v>
      </c>
      <c r="N146">
        <f t="shared" si="19"/>
        <v>1.72</v>
      </c>
      <c r="O146" t="s">
        <v>30</v>
      </c>
      <c r="R146" s="1">
        <v>21551</v>
      </c>
      <c r="S146">
        <v>29.01</v>
      </c>
      <c r="U146" s="1">
        <v>25204</v>
      </c>
      <c r="V146">
        <v>37.299999999999997</v>
      </c>
    </row>
    <row r="147" spans="1:22" x14ac:dyDescent="0.25">
      <c r="A147" s="1">
        <v>11355</v>
      </c>
      <c r="B147">
        <v>5.6769999999999996</v>
      </c>
      <c r="C147" t="str">
        <f t="shared" si="14"/>
        <v/>
      </c>
      <c r="D147" t="str">
        <f t="shared" si="15"/>
        <v/>
      </c>
      <c r="E147" t="str">
        <f t="shared" si="16"/>
        <v/>
      </c>
      <c r="H147" t="s">
        <v>237</v>
      </c>
      <c r="I147" s="1">
        <f t="shared" si="20"/>
        <v>41487</v>
      </c>
      <c r="J147">
        <f t="shared" si="17"/>
        <v>3.6818181818181833E-2</v>
      </c>
      <c r="L147" t="str">
        <f t="shared" si="18"/>
        <v>20022</v>
      </c>
      <c r="M147" s="1">
        <v>37306</v>
      </c>
      <c r="N147">
        <f t="shared" si="19"/>
        <v>1.73</v>
      </c>
      <c r="O147">
        <v>1.73</v>
      </c>
      <c r="R147" s="1">
        <v>21582</v>
      </c>
      <c r="S147">
        <v>29</v>
      </c>
      <c r="U147" s="1">
        <v>25235</v>
      </c>
      <c r="V147">
        <v>37.6</v>
      </c>
    </row>
    <row r="148" spans="1:22" x14ac:dyDescent="0.25">
      <c r="A148" s="1">
        <v>11383</v>
      </c>
      <c r="B148">
        <v>5.7877999999999998</v>
      </c>
      <c r="C148" t="str">
        <f t="shared" si="14"/>
        <v/>
      </c>
      <c r="D148" t="str">
        <f t="shared" si="15"/>
        <v/>
      </c>
      <c r="E148" t="str">
        <f t="shared" si="16"/>
        <v/>
      </c>
      <c r="H148" t="s">
        <v>238</v>
      </c>
      <c r="I148" s="1">
        <f t="shared" si="20"/>
        <v>41518</v>
      </c>
      <c r="J148">
        <f t="shared" si="17"/>
        <v>1.7619047619047624E-2</v>
      </c>
      <c r="L148" t="str">
        <f t="shared" si="18"/>
        <v>20022</v>
      </c>
      <c r="M148" s="1">
        <v>37307</v>
      </c>
      <c r="N148">
        <f t="shared" si="19"/>
        <v>1.75</v>
      </c>
      <c r="O148">
        <v>1.75</v>
      </c>
      <c r="R148" s="1">
        <v>21610</v>
      </c>
      <c r="S148">
        <v>28.97</v>
      </c>
      <c r="U148" s="1">
        <v>25263</v>
      </c>
      <c r="V148">
        <v>37.799999999999997</v>
      </c>
    </row>
    <row r="149" spans="1:22" x14ac:dyDescent="0.25">
      <c r="A149" s="1">
        <v>11414</v>
      </c>
      <c r="B149">
        <v>5.8155000000000001</v>
      </c>
      <c r="C149" t="str">
        <f t="shared" si="14"/>
        <v/>
      </c>
      <c r="D149" t="str">
        <f t="shared" si="15"/>
        <v/>
      </c>
      <c r="E149" t="str">
        <f t="shared" si="16"/>
        <v/>
      </c>
      <c r="H149" t="s">
        <v>239</v>
      </c>
      <c r="I149" s="1">
        <f t="shared" si="20"/>
        <v>41548</v>
      </c>
      <c r="J149">
        <f t="shared" si="17"/>
        <v>0.11217391304347825</v>
      </c>
      <c r="L149" t="str">
        <f t="shared" si="18"/>
        <v>20022</v>
      </c>
      <c r="M149" s="1">
        <v>37308</v>
      </c>
      <c r="N149">
        <f t="shared" si="19"/>
        <v>1.76</v>
      </c>
      <c r="O149">
        <v>1.76</v>
      </c>
      <c r="R149" s="1">
        <v>21641</v>
      </c>
      <c r="S149">
        <v>28.98</v>
      </c>
      <c r="U149" s="1">
        <v>25294</v>
      </c>
      <c r="V149">
        <v>38.1</v>
      </c>
    </row>
    <row r="150" spans="1:22" x14ac:dyDescent="0.25">
      <c r="A150" s="1">
        <v>11444</v>
      </c>
      <c r="B150">
        <v>5.7324000000000002</v>
      </c>
      <c r="C150" t="str">
        <f t="shared" si="14"/>
        <v/>
      </c>
      <c r="D150" t="str">
        <f t="shared" si="15"/>
        <v/>
      </c>
      <c r="E150" t="str">
        <f t="shared" si="16"/>
        <v/>
      </c>
      <c r="H150" t="s">
        <v>240</v>
      </c>
      <c r="I150" s="1">
        <f t="shared" si="20"/>
        <v>41579</v>
      </c>
      <c r="J150">
        <f t="shared" si="17"/>
        <v>4.7142857142857167E-2</v>
      </c>
      <c r="L150" t="str">
        <f t="shared" si="18"/>
        <v>20022</v>
      </c>
      <c r="M150" s="1">
        <v>37309</v>
      </c>
      <c r="N150">
        <f t="shared" si="19"/>
        <v>1.75</v>
      </c>
      <c r="O150">
        <v>1.75</v>
      </c>
      <c r="R150" s="1">
        <v>21671</v>
      </c>
      <c r="S150">
        <v>29.04</v>
      </c>
      <c r="U150" s="1">
        <v>25324</v>
      </c>
      <c r="V150">
        <v>38.1</v>
      </c>
    </row>
    <row r="151" spans="1:22" x14ac:dyDescent="0.25">
      <c r="A151" s="1">
        <v>11475</v>
      </c>
      <c r="B151">
        <v>5.5938999999999997</v>
      </c>
      <c r="C151" t="str">
        <f t="shared" si="14"/>
        <v/>
      </c>
      <c r="D151" t="str">
        <f t="shared" si="15"/>
        <v/>
      </c>
      <c r="E151" t="str">
        <f t="shared" si="16"/>
        <v/>
      </c>
      <c r="H151" t="s">
        <v>241</v>
      </c>
      <c r="I151" s="1">
        <f t="shared" si="20"/>
        <v>41609</v>
      </c>
      <c r="J151">
        <f t="shared" si="17"/>
        <v>1.8636363636363642E-2</v>
      </c>
      <c r="L151" t="str">
        <f t="shared" si="18"/>
        <v>20022</v>
      </c>
      <c r="M151" s="1">
        <v>37312</v>
      </c>
      <c r="N151">
        <f t="shared" si="19"/>
        <v>1.76</v>
      </c>
      <c r="O151">
        <v>1.76</v>
      </c>
      <c r="R151" s="1">
        <v>21702</v>
      </c>
      <c r="S151">
        <v>29.11</v>
      </c>
      <c r="U151" s="1">
        <v>25355</v>
      </c>
      <c r="V151">
        <v>38.299999999999997</v>
      </c>
    </row>
    <row r="152" spans="1:22" x14ac:dyDescent="0.25">
      <c r="A152" s="1">
        <v>11505</v>
      </c>
      <c r="B152">
        <v>5.5109000000000004</v>
      </c>
      <c r="C152" t="str">
        <f t="shared" si="14"/>
        <v/>
      </c>
      <c r="D152" t="str">
        <f t="shared" si="15"/>
        <v/>
      </c>
      <c r="E152" t="str">
        <f t="shared" si="16"/>
        <v/>
      </c>
      <c r="H152" t="s">
        <v>242</v>
      </c>
      <c r="I152" s="1">
        <f t="shared" si="20"/>
        <v>41640</v>
      </c>
      <c r="J152">
        <f t="shared" si="17"/>
        <v>1.6521739130434782E-2</v>
      </c>
      <c r="L152" t="str">
        <f t="shared" si="18"/>
        <v>20022</v>
      </c>
      <c r="M152" s="1">
        <v>37313</v>
      </c>
      <c r="N152">
        <f t="shared" si="19"/>
        <v>1.78</v>
      </c>
      <c r="O152">
        <v>1.78</v>
      </c>
      <c r="R152" s="1">
        <v>21732</v>
      </c>
      <c r="S152">
        <v>29.15</v>
      </c>
      <c r="U152" s="1">
        <v>25385</v>
      </c>
      <c r="V152">
        <v>38.5</v>
      </c>
    </row>
    <row r="153" spans="1:22" x14ac:dyDescent="0.25">
      <c r="A153" s="1">
        <v>11536</v>
      </c>
      <c r="B153">
        <v>5.3170000000000002</v>
      </c>
      <c r="C153" t="str">
        <f t="shared" si="14"/>
        <v/>
      </c>
      <c r="D153" t="str">
        <f t="shared" si="15"/>
        <v/>
      </c>
      <c r="E153" t="str">
        <f t="shared" si="16"/>
        <v/>
      </c>
      <c r="H153" t="s">
        <v>243</v>
      </c>
      <c r="I153" s="1">
        <f t="shared" si="20"/>
        <v>41671</v>
      </c>
      <c r="J153">
        <f t="shared" si="17"/>
        <v>4.5000000000000019E-2</v>
      </c>
      <c r="L153" t="str">
        <f t="shared" si="18"/>
        <v>20022</v>
      </c>
      <c r="M153" s="1">
        <v>37314</v>
      </c>
      <c r="N153">
        <f t="shared" si="19"/>
        <v>1.77</v>
      </c>
      <c r="O153">
        <v>1.77</v>
      </c>
      <c r="R153" s="1">
        <v>21763</v>
      </c>
      <c r="S153">
        <v>29.18</v>
      </c>
      <c r="U153" s="1">
        <v>25416</v>
      </c>
      <c r="V153">
        <v>38.700000000000003</v>
      </c>
    </row>
    <row r="154" spans="1:22" x14ac:dyDescent="0.25">
      <c r="A154" s="1">
        <v>11567</v>
      </c>
      <c r="B154">
        <v>5.0678000000000001</v>
      </c>
      <c r="C154" t="str">
        <f t="shared" si="14"/>
        <v/>
      </c>
      <c r="D154" t="str">
        <f t="shared" si="15"/>
        <v/>
      </c>
      <c r="E154" t="str">
        <f t="shared" si="16"/>
        <v/>
      </c>
      <c r="H154" t="s">
        <v>31</v>
      </c>
      <c r="I154" s="1">
        <f t="shared" si="20"/>
        <v>41699</v>
      </c>
      <c r="J154">
        <f t="shared" si="17"/>
        <v>5.1428571428571455E-2</v>
      </c>
      <c r="L154" t="str">
        <f t="shared" si="18"/>
        <v>20022</v>
      </c>
      <c r="M154" s="1">
        <v>37315</v>
      </c>
      <c r="N154">
        <f t="shared" si="19"/>
        <v>1.76</v>
      </c>
      <c r="O154">
        <v>1.76</v>
      </c>
      <c r="R154" s="1">
        <v>21794</v>
      </c>
      <c r="S154">
        <v>29.25</v>
      </c>
      <c r="U154" s="1">
        <v>25447</v>
      </c>
      <c r="V154">
        <v>38.9</v>
      </c>
    </row>
    <row r="155" spans="1:22" x14ac:dyDescent="0.25">
      <c r="A155" s="1">
        <v>11597</v>
      </c>
      <c r="B155">
        <v>4.8738999999999999</v>
      </c>
      <c r="C155" t="str">
        <f t="shared" si="14"/>
        <v/>
      </c>
      <c r="D155" t="str">
        <f t="shared" si="15"/>
        <v/>
      </c>
      <c r="E155" t="str">
        <f t="shared" si="16"/>
        <v/>
      </c>
      <c r="H155" t="s">
        <v>32</v>
      </c>
      <c r="I155" s="1">
        <f t="shared" si="20"/>
        <v>41730</v>
      </c>
      <c r="J155">
        <f t="shared" si="17"/>
        <v>2.3181818181818192E-2</v>
      </c>
      <c r="L155" t="str">
        <f t="shared" si="18"/>
        <v>20023</v>
      </c>
      <c r="M155" s="1">
        <v>37316</v>
      </c>
      <c r="N155">
        <f t="shared" si="19"/>
        <v>1.78</v>
      </c>
      <c r="O155">
        <v>1.78</v>
      </c>
      <c r="R155" s="1">
        <v>21824</v>
      </c>
      <c r="S155">
        <v>29.35</v>
      </c>
      <c r="U155" s="1">
        <v>25477</v>
      </c>
      <c r="V155">
        <v>39.1</v>
      </c>
    </row>
    <row r="156" spans="1:22" x14ac:dyDescent="0.25">
      <c r="A156" s="1">
        <v>11628</v>
      </c>
      <c r="B156">
        <v>4.8185000000000002</v>
      </c>
      <c r="C156" t="str">
        <f t="shared" si="14"/>
        <v/>
      </c>
      <c r="D156" t="str">
        <f t="shared" si="15"/>
        <v/>
      </c>
      <c r="E156" t="str">
        <f t="shared" si="16"/>
        <v/>
      </c>
      <c r="H156" t="s">
        <v>33</v>
      </c>
      <c r="I156" s="1">
        <f t="shared" si="20"/>
        <v>41760</v>
      </c>
      <c r="J156">
        <f t="shared" si="17"/>
        <v>2.7272727272727271E-2</v>
      </c>
      <c r="L156" t="str">
        <f t="shared" si="18"/>
        <v>20023</v>
      </c>
      <c r="M156" s="1">
        <v>37319</v>
      </c>
      <c r="N156">
        <f t="shared" si="19"/>
        <v>1.77</v>
      </c>
      <c r="O156">
        <v>1.77</v>
      </c>
      <c r="R156" s="1">
        <v>21855</v>
      </c>
      <c r="S156">
        <v>29.35</v>
      </c>
      <c r="U156" s="1">
        <v>25508</v>
      </c>
      <c r="V156">
        <v>39.200000000000003</v>
      </c>
    </row>
    <row r="157" spans="1:22" x14ac:dyDescent="0.25">
      <c r="A157" s="1">
        <v>11658</v>
      </c>
      <c r="B157">
        <v>4.7907999999999999</v>
      </c>
      <c r="C157" t="str">
        <f t="shared" si="14"/>
        <v/>
      </c>
      <c r="D157" t="str">
        <f t="shared" si="15"/>
        <v/>
      </c>
      <c r="E157" t="str">
        <f t="shared" si="16"/>
        <v/>
      </c>
      <c r="H157" t="s">
        <v>34</v>
      </c>
      <c r="I157" s="1">
        <f t="shared" si="20"/>
        <v>41791</v>
      </c>
      <c r="J157">
        <f t="shared" si="17"/>
        <v>2.4285714285714296E-2</v>
      </c>
      <c r="L157" t="str">
        <f t="shared" si="18"/>
        <v>20023</v>
      </c>
      <c r="M157" s="1">
        <v>37320</v>
      </c>
      <c r="N157">
        <f t="shared" si="19"/>
        <v>1.78</v>
      </c>
      <c r="O157">
        <v>1.78</v>
      </c>
      <c r="R157" s="1">
        <v>21885</v>
      </c>
      <c r="S157">
        <v>29.41</v>
      </c>
      <c r="U157" s="1">
        <v>25538</v>
      </c>
      <c r="V157">
        <v>39.4</v>
      </c>
    </row>
    <row r="158" spans="1:22" x14ac:dyDescent="0.25">
      <c r="A158" s="1">
        <v>11689</v>
      </c>
      <c r="B158">
        <v>4.6524000000000001</v>
      </c>
      <c r="C158" t="str">
        <f t="shared" si="14"/>
        <v/>
      </c>
      <c r="D158" t="str">
        <f t="shared" si="15"/>
        <v/>
      </c>
      <c r="E158" t="str">
        <f t="shared" si="16"/>
        <v/>
      </c>
      <c r="H158" t="s">
        <v>35</v>
      </c>
      <c r="I158" s="1">
        <f t="shared" si="20"/>
        <v>41821</v>
      </c>
      <c r="J158">
        <f t="shared" si="17"/>
        <v>2.3478260869565219E-2</v>
      </c>
      <c r="L158" t="str">
        <f t="shared" si="18"/>
        <v>20023</v>
      </c>
      <c r="M158" s="1">
        <v>37321</v>
      </c>
      <c r="N158">
        <f t="shared" si="19"/>
        <v>1.77</v>
      </c>
      <c r="O158">
        <v>1.77</v>
      </c>
      <c r="R158" s="1">
        <v>21916</v>
      </c>
      <c r="S158">
        <v>29.37</v>
      </c>
      <c r="U158" s="1">
        <v>25569</v>
      </c>
      <c r="V158">
        <v>39.6</v>
      </c>
    </row>
    <row r="159" spans="1:22" x14ac:dyDescent="0.25">
      <c r="A159" s="1">
        <v>11720</v>
      </c>
      <c r="B159">
        <v>4.5415999999999999</v>
      </c>
      <c r="C159" t="str">
        <f t="shared" si="14"/>
        <v/>
      </c>
      <c r="D159" t="str">
        <f t="shared" si="15"/>
        <v/>
      </c>
      <c r="E159" t="str">
        <f t="shared" si="16"/>
        <v/>
      </c>
      <c r="H159" t="s">
        <v>36</v>
      </c>
      <c r="I159" s="1">
        <f t="shared" si="20"/>
        <v>41852</v>
      </c>
      <c r="J159">
        <f t="shared" si="17"/>
        <v>3.0000000000000006E-2</v>
      </c>
      <c r="L159" t="str">
        <f t="shared" si="18"/>
        <v>20023</v>
      </c>
      <c r="M159" s="1">
        <v>37322</v>
      </c>
      <c r="N159">
        <f t="shared" si="19"/>
        <v>1.77</v>
      </c>
      <c r="O159">
        <v>1.77</v>
      </c>
      <c r="R159" s="1">
        <v>21947</v>
      </c>
      <c r="S159">
        <v>29.41</v>
      </c>
      <c r="U159" s="1">
        <v>25600</v>
      </c>
      <c r="V159">
        <v>39.799999999999997</v>
      </c>
    </row>
    <row r="160" spans="1:22" x14ac:dyDescent="0.25">
      <c r="A160" s="1">
        <v>11749</v>
      </c>
      <c r="B160">
        <v>4.4862000000000002</v>
      </c>
      <c r="C160" t="str">
        <f t="shared" si="14"/>
        <v/>
      </c>
      <c r="D160" t="str">
        <f t="shared" si="15"/>
        <v/>
      </c>
      <c r="E160" t="str">
        <f t="shared" si="16"/>
        <v/>
      </c>
      <c r="H160" t="s">
        <v>37</v>
      </c>
      <c r="I160" s="1">
        <f t="shared" si="20"/>
        <v>41883</v>
      </c>
      <c r="J160">
        <f t="shared" si="17"/>
        <v>1.1818181818181823E-2</v>
      </c>
      <c r="L160" t="str">
        <f t="shared" si="18"/>
        <v>20023</v>
      </c>
      <c r="M160" s="1">
        <v>37323</v>
      </c>
      <c r="N160">
        <f t="shared" si="19"/>
        <v>1.77</v>
      </c>
      <c r="O160">
        <v>1.77</v>
      </c>
      <c r="R160" s="1">
        <v>21976</v>
      </c>
      <c r="S160">
        <v>29.41</v>
      </c>
      <c r="U160" s="1">
        <v>25628</v>
      </c>
      <c r="V160">
        <v>40.1</v>
      </c>
    </row>
    <row r="161" spans="1:22" x14ac:dyDescent="0.25">
      <c r="A161" s="1">
        <v>11780</v>
      </c>
      <c r="B161">
        <v>4.1816000000000004</v>
      </c>
      <c r="C161" t="str">
        <f t="shared" si="14"/>
        <v/>
      </c>
      <c r="D161" t="str">
        <f t="shared" si="15"/>
        <v/>
      </c>
      <c r="E161" t="str">
        <f t="shared" si="16"/>
        <v/>
      </c>
      <c r="H161" t="s">
        <v>38</v>
      </c>
      <c r="I161" s="1">
        <f t="shared" si="20"/>
        <v>41913</v>
      </c>
      <c r="J161">
        <f t="shared" si="17"/>
        <v>2.0869565217391309E-2</v>
      </c>
      <c r="L161" t="str">
        <f t="shared" si="18"/>
        <v>20023</v>
      </c>
      <c r="M161" s="1">
        <v>37326</v>
      </c>
      <c r="N161">
        <f t="shared" si="19"/>
        <v>1.8</v>
      </c>
      <c r="O161">
        <v>1.8</v>
      </c>
      <c r="R161" s="1">
        <v>22007</v>
      </c>
      <c r="S161">
        <v>29.54</v>
      </c>
      <c r="U161" s="1">
        <v>25659</v>
      </c>
      <c r="V161">
        <v>40.4</v>
      </c>
    </row>
    <row r="162" spans="1:22" x14ac:dyDescent="0.25">
      <c r="A162" s="1">
        <v>11810</v>
      </c>
      <c r="B162">
        <v>4.0430999999999999</v>
      </c>
      <c r="C162" t="str">
        <f t="shared" si="14"/>
        <v/>
      </c>
      <c r="D162" t="str">
        <f t="shared" si="15"/>
        <v/>
      </c>
      <c r="E162" t="str">
        <f t="shared" si="16"/>
        <v/>
      </c>
      <c r="H162" t="s">
        <v>39</v>
      </c>
      <c r="I162" s="1">
        <f t="shared" si="20"/>
        <v>41944</v>
      </c>
      <c r="J162">
        <f t="shared" si="17"/>
        <v>4.2500000000000017E-2</v>
      </c>
      <c r="L162" t="str">
        <f t="shared" si="18"/>
        <v>20023</v>
      </c>
      <c r="M162" s="1">
        <v>37327</v>
      </c>
      <c r="N162">
        <f t="shared" si="19"/>
        <v>1.82</v>
      </c>
      <c r="O162">
        <v>1.82</v>
      </c>
      <c r="R162" s="1">
        <v>22037</v>
      </c>
      <c r="S162">
        <v>29.57</v>
      </c>
      <c r="U162" s="1">
        <v>25689</v>
      </c>
      <c r="V162">
        <v>40.5</v>
      </c>
    </row>
    <row r="163" spans="1:22" x14ac:dyDescent="0.25">
      <c r="A163" s="1">
        <v>11841</v>
      </c>
      <c r="B163">
        <v>3.9047000000000001</v>
      </c>
      <c r="C163" t="str">
        <f t="shared" si="14"/>
        <v/>
      </c>
      <c r="D163" t="str">
        <f t="shared" si="15"/>
        <v/>
      </c>
      <c r="E163" t="str">
        <f t="shared" si="16"/>
        <v/>
      </c>
      <c r="H163" t="s">
        <v>40</v>
      </c>
      <c r="I163" s="1">
        <f t="shared" si="20"/>
        <v>41974</v>
      </c>
      <c r="J163">
        <f t="shared" si="17"/>
        <v>2.4347826086956528E-2</v>
      </c>
      <c r="L163" t="str">
        <f t="shared" si="18"/>
        <v>20023</v>
      </c>
      <c r="M163" s="1">
        <v>37328</v>
      </c>
      <c r="N163">
        <f t="shared" si="19"/>
        <v>1.8</v>
      </c>
      <c r="O163">
        <v>1.8</v>
      </c>
      <c r="R163" s="1">
        <v>22068</v>
      </c>
      <c r="S163">
        <v>29.61</v>
      </c>
      <c r="U163" s="1">
        <v>25720</v>
      </c>
      <c r="V163">
        <v>40.799999999999997</v>
      </c>
    </row>
    <row r="164" spans="1:22" x14ac:dyDescent="0.25">
      <c r="A164" s="1">
        <v>11871</v>
      </c>
      <c r="B164">
        <v>3.7938999999999998</v>
      </c>
      <c r="C164" t="str">
        <f t="shared" si="14"/>
        <v/>
      </c>
      <c r="D164" t="str">
        <f t="shared" si="15"/>
        <v/>
      </c>
      <c r="E164" t="str">
        <f t="shared" si="16"/>
        <v/>
      </c>
      <c r="H164" t="s">
        <v>41</v>
      </c>
      <c r="I164" s="1">
        <f t="shared" si="20"/>
        <v>42005</v>
      </c>
      <c r="J164">
        <f t="shared" si="17"/>
        <v>1.8636363636363642E-2</v>
      </c>
      <c r="L164" t="str">
        <f t="shared" si="18"/>
        <v>20023</v>
      </c>
      <c r="M164" s="1">
        <v>37329</v>
      </c>
      <c r="N164">
        <f t="shared" si="19"/>
        <v>1.79</v>
      </c>
      <c r="O164">
        <v>1.79</v>
      </c>
      <c r="R164" s="1">
        <v>22098</v>
      </c>
      <c r="S164">
        <v>29.55</v>
      </c>
      <c r="U164" s="1">
        <v>25750</v>
      </c>
      <c r="V164">
        <v>40.9</v>
      </c>
    </row>
    <row r="165" spans="1:22" x14ac:dyDescent="0.25">
      <c r="A165" s="1">
        <v>11902</v>
      </c>
      <c r="B165">
        <v>3.9047000000000001</v>
      </c>
      <c r="C165" t="str">
        <f t="shared" si="14"/>
        <v/>
      </c>
      <c r="D165" t="str">
        <f t="shared" si="15"/>
        <v/>
      </c>
      <c r="E165" t="str">
        <f t="shared" si="16"/>
        <v/>
      </c>
      <c r="H165" t="s">
        <v>42</v>
      </c>
      <c r="I165" s="1">
        <f t="shared" si="20"/>
        <v>42036</v>
      </c>
      <c r="J165">
        <f t="shared" si="17"/>
        <v>1.8000000000000002E-2</v>
      </c>
      <c r="L165" t="str">
        <f t="shared" si="18"/>
        <v>20023</v>
      </c>
      <c r="M165" s="1">
        <v>37330</v>
      </c>
      <c r="N165">
        <f t="shared" si="19"/>
        <v>1.79</v>
      </c>
      <c r="O165">
        <v>1.79</v>
      </c>
      <c r="R165" s="1">
        <v>22129</v>
      </c>
      <c r="S165">
        <v>29.61</v>
      </c>
      <c r="U165" s="1">
        <v>25781</v>
      </c>
      <c r="V165">
        <v>41.1</v>
      </c>
    </row>
    <row r="166" spans="1:22" x14ac:dyDescent="0.25">
      <c r="A166" s="1">
        <v>11933</v>
      </c>
      <c r="B166">
        <v>4.1539000000000001</v>
      </c>
      <c r="C166" t="str">
        <f t="shared" si="14"/>
        <v/>
      </c>
      <c r="D166" t="str">
        <f t="shared" si="15"/>
        <v/>
      </c>
      <c r="E166" t="str">
        <f t="shared" si="16"/>
        <v/>
      </c>
      <c r="H166" t="s">
        <v>43</v>
      </c>
      <c r="I166" s="1">
        <f t="shared" si="20"/>
        <v>42064</v>
      </c>
      <c r="J166">
        <f t="shared" si="17"/>
        <v>2.2727272727272731E-2</v>
      </c>
      <c r="L166" t="str">
        <f t="shared" si="18"/>
        <v>20023</v>
      </c>
      <c r="M166" s="1">
        <v>37333</v>
      </c>
      <c r="N166">
        <f t="shared" si="19"/>
        <v>1.77</v>
      </c>
      <c r="O166">
        <v>1.77</v>
      </c>
      <c r="R166" s="1">
        <v>22160</v>
      </c>
      <c r="S166">
        <v>29.61</v>
      </c>
      <c r="U166" s="1">
        <v>25812</v>
      </c>
      <c r="V166">
        <v>41.3</v>
      </c>
    </row>
    <row r="167" spans="1:22" x14ac:dyDescent="0.25">
      <c r="A167" s="1">
        <v>11963</v>
      </c>
      <c r="B167">
        <v>4.2923999999999998</v>
      </c>
      <c r="C167" t="str">
        <f t="shared" si="14"/>
        <v/>
      </c>
      <c r="D167" t="str">
        <f t="shared" si="15"/>
        <v/>
      </c>
      <c r="E167" t="str">
        <f t="shared" si="16"/>
        <v/>
      </c>
      <c r="H167" t="s">
        <v>44</v>
      </c>
      <c r="I167" s="1">
        <f t="shared" si="20"/>
        <v>42095</v>
      </c>
      <c r="J167">
        <f t="shared" si="17"/>
        <v>1.8181818181818188E-2</v>
      </c>
      <c r="L167" t="str">
        <f t="shared" si="18"/>
        <v>20023</v>
      </c>
      <c r="M167" s="1">
        <v>37334</v>
      </c>
      <c r="N167">
        <f t="shared" si="19"/>
        <v>1.81</v>
      </c>
      <c r="O167">
        <v>1.81</v>
      </c>
      <c r="R167" s="1">
        <v>22190</v>
      </c>
      <c r="S167">
        <v>29.75</v>
      </c>
      <c r="U167" s="1">
        <v>25842</v>
      </c>
      <c r="V167">
        <v>41.5</v>
      </c>
    </row>
    <row r="168" spans="1:22" x14ac:dyDescent="0.25">
      <c r="A168" s="1">
        <v>11994</v>
      </c>
      <c r="B168">
        <v>4.2923999999999998</v>
      </c>
      <c r="C168" t="str">
        <f t="shared" si="14"/>
        <v/>
      </c>
      <c r="D168" t="str">
        <f t="shared" si="15"/>
        <v/>
      </c>
      <c r="E168" t="str">
        <f t="shared" si="16"/>
        <v/>
      </c>
      <c r="H168" t="s">
        <v>45</v>
      </c>
      <c r="I168" s="1">
        <f t="shared" si="20"/>
        <v>42125</v>
      </c>
      <c r="J168">
        <f t="shared" si="17"/>
        <v>1.2857142857142859E-2</v>
      </c>
      <c r="L168" t="str">
        <f t="shared" si="18"/>
        <v>20023</v>
      </c>
      <c r="M168" s="1">
        <v>37335</v>
      </c>
      <c r="N168">
        <f t="shared" si="19"/>
        <v>1.79</v>
      </c>
      <c r="O168">
        <v>1.79</v>
      </c>
      <c r="R168" s="1">
        <v>22221</v>
      </c>
      <c r="S168">
        <v>29.78</v>
      </c>
      <c r="U168" s="1">
        <v>25873</v>
      </c>
      <c r="V168">
        <v>41.8</v>
      </c>
    </row>
    <row r="169" spans="1:22" x14ac:dyDescent="0.25">
      <c r="A169" s="1">
        <v>12024</v>
      </c>
      <c r="B169">
        <v>4.2092999999999998</v>
      </c>
      <c r="C169" t="str">
        <f t="shared" si="14"/>
        <v/>
      </c>
      <c r="D169" t="str">
        <f t="shared" si="15"/>
        <v/>
      </c>
      <c r="E169" t="str">
        <f t="shared" si="16"/>
        <v/>
      </c>
      <c r="H169" t="s">
        <v>46</v>
      </c>
      <c r="I169" s="1">
        <f t="shared" si="20"/>
        <v>42156</v>
      </c>
      <c r="J169">
        <f t="shared" si="17"/>
        <v>7.7272727272727276E-3</v>
      </c>
      <c r="L169" t="str">
        <f t="shared" si="18"/>
        <v>20023</v>
      </c>
      <c r="M169" s="1">
        <v>37336</v>
      </c>
      <c r="N169">
        <f t="shared" si="19"/>
        <v>1.78</v>
      </c>
      <c r="O169">
        <v>1.78</v>
      </c>
      <c r="R169" s="1">
        <v>22251</v>
      </c>
      <c r="S169">
        <v>29.81</v>
      </c>
      <c r="U169" s="1">
        <v>25903</v>
      </c>
      <c r="V169">
        <v>42</v>
      </c>
    </row>
    <row r="170" spans="1:22" x14ac:dyDescent="0.25">
      <c r="A170" s="1">
        <v>12055</v>
      </c>
      <c r="B170">
        <v>4.1261999999999999</v>
      </c>
      <c r="C170" t="str">
        <f t="shared" si="14"/>
        <v/>
      </c>
      <c r="D170" t="str">
        <f t="shared" si="15"/>
        <v/>
      </c>
      <c r="E170" t="str">
        <f t="shared" si="16"/>
        <v/>
      </c>
      <c r="H170" t="s">
        <v>47</v>
      </c>
      <c r="I170" s="1">
        <f t="shared" si="20"/>
        <v>42186</v>
      </c>
      <c r="J170">
        <f t="shared" si="17"/>
        <v>2.9130434782608697E-2</v>
      </c>
      <c r="L170" t="str">
        <f t="shared" si="18"/>
        <v>20023</v>
      </c>
      <c r="M170" s="1">
        <v>37337</v>
      </c>
      <c r="N170">
        <f t="shared" si="19"/>
        <v>1.78</v>
      </c>
      <c r="O170">
        <v>1.78</v>
      </c>
      <c r="R170" s="1">
        <v>22282</v>
      </c>
      <c r="S170">
        <v>29.84</v>
      </c>
      <c r="U170" s="1">
        <v>25934</v>
      </c>
      <c r="V170">
        <v>42.1</v>
      </c>
    </row>
    <row r="171" spans="1:22" x14ac:dyDescent="0.25">
      <c r="A171" s="1">
        <v>12086</v>
      </c>
      <c r="B171">
        <v>4.1539000000000001</v>
      </c>
      <c r="C171" t="str">
        <f t="shared" si="14"/>
        <v/>
      </c>
      <c r="D171" t="str">
        <f t="shared" si="15"/>
        <v/>
      </c>
      <c r="E171" t="str">
        <f t="shared" si="16"/>
        <v/>
      </c>
      <c r="H171" t="s">
        <v>48</v>
      </c>
      <c r="I171" s="1">
        <f t="shared" si="20"/>
        <v>42217</v>
      </c>
      <c r="J171">
        <f t="shared" si="17"/>
        <v>3.5238095238095249E-2</v>
      </c>
      <c r="L171" t="str">
        <f t="shared" si="18"/>
        <v>20023</v>
      </c>
      <c r="M171" s="1">
        <v>37340</v>
      </c>
      <c r="N171">
        <f t="shared" si="19"/>
        <v>1.78</v>
      </c>
      <c r="O171">
        <v>1.78</v>
      </c>
      <c r="R171" s="1">
        <v>22313</v>
      </c>
      <c r="S171">
        <v>29.84</v>
      </c>
      <c r="U171" s="1">
        <v>25965</v>
      </c>
      <c r="V171">
        <v>42.2</v>
      </c>
    </row>
    <row r="172" spans="1:22" x14ac:dyDescent="0.25">
      <c r="A172" s="1">
        <v>12114</v>
      </c>
      <c r="B172">
        <v>3.9047000000000001</v>
      </c>
      <c r="C172" t="str">
        <f t="shared" si="14"/>
        <v/>
      </c>
      <c r="D172" t="str">
        <f t="shared" si="15"/>
        <v/>
      </c>
      <c r="E172" t="str">
        <f t="shared" si="16"/>
        <v/>
      </c>
      <c r="H172" t="s">
        <v>49</v>
      </c>
      <c r="I172" s="1">
        <f t="shared" si="20"/>
        <v>42248</v>
      </c>
      <c r="J172">
        <f t="shared" si="17"/>
        <v>9.0909090909090922E-3</v>
      </c>
      <c r="L172" t="str">
        <f t="shared" si="18"/>
        <v>20023</v>
      </c>
      <c r="M172" s="1">
        <v>37341</v>
      </c>
      <c r="N172">
        <f t="shared" si="19"/>
        <v>1.82</v>
      </c>
      <c r="O172">
        <v>1.82</v>
      </c>
      <c r="R172" s="1">
        <v>22341</v>
      </c>
      <c r="S172">
        <v>29.84</v>
      </c>
      <c r="U172" s="1">
        <v>25993</v>
      </c>
      <c r="V172">
        <v>42.2</v>
      </c>
    </row>
    <row r="173" spans="1:22" x14ac:dyDescent="0.25">
      <c r="A173" s="1">
        <v>12145</v>
      </c>
      <c r="B173">
        <v>4.1816000000000004</v>
      </c>
      <c r="C173" t="str">
        <f t="shared" si="14"/>
        <v/>
      </c>
      <c r="D173" t="str">
        <f t="shared" si="15"/>
        <v/>
      </c>
      <c r="E173" t="str">
        <f t="shared" si="16"/>
        <v/>
      </c>
      <c r="H173" t="s">
        <v>50</v>
      </c>
      <c r="I173" s="1">
        <f t="shared" si="20"/>
        <v>42278</v>
      </c>
      <c r="J173">
        <f t="shared" si="17"/>
        <v>1.4090909090909093E-2</v>
      </c>
      <c r="L173" t="str">
        <f t="shared" si="18"/>
        <v>20023</v>
      </c>
      <c r="M173" s="1">
        <v>37342</v>
      </c>
      <c r="N173">
        <f t="shared" si="19"/>
        <v>1.77</v>
      </c>
      <c r="O173">
        <v>1.77</v>
      </c>
      <c r="R173" s="1">
        <v>22372</v>
      </c>
      <c r="S173">
        <v>29.81</v>
      </c>
      <c r="U173" s="1">
        <v>26024</v>
      </c>
      <c r="V173">
        <v>42.4</v>
      </c>
    </row>
    <row r="174" spans="1:22" x14ac:dyDescent="0.25">
      <c r="A174" s="1">
        <v>12175</v>
      </c>
      <c r="B174">
        <v>4.8738999999999999</v>
      </c>
      <c r="C174" t="str">
        <f t="shared" si="14"/>
        <v/>
      </c>
      <c r="D174" t="str">
        <f t="shared" si="15"/>
        <v/>
      </c>
      <c r="E174" t="str">
        <f t="shared" si="16"/>
        <v/>
      </c>
      <c r="H174" t="s">
        <v>51</v>
      </c>
      <c r="I174" s="1">
        <f t="shared" si="20"/>
        <v>42309</v>
      </c>
      <c r="J174">
        <f t="shared" si="17"/>
        <v>7.4761904761904779E-2</v>
      </c>
      <c r="L174" t="str">
        <f t="shared" si="18"/>
        <v>20023</v>
      </c>
      <c r="M174" s="1">
        <v>37343</v>
      </c>
      <c r="N174">
        <f t="shared" si="19"/>
        <v>1.76</v>
      </c>
      <c r="O174">
        <v>1.76</v>
      </c>
      <c r="R174" s="1">
        <v>22402</v>
      </c>
      <c r="S174">
        <v>29.84</v>
      </c>
      <c r="U174" s="1">
        <v>26054</v>
      </c>
      <c r="V174">
        <v>42.6</v>
      </c>
    </row>
    <row r="175" spans="1:22" x14ac:dyDescent="0.25">
      <c r="A175" s="1">
        <v>12206</v>
      </c>
      <c r="B175">
        <v>5.6215999999999999</v>
      </c>
      <c r="C175" t="str">
        <f t="shared" si="14"/>
        <v/>
      </c>
      <c r="D175" t="str">
        <f t="shared" si="15"/>
        <v/>
      </c>
      <c r="E175" t="str">
        <f t="shared" si="16"/>
        <v/>
      </c>
      <c r="H175" t="s">
        <v>52</v>
      </c>
      <c r="I175" s="1">
        <f t="shared" si="20"/>
        <v>42339</v>
      </c>
      <c r="J175">
        <f t="shared" si="17"/>
        <v>0.17086956521739133</v>
      </c>
      <c r="L175" t="str">
        <f t="shared" si="18"/>
        <v>20023</v>
      </c>
      <c r="M175" s="1">
        <v>37344</v>
      </c>
      <c r="N175">
        <f t="shared" si="19"/>
        <v>1.76</v>
      </c>
      <c r="O175" t="s">
        <v>30</v>
      </c>
      <c r="R175" s="1">
        <v>22433</v>
      </c>
      <c r="S175">
        <v>29.84</v>
      </c>
      <c r="U175" s="1">
        <v>26085</v>
      </c>
      <c r="V175">
        <v>42.8</v>
      </c>
    </row>
    <row r="176" spans="1:22" x14ac:dyDescent="0.25">
      <c r="A176" s="1">
        <v>12236</v>
      </c>
      <c r="B176">
        <v>6.1478000000000002</v>
      </c>
      <c r="C176" t="str">
        <f t="shared" si="14"/>
        <v/>
      </c>
      <c r="D176" t="str">
        <f t="shared" si="15"/>
        <v/>
      </c>
      <c r="E176" t="str">
        <f t="shared" si="16"/>
        <v/>
      </c>
      <c r="H176" t="s">
        <v>53</v>
      </c>
      <c r="I176" s="1">
        <f t="shared" si="20"/>
        <v>42370</v>
      </c>
      <c r="J176">
        <f t="shared" si="17"/>
        <v>0.22142857142857139</v>
      </c>
      <c r="L176" t="str">
        <f t="shared" si="18"/>
        <v>20024</v>
      </c>
      <c r="M176" s="1">
        <v>37347</v>
      </c>
      <c r="N176">
        <f t="shared" si="19"/>
        <v>1.79</v>
      </c>
      <c r="O176">
        <v>1.79</v>
      </c>
      <c r="R176" s="1">
        <v>22463</v>
      </c>
      <c r="S176">
        <v>29.92</v>
      </c>
      <c r="U176" s="1">
        <v>26115</v>
      </c>
      <c r="V176">
        <v>42.9</v>
      </c>
    </row>
    <row r="177" spans="1:22" x14ac:dyDescent="0.25">
      <c r="A177" s="1">
        <v>12267</v>
      </c>
      <c r="B177">
        <v>5.8986000000000001</v>
      </c>
      <c r="C177" t="str">
        <f t="shared" si="14"/>
        <v/>
      </c>
      <c r="D177" t="str">
        <f t="shared" si="15"/>
        <v/>
      </c>
      <c r="E177" t="str">
        <f t="shared" si="16"/>
        <v/>
      </c>
      <c r="H177" t="s">
        <v>54</v>
      </c>
      <c r="I177" s="1">
        <f t="shared" si="20"/>
        <v>42401</v>
      </c>
      <c r="J177">
        <f t="shared" si="17"/>
        <v>0.25619047619047625</v>
      </c>
      <c r="L177" t="str">
        <f t="shared" si="18"/>
        <v>20024</v>
      </c>
      <c r="M177" s="1">
        <v>37348</v>
      </c>
      <c r="N177">
        <f t="shared" si="19"/>
        <v>1.79</v>
      </c>
      <c r="O177">
        <v>1.79</v>
      </c>
      <c r="R177" s="1">
        <v>22494</v>
      </c>
      <c r="S177">
        <v>29.94</v>
      </c>
      <c r="U177" s="1">
        <v>26146</v>
      </c>
      <c r="V177">
        <v>43</v>
      </c>
    </row>
    <row r="178" spans="1:22" x14ac:dyDescent="0.25">
      <c r="A178" s="1">
        <v>12298</v>
      </c>
      <c r="B178">
        <v>5.5663</v>
      </c>
      <c r="C178" t="str">
        <f t="shared" si="14"/>
        <v/>
      </c>
      <c r="D178" t="str">
        <f t="shared" si="15"/>
        <v/>
      </c>
      <c r="E178" t="str">
        <f t="shared" si="16"/>
        <v/>
      </c>
      <c r="H178" t="s">
        <v>55</v>
      </c>
      <c r="I178" s="1">
        <f t="shared" si="20"/>
        <v>42430</v>
      </c>
      <c r="J178">
        <f t="shared" si="17"/>
        <v>0.25260869565217392</v>
      </c>
      <c r="L178" t="str">
        <f t="shared" si="18"/>
        <v>20024</v>
      </c>
      <c r="M178" s="1">
        <v>37349</v>
      </c>
      <c r="N178">
        <f t="shared" si="19"/>
        <v>1.77</v>
      </c>
      <c r="O178">
        <v>1.77</v>
      </c>
      <c r="R178" s="1">
        <v>22525</v>
      </c>
      <c r="S178">
        <v>29.98</v>
      </c>
      <c r="U178" s="1">
        <v>26177</v>
      </c>
      <c r="V178">
        <v>43</v>
      </c>
    </row>
    <row r="179" spans="1:22" x14ac:dyDescent="0.25">
      <c r="A179" s="1">
        <v>12328</v>
      </c>
      <c r="B179">
        <v>5.2892999999999999</v>
      </c>
      <c r="C179" t="str">
        <f t="shared" si="14"/>
        <v/>
      </c>
      <c r="D179" t="str">
        <f t="shared" si="15"/>
        <v/>
      </c>
      <c r="E179" t="str">
        <f t="shared" si="16"/>
        <v/>
      </c>
      <c r="H179" t="s">
        <v>56</v>
      </c>
      <c r="I179" s="1">
        <f t="shared" si="20"/>
        <v>42461</v>
      </c>
      <c r="J179">
        <f t="shared" si="17"/>
        <v>0.18761904761904763</v>
      </c>
      <c r="L179" t="str">
        <f t="shared" si="18"/>
        <v>20024</v>
      </c>
      <c r="M179" s="1">
        <v>37350</v>
      </c>
      <c r="N179">
        <f t="shared" si="19"/>
        <v>1.77</v>
      </c>
      <c r="O179">
        <v>1.77</v>
      </c>
      <c r="R179" s="1">
        <v>22555</v>
      </c>
      <c r="S179">
        <v>29.98</v>
      </c>
      <c r="U179" s="1">
        <v>26207</v>
      </c>
      <c r="V179">
        <v>43.1</v>
      </c>
    </row>
    <row r="180" spans="1:22" x14ac:dyDescent="0.25">
      <c r="A180" s="1">
        <v>12359</v>
      </c>
      <c r="B180">
        <v>4.9847000000000001</v>
      </c>
      <c r="C180" t="str">
        <f t="shared" si="14"/>
        <v/>
      </c>
      <c r="D180" t="str">
        <f t="shared" si="15"/>
        <v/>
      </c>
      <c r="E180" t="str">
        <f t="shared" si="16"/>
        <v/>
      </c>
      <c r="H180" t="s">
        <v>57</v>
      </c>
      <c r="I180" s="1">
        <f t="shared" si="20"/>
        <v>42491</v>
      </c>
      <c r="J180">
        <f t="shared" si="17"/>
        <v>0.22636363636363638</v>
      </c>
      <c r="L180" t="str">
        <f t="shared" si="18"/>
        <v>20024</v>
      </c>
      <c r="M180" s="1">
        <v>37351</v>
      </c>
      <c r="N180">
        <f t="shared" si="19"/>
        <v>1.76</v>
      </c>
      <c r="O180">
        <v>1.76</v>
      </c>
      <c r="R180" s="1">
        <v>22586</v>
      </c>
      <c r="S180">
        <v>29.98</v>
      </c>
      <c r="U180" s="1">
        <v>26238</v>
      </c>
      <c r="V180">
        <v>43.2</v>
      </c>
    </row>
    <row r="181" spans="1:22" x14ac:dyDescent="0.25">
      <c r="A181" s="1">
        <v>12389</v>
      </c>
      <c r="B181">
        <v>5.0124000000000004</v>
      </c>
      <c r="C181" t="str">
        <f t="shared" si="14"/>
        <v/>
      </c>
      <c r="D181" t="str">
        <f t="shared" si="15"/>
        <v/>
      </c>
      <c r="E181" t="str">
        <f t="shared" si="16"/>
        <v/>
      </c>
      <c r="H181" t="s">
        <v>58</v>
      </c>
      <c r="I181" s="1">
        <f t="shared" si="20"/>
        <v>42522</v>
      </c>
      <c r="J181">
        <f t="shared" si="17"/>
        <v>0.22136363636363632</v>
      </c>
      <c r="L181" t="str">
        <f t="shared" si="18"/>
        <v>20024</v>
      </c>
      <c r="M181" s="1">
        <v>37354</v>
      </c>
      <c r="N181">
        <f t="shared" si="19"/>
        <v>1.76</v>
      </c>
      <c r="O181">
        <v>1.76</v>
      </c>
      <c r="R181" s="1">
        <v>22616</v>
      </c>
      <c r="S181">
        <v>30.01</v>
      </c>
      <c r="U181" s="1">
        <v>26268</v>
      </c>
      <c r="V181">
        <v>43.3</v>
      </c>
    </row>
    <row r="182" spans="1:22" x14ac:dyDescent="0.25">
      <c r="A182" s="1">
        <v>12420</v>
      </c>
      <c r="B182">
        <v>5.1784999999999997</v>
      </c>
      <c r="C182" t="str">
        <f t="shared" si="14"/>
        <v/>
      </c>
      <c r="D182" t="str">
        <f t="shared" si="15"/>
        <v/>
      </c>
      <c r="E182" t="str">
        <f t="shared" si="16"/>
        <v/>
      </c>
      <c r="H182" t="s">
        <v>59</v>
      </c>
      <c r="I182" s="1">
        <f t="shared" si="20"/>
        <v>42552</v>
      </c>
      <c r="J182">
        <f t="shared" si="17"/>
        <v>0.26238095238095244</v>
      </c>
      <c r="L182" t="str">
        <f t="shared" si="18"/>
        <v>20024</v>
      </c>
      <c r="M182" s="1">
        <v>37355</v>
      </c>
      <c r="N182">
        <f t="shared" si="19"/>
        <v>1.73</v>
      </c>
      <c r="O182">
        <v>1.73</v>
      </c>
      <c r="R182" s="1">
        <v>22647</v>
      </c>
      <c r="S182">
        <v>30.04</v>
      </c>
      <c r="U182" s="1">
        <v>26299</v>
      </c>
      <c r="V182">
        <v>43.5</v>
      </c>
    </row>
    <row r="183" spans="1:22" x14ac:dyDescent="0.25">
      <c r="A183" s="1">
        <v>12451</v>
      </c>
      <c r="B183">
        <v>5.4278000000000004</v>
      </c>
      <c r="C183" t="str">
        <f t="shared" si="14"/>
        <v/>
      </c>
      <c r="D183" t="str">
        <f t="shared" si="15"/>
        <v/>
      </c>
      <c r="E183" t="str">
        <f t="shared" si="16"/>
        <v/>
      </c>
      <c r="H183" t="s">
        <v>60</v>
      </c>
      <c r="I183" s="1">
        <f t="shared" si="20"/>
        <v>42583</v>
      </c>
      <c r="J183">
        <f t="shared" si="17"/>
        <v>0.26086956521739141</v>
      </c>
      <c r="L183" t="str">
        <f t="shared" si="18"/>
        <v>20024</v>
      </c>
      <c r="M183" s="1">
        <v>37356</v>
      </c>
      <c r="N183">
        <f t="shared" si="19"/>
        <v>1.72</v>
      </c>
      <c r="O183">
        <v>1.72</v>
      </c>
      <c r="R183" s="1">
        <v>22678</v>
      </c>
      <c r="S183">
        <v>30.11</v>
      </c>
      <c r="U183" s="1">
        <v>26330</v>
      </c>
      <c r="V183">
        <v>43.6</v>
      </c>
    </row>
    <row r="184" spans="1:22" x14ac:dyDescent="0.25">
      <c r="A184" s="1">
        <v>12479</v>
      </c>
      <c r="B184">
        <v>5.6769999999999996</v>
      </c>
      <c r="C184" t="str">
        <f t="shared" si="14"/>
        <v/>
      </c>
      <c r="D184" t="str">
        <f t="shared" si="15"/>
        <v/>
      </c>
      <c r="E184" t="str">
        <f t="shared" si="16"/>
        <v/>
      </c>
      <c r="H184" t="s">
        <v>61</v>
      </c>
      <c r="I184" s="1">
        <f t="shared" si="20"/>
        <v>42614</v>
      </c>
      <c r="J184">
        <f t="shared" si="17"/>
        <v>0.19409090909090915</v>
      </c>
      <c r="L184" t="str">
        <f t="shared" si="18"/>
        <v>20024</v>
      </c>
      <c r="M184" s="1">
        <v>37357</v>
      </c>
      <c r="N184">
        <f t="shared" si="19"/>
        <v>1.72</v>
      </c>
      <c r="O184">
        <v>1.72</v>
      </c>
      <c r="R184" s="1">
        <v>22706</v>
      </c>
      <c r="S184">
        <v>30.17</v>
      </c>
      <c r="U184" s="1">
        <v>26359</v>
      </c>
      <c r="V184">
        <v>43.6</v>
      </c>
    </row>
    <row r="185" spans="1:22" x14ac:dyDescent="0.25">
      <c r="A185" s="1">
        <v>12510</v>
      </c>
      <c r="B185">
        <v>5.6769999999999996</v>
      </c>
      <c r="C185" t="str">
        <f t="shared" si="14"/>
        <v/>
      </c>
      <c r="D185" t="str">
        <f t="shared" si="15"/>
        <v/>
      </c>
      <c r="E185" t="str">
        <f t="shared" si="16"/>
        <v/>
      </c>
      <c r="H185" t="s">
        <v>62</v>
      </c>
      <c r="I185" s="1">
        <f t="shared" si="20"/>
        <v>42644</v>
      </c>
      <c r="J185">
        <f t="shared" si="17"/>
        <v>0.24476190476190479</v>
      </c>
      <c r="L185" t="str">
        <f t="shared" si="18"/>
        <v>20024</v>
      </c>
      <c r="M185" s="1">
        <v>37358</v>
      </c>
      <c r="N185">
        <f t="shared" si="19"/>
        <v>1.71</v>
      </c>
      <c r="O185">
        <v>1.71</v>
      </c>
      <c r="R185" s="1">
        <v>22737</v>
      </c>
      <c r="S185">
        <v>30.21</v>
      </c>
      <c r="U185" s="1">
        <v>26390</v>
      </c>
      <c r="V185">
        <v>43.8</v>
      </c>
    </row>
    <row r="186" spans="1:22" x14ac:dyDescent="0.25">
      <c r="A186" s="1">
        <v>12540</v>
      </c>
      <c r="B186">
        <v>5.7877999999999998</v>
      </c>
      <c r="C186" t="str">
        <f t="shared" si="14"/>
        <v/>
      </c>
      <c r="D186" t="str">
        <f t="shared" si="15"/>
        <v/>
      </c>
      <c r="E186" t="str">
        <f t="shared" si="16"/>
        <v/>
      </c>
      <c r="H186" t="s">
        <v>63</v>
      </c>
      <c r="I186" s="1">
        <f t="shared" si="20"/>
        <v>42675</v>
      </c>
      <c r="J186">
        <f t="shared" si="17"/>
        <v>0.30227272727272719</v>
      </c>
      <c r="L186" t="str">
        <f t="shared" si="18"/>
        <v>20024</v>
      </c>
      <c r="M186" s="1">
        <v>37361</v>
      </c>
      <c r="N186">
        <f t="shared" si="19"/>
        <v>1.71</v>
      </c>
      <c r="O186">
        <v>1.71</v>
      </c>
      <c r="R186" s="1">
        <v>22767</v>
      </c>
      <c r="S186">
        <v>30.24</v>
      </c>
      <c r="U186" s="1">
        <v>26420</v>
      </c>
      <c r="V186">
        <v>43.9</v>
      </c>
    </row>
    <row r="187" spans="1:22" x14ac:dyDescent="0.25">
      <c r="A187" s="1">
        <v>12571</v>
      </c>
      <c r="B187">
        <v>5.6769999999999996</v>
      </c>
      <c r="C187" t="str">
        <f t="shared" si="14"/>
        <v/>
      </c>
      <c r="D187" t="str">
        <f t="shared" si="15"/>
        <v/>
      </c>
      <c r="E187" t="str">
        <f t="shared" si="16"/>
        <v/>
      </c>
      <c r="H187" t="s">
        <v>64</v>
      </c>
      <c r="I187" s="1">
        <f t="shared" si="20"/>
        <v>42705</v>
      </c>
      <c r="J187">
        <f t="shared" si="17"/>
        <v>0.42318181818181821</v>
      </c>
      <c r="L187" t="str">
        <f t="shared" si="18"/>
        <v>20024</v>
      </c>
      <c r="M187" s="1">
        <v>37362</v>
      </c>
      <c r="N187">
        <f t="shared" si="19"/>
        <v>1.71</v>
      </c>
      <c r="O187">
        <v>1.71</v>
      </c>
      <c r="R187" s="1">
        <v>22798</v>
      </c>
      <c r="S187">
        <v>30.21</v>
      </c>
      <c r="U187" s="1">
        <v>26451</v>
      </c>
      <c r="V187">
        <v>44</v>
      </c>
    </row>
    <row r="188" spans="1:22" x14ac:dyDescent="0.25">
      <c r="A188" s="1">
        <v>12601</v>
      </c>
      <c r="B188">
        <v>5.2892999999999999</v>
      </c>
      <c r="C188" t="str">
        <f t="shared" si="14"/>
        <v/>
      </c>
      <c r="D188" t="str">
        <f t="shared" si="15"/>
        <v/>
      </c>
      <c r="E188" t="str">
        <f t="shared" si="16"/>
        <v/>
      </c>
      <c r="H188" t="s">
        <v>65</v>
      </c>
      <c r="I188" s="1">
        <f t="shared" si="20"/>
        <v>42736</v>
      </c>
      <c r="J188">
        <f t="shared" si="17"/>
        <v>0.49454545454545457</v>
      </c>
      <c r="L188" t="str">
        <f t="shared" si="18"/>
        <v>20024</v>
      </c>
      <c r="M188" s="1">
        <v>37363</v>
      </c>
      <c r="N188">
        <f t="shared" si="19"/>
        <v>1.71</v>
      </c>
      <c r="O188">
        <v>1.71</v>
      </c>
      <c r="R188" s="1">
        <v>22828</v>
      </c>
      <c r="S188">
        <v>30.22</v>
      </c>
      <c r="U188" s="1">
        <v>26481</v>
      </c>
      <c r="V188">
        <v>44.1</v>
      </c>
    </row>
    <row r="189" spans="1:22" x14ac:dyDescent="0.25">
      <c r="A189" s="1">
        <v>12632</v>
      </c>
      <c r="B189">
        <v>5.2339000000000002</v>
      </c>
      <c r="C189" t="str">
        <f t="shared" si="14"/>
        <v/>
      </c>
      <c r="D189" t="str">
        <f t="shared" si="15"/>
        <v/>
      </c>
      <c r="E189" t="str">
        <f t="shared" si="16"/>
        <v/>
      </c>
      <c r="H189" t="s">
        <v>66</v>
      </c>
      <c r="I189" s="1">
        <f t="shared" si="20"/>
        <v>42767</v>
      </c>
      <c r="J189">
        <f t="shared" si="17"/>
        <v>0.48299999999999998</v>
      </c>
      <c r="L189" t="str">
        <f t="shared" si="18"/>
        <v>20024</v>
      </c>
      <c r="M189" s="1">
        <v>37364</v>
      </c>
      <c r="N189">
        <f t="shared" si="19"/>
        <v>1.7</v>
      </c>
      <c r="O189">
        <v>1.7</v>
      </c>
      <c r="R189" s="1">
        <v>22859</v>
      </c>
      <c r="S189">
        <v>30.28</v>
      </c>
      <c r="U189" s="1">
        <v>26512</v>
      </c>
      <c r="V189">
        <v>44.3</v>
      </c>
    </row>
    <row r="190" spans="1:22" x14ac:dyDescent="0.25">
      <c r="A190" s="1">
        <v>12663</v>
      </c>
      <c r="B190">
        <v>4.9292999999999996</v>
      </c>
      <c r="C190" t="str">
        <f t="shared" si="14"/>
        <v/>
      </c>
      <c r="D190" t="str">
        <f t="shared" si="15"/>
        <v/>
      </c>
      <c r="E190" t="str">
        <f t="shared" si="16"/>
        <v/>
      </c>
      <c r="H190" t="s">
        <v>67</v>
      </c>
      <c r="I190" s="1">
        <f t="shared" si="20"/>
        <v>42795</v>
      </c>
      <c r="J190">
        <f t="shared" si="17"/>
        <v>0.66260869565217395</v>
      </c>
      <c r="L190" t="str">
        <f t="shared" si="18"/>
        <v>20024</v>
      </c>
      <c r="M190" s="1">
        <v>37365</v>
      </c>
      <c r="N190">
        <f t="shared" si="19"/>
        <v>1.69</v>
      </c>
      <c r="O190">
        <v>1.69</v>
      </c>
      <c r="R190" s="1">
        <v>22890</v>
      </c>
      <c r="S190">
        <v>30.42</v>
      </c>
      <c r="U190" s="1">
        <v>26543</v>
      </c>
      <c r="V190">
        <v>44.3</v>
      </c>
    </row>
    <row r="191" spans="1:22" x14ac:dyDescent="0.25">
      <c r="A191" s="1">
        <v>12693</v>
      </c>
      <c r="B191">
        <v>5.1509</v>
      </c>
      <c r="C191" t="str">
        <f t="shared" si="14"/>
        <v/>
      </c>
      <c r="D191" t="str">
        <f t="shared" si="15"/>
        <v/>
      </c>
      <c r="E191" t="str">
        <f t="shared" si="16"/>
        <v/>
      </c>
      <c r="H191" t="s">
        <v>68</v>
      </c>
      <c r="I191" s="1">
        <f t="shared" si="20"/>
        <v>42826</v>
      </c>
      <c r="J191">
        <f t="shared" si="17"/>
        <v>0.74649999999999994</v>
      </c>
      <c r="L191" t="str">
        <f t="shared" si="18"/>
        <v>20024</v>
      </c>
      <c r="M191" s="1">
        <v>37368</v>
      </c>
      <c r="N191">
        <f t="shared" si="19"/>
        <v>1.67</v>
      </c>
      <c r="O191">
        <v>1.67</v>
      </c>
      <c r="R191" s="1">
        <v>22920</v>
      </c>
      <c r="S191">
        <v>30.38</v>
      </c>
      <c r="U191" s="1">
        <v>26573</v>
      </c>
      <c r="V191">
        <v>44.4</v>
      </c>
    </row>
    <row r="192" spans="1:22" x14ac:dyDescent="0.25">
      <c r="A192" s="1">
        <v>12724</v>
      </c>
      <c r="B192">
        <v>5.2061999999999999</v>
      </c>
      <c r="C192" t="str">
        <f t="shared" si="14"/>
        <v/>
      </c>
      <c r="D192" t="str">
        <f t="shared" si="15"/>
        <v/>
      </c>
      <c r="E192" t="str">
        <f t="shared" si="16"/>
        <v/>
      </c>
      <c r="H192" t="s">
        <v>69</v>
      </c>
      <c r="I192" s="1">
        <f t="shared" si="20"/>
        <v>42856</v>
      </c>
      <c r="J192">
        <f t="shared" si="17"/>
        <v>0.72913043478260886</v>
      </c>
      <c r="L192" t="str">
        <f t="shared" si="18"/>
        <v>20024</v>
      </c>
      <c r="M192" s="1">
        <v>37369</v>
      </c>
      <c r="N192">
        <f t="shared" si="19"/>
        <v>1.68</v>
      </c>
      <c r="O192">
        <v>1.68</v>
      </c>
      <c r="R192" s="1">
        <v>22951</v>
      </c>
      <c r="S192">
        <v>30.38</v>
      </c>
      <c r="U192" s="1">
        <v>26604</v>
      </c>
      <c r="V192">
        <v>44.4</v>
      </c>
    </row>
    <row r="193" spans="1:22" x14ac:dyDescent="0.25">
      <c r="A193" s="1">
        <v>12754</v>
      </c>
      <c r="B193">
        <v>5.5385999999999997</v>
      </c>
      <c r="C193" t="str">
        <f t="shared" si="14"/>
        <v/>
      </c>
      <c r="D193" t="str">
        <f t="shared" si="15"/>
        <v/>
      </c>
      <c r="E193" t="str">
        <f t="shared" si="16"/>
        <v/>
      </c>
      <c r="H193" t="s">
        <v>70</v>
      </c>
      <c r="I193" s="1">
        <f t="shared" si="20"/>
        <v>42887</v>
      </c>
      <c r="J193">
        <f t="shared" si="17"/>
        <v>0.84136363636363631</v>
      </c>
      <c r="L193" t="str">
        <f t="shared" si="18"/>
        <v>20024</v>
      </c>
      <c r="M193" s="1">
        <v>37370</v>
      </c>
      <c r="N193">
        <f t="shared" si="19"/>
        <v>1.67</v>
      </c>
      <c r="O193">
        <v>1.67</v>
      </c>
      <c r="R193" s="1">
        <v>22981</v>
      </c>
      <c r="S193">
        <v>30.38</v>
      </c>
      <c r="U193" s="1">
        <v>26634</v>
      </c>
      <c r="V193">
        <v>44.6</v>
      </c>
    </row>
    <row r="194" spans="1:22" x14ac:dyDescent="0.25">
      <c r="A194" s="1">
        <v>12785</v>
      </c>
      <c r="B194">
        <v>5.9816000000000003</v>
      </c>
      <c r="C194" t="str">
        <f t="shared" si="14"/>
        <v/>
      </c>
      <c r="D194" t="str">
        <f t="shared" si="15"/>
        <v/>
      </c>
      <c r="E194" t="str">
        <f t="shared" si="16"/>
        <v/>
      </c>
      <c r="H194" t="s">
        <v>71</v>
      </c>
      <c r="I194" s="1">
        <f t="shared" si="20"/>
        <v>42917</v>
      </c>
      <c r="J194">
        <f t="shared" si="17"/>
        <v>0.97142857142857131</v>
      </c>
      <c r="L194" t="str">
        <f t="shared" si="18"/>
        <v>20024</v>
      </c>
      <c r="M194" s="1">
        <v>37371</v>
      </c>
      <c r="N194">
        <f t="shared" si="19"/>
        <v>1.68</v>
      </c>
      <c r="O194">
        <v>1.68</v>
      </c>
      <c r="R194" s="1">
        <v>23012</v>
      </c>
      <c r="S194">
        <v>30.44</v>
      </c>
      <c r="U194" s="1">
        <v>26665</v>
      </c>
      <c r="V194">
        <v>44.6</v>
      </c>
    </row>
    <row r="195" spans="1:22" x14ac:dyDescent="0.25">
      <c r="A195" s="1">
        <v>12816</v>
      </c>
      <c r="B195">
        <v>6.0923999999999996</v>
      </c>
      <c r="C195" t="str">
        <f t="shared" ref="C195:C258" si="21">+IFERROR(VLOOKUP(A195,$I$1:$J$214,2,0), "")</f>
        <v/>
      </c>
      <c r="D195" t="str">
        <f t="shared" ref="D195:D258" si="22">+IFERROR(VLOOKUP(A195,$R$1:$S$867, 2, 0), "")</f>
        <v/>
      </c>
      <c r="E195" t="str">
        <f t="shared" ref="E195:E258" si="23">+IFERROR(VLOOKUP(A195,$U$1:$V$747,2,0),"")</f>
        <v/>
      </c>
      <c r="H195" t="s">
        <v>72</v>
      </c>
      <c r="I195" s="1">
        <f t="shared" si="20"/>
        <v>42948</v>
      </c>
      <c r="J195">
        <f t="shared" ref="J195:J213" si="24">+AVERAGEIF(L:L,H195,N:N)</f>
        <v>0.9795652173913042</v>
      </c>
      <c r="L195" t="str">
        <f t="shared" ref="L195:L258" si="25">+YEAR(M195) &amp; MONTH(M195)</f>
        <v>20024</v>
      </c>
      <c r="M195" s="1">
        <v>37372</v>
      </c>
      <c r="N195">
        <f t="shared" ref="N195:N258" si="26">+IF(O195=$O$1, N194,O195)</f>
        <v>1.68</v>
      </c>
      <c r="O195">
        <v>1.68</v>
      </c>
      <c r="R195" s="1">
        <v>23043</v>
      </c>
      <c r="S195">
        <v>30.48</v>
      </c>
      <c r="U195" s="1">
        <v>26696</v>
      </c>
      <c r="V195">
        <v>44.8</v>
      </c>
    </row>
    <row r="196" spans="1:22" x14ac:dyDescent="0.25">
      <c r="A196" s="1">
        <v>12844</v>
      </c>
      <c r="B196">
        <v>6.0647000000000002</v>
      </c>
      <c r="C196" t="str">
        <f t="shared" si="21"/>
        <v/>
      </c>
      <c r="D196" t="str">
        <f t="shared" si="22"/>
        <v/>
      </c>
      <c r="E196" t="str">
        <f t="shared" si="23"/>
        <v/>
      </c>
      <c r="H196" t="s">
        <v>73</v>
      </c>
      <c r="I196" s="1">
        <f t="shared" ref="I196:I214" si="27">+EDATE(I195,1)</f>
        <v>42979</v>
      </c>
      <c r="J196">
        <f t="shared" si="24"/>
        <v>0.99238095238095259</v>
      </c>
      <c r="L196" t="str">
        <f t="shared" si="25"/>
        <v>20024</v>
      </c>
      <c r="M196" s="1">
        <v>37375</v>
      </c>
      <c r="N196">
        <f t="shared" si="26"/>
        <v>1.73</v>
      </c>
      <c r="O196">
        <v>1.73</v>
      </c>
      <c r="R196" s="1">
        <v>23071</v>
      </c>
      <c r="S196">
        <v>30.51</v>
      </c>
      <c r="U196" s="1">
        <v>26724</v>
      </c>
      <c r="V196">
        <v>45</v>
      </c>
    </row>
    <row r="197" spans="1:22" x14ac:dyDescent="0.25">
      <c r="A197" s="1">
        <v>12875</v>
      </c>
      <c r="B197">
        <v>5.9539</v>
      </c>
      <c r="C197" t="str">
        <f t="shared" si="21"/>
        <v/>
      </c>
      <c r="D197" t="str">
        <f t="shared" si="22"/>
        <v/>
      </c>
      <c r="E197" t="str">
        <f t="shared" si="23"/>
        <v/>
      </c>
      <c r="H197" t="s">
        <v>74</v>
      </c>
      <c r="I197" s="1">
        <f t="shared" si="27"/>
        <v>43009</v>
      </c>
      <c r="J197">
        <f t="shared" si="24"/>
        <v>0.9972727272727272</v>
      </c>
      <c r="L197" t="str">
        <f t="shared" si="25"/>
        <v>20024</v>
      </c>
      <c r="M197" s="1">
        <v>37376</v>
      </c>
      <c r="N197">
        <f t="shared" si="26"/>
        <v>1.77</v>
      </c>
      <c r="O197">
        <v>1.77</v>
      </c>
      <c r="R197" s="1">
        <v>23102</v>
      </c>
      <c r="S197">
        <v>30.48</v>
      </c>
      <c r="U197" s="1">
        <v>26755</v>
      </c>
      <c r="V197">
        <v>45.1</v>
      </c>
    </row>
    <row r="198" spans="1:22" x14ac:dyDescent="0.25">
      <c r="A198" s="1">
        <v>12905</v>
      </c>
      <c r="B198">
        <v>5.9539</v>
      </c>
      <c r="C198" t="str">
        <f t="shared" si="21"/>
        <v/>
      </c>
      <c r="D198" t="str">
        <f t="shared" si="22"/>
        <v/>
      </c>
      <c r="E198" t="str">
        <f t="shared" si="23"/>
        <v/>
      </c>
      <c r="H198" t="s">
        <v>75</v>
      </c>
      <c r="I198" s="1">
        <f t="shared" si="27"/>
        <v>43040</v>
      </c>
      <c r="J198">
        <f t="shared" si="24"/>
        <v>1.093181818181818</v>
      </c>
      <c r="L198" t="str">
        <f t="shared" si="25"/>
        <v>20025</v>
      </c>
      <c r="M198" s="1">
        <v>37377</v>
      </c>
      <c r="N198">
        <f t="shared" si="26"/>
        <v>1.76</v>
      </c>
      <c r="O198">
        <v>1.76</v>
      </c>
      <c r="R198" s="1">
        <v>23132</v>
      </c>
      <c r="S198">
        <v>30.51</v>
      </c>
      <c r="U198" s="1">
        <v>26785</v>
      </c>
      <c r="V198">
        <v>45.3</v>
      </c>
    </row>
    <row r="199" spans="1:22" x14ac:dyDescent="0.25">
      <c r="A199" s="1">
        <v>12936</v>
      </c>
      <c r="B199">
        <v>6.0369999999999999</v>
      </c>
      <c r="C199" t="str">
        <f t="shared" si="21"/>
        <v/>
      </c>
      <c r="D199" t="str">
        <f t="shared" si="22"/>
        <v/>
      </c>
      <c r="E199" t="str">
        <f t="shared" si="23"/>
        <v/>
      </c>
      <c r="H199" t="s">
        <v>76</v>
      </c>
      <c r="I199" s="1">
        <f t="shared" si="27"/>
        <v>43070</v>
      </c>
      <c r="J199">
        <f t="shared" si="24"/>
        <v>1.2014285714285713</v>
      </c>
      <c r="L199" t="str">
        <f t="shared" si="25"/>
        <v>20025</v>
      </c>
      <c r="M199" s="1">
        <v>37378</v>
      </c>
      <c r="N199">
        <f t="shared" si="26"/>
        <v>1.74</v>
      </c>
      <c r="O199">
        <v>1.74</v>
      </c>
      <c r="R199" s="1">
        <v>23163</v>
      </c>
      <c r="S199">
        <v>30.61</v>
      </c>
      <c r="U199" s="1">
        <v>26816</v>
      </c>
      <c r="V199">
        <v>45.4</v>
      </c>
    </row>
    <row r="200" spans="1:22" x14ac:dyDescent="0.25">
      <c r="A200" s="1">
        <v>12966</v>
      </c>
      <c r="B200">
        <v>6.0369999999999999</v>
      </c>
      <c r="C200" t="str">
        <f t="shared" si="21"/>
        <v/>
      </c>
      <c r="D200" t="str">
        <f t="shared" si="22"/>
        <v/>
      </c>
      <c r="E200" t="str">
        <f t="shared" si="23"/>
        <v/>
      </c>
      <c r="H200" t="s">
        <v>77</v>
      </c>
      <c r="I200" s="1">
        <f t="shared" si="27"/>
        <v>43101</v>
      </c>
      <c r="J200">
        <f t="shared" si="24"/>
        <v>1.2995652173913044</v>
      </c>
      <c r="L200" t="str">
        <f t="shared" si="25"/>
        <v>20025</v>
      </c>
      <c r="M200" s="1">
        <v>37379</v>
      </c>
      <c r="N200">
        <f t="shared" si="26"/>
        <v>1.73</v>
      </c>
      <c r="O200">
        <v>1.73</v>
      </c>
      <c r="R200" s="1">
        <v>23193</v>
      </c>
      <c r="S200">
        <v>30.69</v>
      </c>
      <c r="U200" s="1">
        <v>26846</v>
      </c>
      <c r="V200">
        <v>45.5</v>
      </c>
    </row>
    <row r="201" spans="1:22" x14ac:dyDescent="0.25">
      <c r="A201" s="1">
        <v>12997</v>
      </c>
      <c r="B201">
        <v>6.2586000000000004</v>
      </c>
      <c r="C201" t="str">
        <f t="shared" si="21"/>
        <v/>
      </c>
      <c r="D201" t="str">
        <f t="shared" si="22"/>
        <v/>
      </c>
      <c r="E201" t="str">
        <f t="shared" si="23"/>
        <v/>
      </c>
      <c r="H201" t="s">
        <v>78</v>
      </c>
      <c r="I201" s="1">
        <f t="shared" si="27"/>
        <v>43132</v>
      </c>
      <c r="J201">
        <f t="shared" si="24"/>
        <v>1.379</v>
      </c>
      <c r="L201" t="str">
        <f t="shared" si="25"/>
        <v>20025</v>
      </c>
      <c r="M201" s="1">
        <v>37382</v>
      </c>
      <c r="N201">
        <f t="shared" si="26"/>
        <v>1.74</v>
      </c>
      <c r="O201">
        <v>1.74</v>
      </c>
      <c r="R201" s="1">
        <v>23224</v>
      </c>
      <c r="S201">
        <v>30.75</v>
      </c>
      <c r="U201" s="1">
        <v>26877</v>
      </c>
      <c r="V201">
        <v>45.7</v>
      </c>
    </row>
    <row r="202" spans="1:22" x14ac:dyDescent="0.25">
      <c r="A202" s="1">
        <v>13028</v>
      </c>
      <c r="B202">
        <v>6.4246999999999996</v>
      </c>
      <c r="C202" t="str">
        <f t="shared" si="21"/>
        <v/>
      </c>
      <c r="D202" t="str">
        <f t="shared" si="22"/>
        <v/>
      </c>
      <c r="E202" t="str">
        <f t="shared" si="23"/>
        <v/>
      </c>
      <c r="H202" t="s">
        <v>79</v>
      </c>
      <c r="I202" s="1">
        <f t="shared" si="27"/>
        <v>43160</v>
      </c>
      <c r="J202">
        <f t="shared" si="24"/>
        <v>1.6363636363636367</v>
      </c>
      <c r="L202" t="str">
        <f t="shared" si="25"/>
        <v>20025</v>
      </c>
      <c r="M202" s="1">
        <v>37383</v>
      </c>
      <c r="N202">
        <f t="shared" si="26"/>
        <v>1.77</v>
      </c>
      <c r="O202">
        <v>1.77</v>
      </c>
      <c r="R202" s="1">
        <v>23255</v>
      </c>
      <c r="S202">
        <v>30.72</v>
      </c>
      <c r="U202" s="1">
        <v>26908</v>
      </c>
      <c r="V202">
        <v>46</v>
      </c>
    </row>
    <row r="203" spans="1:22" x14ac:dyDescent="0.25">
      <c r="A203" s="1">
        <v>13058</v>
      </c>
      <c r="B203">
        <v>6.6185999999999998</v>
      </c>
      <c r="C203" t="str">
        <f t="shared" si="21"/>
        <v/>
      </c>
      <c r="D203" t="str">
        <f t="shared" si="22"/>
        <v/>
      </c>
      <c r="E203" t="str">
        <f t="shared" si="23"/>
        <v/>
      </c>
      <c r="H203" t="s">
        <v>80</v>
      </c>
      <c r="I203" s="1">
        <f t="shared" si="27"/>
        <v>43191</v>
      </c>
      <c r="J203">
        <f t="shared" si="24"/>
        <v>1.6604761904761904</v>
      </c>
      <c r="L203" t="str">
        <f t="shared" si="25"/>
        <v>20025</v>
      </c>
      <c r="M203" s="1">
        <v>37384</v>
      </c>
      <c r="N203">
        <f t="shared" si="26"/>
        <v>1.76</v>
      </c>
      <c r="O203">
        <v>1.76</v>
      </c>
      <c r="R203" s="1">
        <v>23285</v>
      </c>
      <c r="S203">
        <v>30.75</v>
      </c>
      <c r="U203" s="1">
        <v>26938</v>
      </c>
      <c r="V203">
        <v>46.3</v>
      </c>
    </row>
    <row r="204" spans="1:22" x14ac:dyDescent="0.25">
      <c r="A204" s="1">
        <v>13089</v>
      </c>
      <c r="B204">
        <v>6.7569999999999997</v>
      </c>
      <c r="C204" t="str">
        <f t="shared" si="21"/>
        <v/>
      </c>
      <c r="D204" t="str">
        <f t="shared" si="22"/>
        <v/>
      </c>
      <c r="E204" t="str">
        <f t="shared" si="23"/>
        <v/>
      </c>
      <c r="H204" t="s">
        <v>81</v>
      </c>
      <c r="I204" s="1">
        <f t="shared" si="27"/>
        <v>43221</v>
      </c>
      <c r="J204">
        <f t="shared" si="24"/>
        <v>1.706521739130435</v>
      </c>
      <c r="L204" t="str">
        <f t="shared" si="25"/>
        <v>20025</v>
      </c>
      <c r="M204" s="1">
        <v>37385</v>
      </c>
      <c r="N204">
        <f t="shared" si="26"/>
        <v>1.74</v>
      </c>
      <c r="O204">
        <v>1.74</v>
      </c>
      <c r="R204" s="1">
        <v>23316</v>
      </c>
      <c r="S204">
        <v>30.78</v>
      </c>
      <c r="U204" s="1">
        <v>26969</v>
      </c>
      <c r="V204">
        <v>46.5</v>
      </c>
    </row>
    <row r="205" spans="1:22" x14ac:dyDescent="0.25">
      <c r="A205" s="1">
        <v>13119</v>
      </c>
      <c r="B205">
        <v>6.8400999999999996</v>
      </c>
      <c r="C205" t="str">
        <f t="shared" si="21"/>
        <v/>
      </c>
      <c r="D205" t="str">
        <f t="shared" si="22"/>
        <v/>
      </c>
      <c r="E205" t="str">
        <f t="shared" si="23"/>
        <v/>
      </c>
      <c r="H205" t="s">
        <v>82</v>
      </c>
      <c r="I205" s="1">
        <f t="shared" si="27"/>
        <v>43252</v>
      </c>
      <c r="J205">
        <f t="shared" si="24"/>
        <v>1.8052380952380953</v>
      </c>
      <c r="L205" t="str">
        <f t="shared" si="25"/>
        <v>20025</v>
      </c>
      <c r="M205" s="1">
        <v>37386</v>
      </c>
      <c r="N205">
        <f t="shared" si="26"/>
        <v>1.73</v>
      </c>
      <c r="O205">
        <v>1.73</v>
      </c>
      <c r="R205" s="1">
        <v>23346</v>
      </c>
      <c r="S205">
        <v>30.88</v>
      </c>
      <c r="U205" s="1">
        <v>26999</v>
      </c>
      <c r="V205">
        <v>46.7</v>
      </c>
    </row>
    <row r="206" spans="1:22" x14ac:dyDescent="0.25">
      <c r="A206" s="1">
        <v>13150</v>
      </c>
      <c r="B206">
        <v>6.7293000000000003</v>
      </c>
      <c r="C206" t="str">
        <f t="shared" si="21"/>
        <v/>
      </c>
      <c r="D206" t="str">
        <f t="shared" si="22"/>
        <v/>
      </c>
      <c r="E206" t="str">
        <f t="shared" si="23"/>
        <v/>
      </c>
      <c r="H206" t="s">
        <v>83</v>
      </c>
      <c r="I206" s="1">
        <f t="shared" si="27"/>
        <v>43282</v>
      </c>
      <c r="J206">
        <f t="shared" si="24"/>
        <v>1.8940909090909086</v>
      </c>
      <c r="L206" t="str">
        <f t="shared" si="25"/>
        <v>20025</v>
      </c>
      <c r="M206" s="1">
        <v>37389</v>
      </c>
      <c r="N206">
        <f t="shared" si="26"/>
        <v>1.77</v>
      </c>
      <c r="O206">
        <v>1.77</v>
      </c>
      <c r="R206" s="1">
        <v>23377</v>
      </c>
      <c r="S206">
        <v>30.94</v>
      </c>
      <c r="U206" s="1">
        <v>27030</v>
      </c>
      <c r="V206">
        <v>46.9</v>
      </c>
    </row>
    <row r="207" spans="1:22" x14ac:dyDescent="0.25">
      <c r="A207" s="1">
        <v>13181</v>
      </c>
      <c r="B207">
        <v>6.5632000000000001</v>
      </c>
      <c r="C207" t="str">
        <f t="shared" si="21"/>
        <v/>
      </c>
      <c r="D207" t="str">
        <f t="shared" si="22"/>
        <v/>
      </c>
      <c r="E207" t="str">
        <f t="shared" si="23"/>
        <v/>
      </c>
      <c r="H207" t="s">
        <v>84</v>
      </c>
      <c r="I207" s="1">
        <f t="shared" si="27"/>
        <v>43313</v>
      </c>
      <c r="J207">
        <f t="shared" si="24"/>
        <v>1.9408695652173917</v>
      </c>
      <c r="L207" t="str">
        <f t="shared" si="25"/>
        <v>20025</v>
      </c>
      <c r="M207" s="1">
        <v>37390</v>
      </c>
      <c r="N207">
        <f t="shared" si="26"/>
        <v>1.78</v>
      </c>
      <c r="O207">
        <v>1.78</v>
      </c>
      <c r="R207" s="1">
        <v>23408</v>
      </c>
      <c r="S207">
        <v>30.91</v>
      </c>
      <c r="U207" s="1">
        <v>27061</v>
      </c>
      <c r="V207">
        <v>47.2</v>
      </c>
    </row>
    <row r="208" spans="1:22" x14ac:dyDescent="0.25">
      <c r="A208" s="1">
        <v>13210</v>
      </c>
      <c r="B208">
        <v>6.6463000000000001</v>
      </c>
      <c r="C208" t="str">
        <f t="shared" si="21"/>
        <v/>
      </c>
      <c r="D208" t="str">
        <f t="shared" si="22"/>
        <v/>
      </c>
      <c r="E208" t="str">
        <f t="shared" si="23"/>
        <v/>
      </c>
      <c r="H208" t="s">
        <v>85</v>
      </c>
      <c r="I208" s="1">
        <f t="shared" si="27"/>
        <v>43344</v>
      </c>
      <c r="J208">
        <f t="shared" si="24"/>
        <v>2.0324999999999998</v>
      </c>
      <c r="L208" t="str">
        <f t="shared" si="25"/>
        <v>20025</v>
      </c>
      <c r="M208" s="1">
        <v>37391</v>
      </c>
      <c r="N208">
        <f t="shared" si="26"/>
        <v>1.76</v>
      </c>
      <c r="O208">
        <v>1.76</v>
      </c>
      <c r="R208" s="1">
        <v>23437</v>
      </c>
      <c r="S208">
        <v>30.94</v>
      </c>
      <c r="U208" s="1">
        <v>27089</v>
      </c>
      <c r="V208">
        <v>47.6</v>
      </c>
    </row>
    <row r="209" spans="1:22" x14ac:dyDescent="0.25">
      <c r="A209" s="1">
        <v>13241</v>
      </c>
      <c r="B209">
        <v>7.0617000000000001</v>
      </c>
      <c r="C209" t="str">
        <f t="shared" si="21"/>
        <v/>
      </c>
      <c r="D209" t="str">
        <f t="shared" si="22"/>
        <v/>
      </c>
      <c r="E209" t="str">
        <f t="shared" si="23"/>
        <v/>
      </c>
      <c r="H209" t="s">
        <v>86</v>
      </c>
      <c r="I209" s="1">
        <f t="shared" si="27"/>
        <v>43374</v>
      </c>
      <c r="J209">
        <f t="shared" si="24"/>
        <v>2.172608695652174</v>
      </c>
      <c r="L209" t="str">
        <f t="shared" si="25"/>
        <v>20025</v>
      </c>
      <c r="M209" s="1">
        <v>37392</v>
      </c>
      <c r="N209">
        <f t="shared" si="26"/>
        <v>1.74</v>
      </c>
      <c r="O209">
        <v>1.74</v>
      </c>
      <c r="R209" s="1">
        <v>23468</v>
      </c>
      <c r="S209">
        <v>30.95</v>
      </c>
      <c r="U209" s="1">
        <v>27120</v>
      </c>
      <c r="V209">
        <v>47.9</v>
      </c>
    </row>
    <row r="210" spans="1:22" x14ac:dyDescent="0.25">
      <c r="A210" s="1">
        <v>13271</v>
      </c>
      <c r="B210">
        <v>7.2000999999999999</v>
      </c>
      <c r="C210" t="str">
        <f t="shared" si="21"/>
        <v/>
      </c>
      <c r="D210" t="str">
        <f t="shared" si="22"/>
        <v/>
      </c>
      <c r="E210" t="str">
        <f t="shared" si="23"/>
        <v/>
      </c>
      <c r="H210" t="s">
        <v>87</v>
      </c>
      <c r="I210" s="1">
        <f t="shared" si="27"/>
        <v>43405</v>
      </c>
      <c r="J210">
        <f t="shared" si="24"/>
        <v>2.2395454545454552</v>
      </c>
      <c r="L210" t="str">
        <f t="shared" si="25"/>
        <v>20025</v>
      </c>
      <c r="M210" s="1">
        <v>37393</v>
      </c>
      <c r="N210">
        <f t="shared" si="26"/>
        <v>1.73</v>
      </c>
      <c r="O210">
        <v>1.73</v>
      </c>
      <c r="R210" s="1">
        <v>23498</v>
      </c>
      <c r="S210">
        <v>30.98</v>
      </c>
      <c r="U210" s="1">
        <v>27150</v>
      </c>
      <c r="V210">
        <v>48.5</v>
      </c>
    </row>
    <row r="211" spans="1:22" x14ac:dyDescent="0.25">
      <c r="A211" s="1">
        <v>13302</v>
      </c>
      <c r="B211">
        <v>7.3385999999999996</v>
      </c>
      <c r="C211" t="str">
        <f t="shared" si="21"/>
        <v/>
      </c>
      <c r="D211" t="str">
        <f t="shared" si="22"/>
        <v/>
      </c>
      <c r="E211" t="str">
        <f t="shared" si="23"/>
        <v/>
      </c>
      <c r="H211" t="s">
        <v>88</v>
      </c>
      <c r="I211" s="1">
        <f t="shared" si="27"/>
        <v>43435</v>
      </c>
      <c r="J211">
        <f t="shared" si="24"/>
        <v>2.3685714285714288</v>
      </c>
      <c r="L211" t="str">
        <f t="shared" si="25"/>
        <v>20025</v>
      </c>
      <c r="M211" s="1">
        <v>37396</v>
      </c>
      <c r="N211">
        <f t="shared" si="26"/>
        <v>1.73</v>
      </c>
      <c r="O211">
        <v>1.73</v>
      </c>
      <c r="R211" s="1">
        <v>23529</v>
      </c>
      <c r="S211">
        <v>31.01</v>
      </c>
      <c r="U211" s="1">
        <v>27181</v>
      </c>
      <c r="V211">
        <v>49</v>
      </c>
    </row>
    <row r="212" spans="1:22" x14ac:dyDescent="0.25">
      <c r="A212" s="1">
        <v>13332</v>
      </c>
      <c r="B212">
        <v>7.4770000000000003</v>
      </c>
      <c r="C212" t="str">
        <f t="shared" si="21"/>
        <v/>
      </c>
      <c r="D212" t="str">
        <f t="shared" si="22"/>
        <v/>
      </c>
      <c r="E212" t="str">
        <f t="shared" si="23"/>
        <v/>
      </c>
      <c r="H212" t="s">
        <v>89</v>
      </c>
      <c r="I212" s="1">
        <f t="shared" si="27"/>
        <v>43466</v>
      </c>
      <c r="J212">
        <f t="shared" si="24"/>
        <v>2.402173913043478</v>
      </c>
      <c r="L212" t="str">
        <f t="shared" si="25"/>
        <v>20025</v>
      </c>
      <c r="M212" s="1">
        <v>37397</v>
      </c>
      <c r="N212">
        <f t="shared" si="26"/>
        <v>1.73</v>
      </c>
      <c r="O212">
        <v>1.73</v>
      </c>
      <c r="R212" s="1">
        <v>23559</v>
      </c>
      <c r="S212">
        <v>31.02</v>
      </c>
      <c r="U212" s="1">
        <v>27211</v>
      </c>
      <c r="V212">
        <v>49.5</v>
      </c>
    </row>
    <row r="213" spans="1:22" x14ac:dyDescent="0.25">
      <c r="A213" s="1">
        <v>13363</v>
      </c>
      <c r="B213">
        <v>7.5877999999999997</v>
      </c>
      <c r="C213" t="str">
        <f t="shared" si="21"/>
        <v/>
      </c>
      <c r="D213" t="str">
        <f t="shared" si="22"/>
        <v/>
      </c>
      <c r="E213" t="str">
        <f t="shared" si="23"/>
        <v/>
      </c>
      <c r="H213" t="s">
        <v>90</v>
      </c>
      <c r="I213" s="1">
        <f t="shared" si="27"/>
        <v>43497</v>
      </c>
      <c r="J213">
        <f t="shared" si="24"/>
        <v>2.4254999999999995</v>
      </c>
      <c r="L213" t="str">
        <f t="shared" si="25"/>
        <v>20025</v>
      </c>
      <c r="M213" s="1">
        <v>37398</v>
      </c>
      <c r="N213">
        <f t="shared" si="26"/>
        <v>1.72</v>
      </c>
      <c r="O213">
        <v>1.72</v>
      </c>
      <c r="R213" s="1">
        <v>23590</v>
      </c>
      <c r="S213">
        <v>31.05</v>
      </c>
      <c r="U213" s="1">
        <v>27242</v>
      </c>
      <c r="V213">
        <v>50.2</v>
      </c>
    </row>
    <row r="214" spans="1:22" x14ac:dyDescent="0.25">
      <c r="A214" s="1">
        <v>13394</v>
      </c>
      <c r="B214">
        <v>7.7263000000000002</v>
      </c>
      <c r="C214" t="str">
        <f t="shared" si="21"/>
        <v/>
      </c>
      <c r="D214" t="str">
        <f t="shared" si="22"/>
        <v/>
      </c>
      <c r="E214" t="str">
        <f t="shared" si="23"/>
        <v/>
      </c>
      <c r="H214" t="s">
        <v>91</v>
      </c>
      <c r="I214" s="1">
        <f t="shared" si="27"/>
        <v>43525</v>
      </c>
      <c r="J214">
        <f>+AVERAGEIF(L:L,H214,N:N)</f>
        <v>2.4555000000000002</v>
      </c>
      <c r="L214" t="str">
        <f t="shared" si="25"/>
        <v>20025</v>
      </c>
      <c r="M214" s="1">
        <v>37399</v>
      </c>
      <c r="N214">
        <f t="shared" si="26"/>
        <v>1.73</v>
      </c>
      <c r="O214">
        <v>1.73</v>
      </c>
      <c r="R214" s="1">
        <v>23621</v>
      </c>
      <c r="S214">
        <v>31.08</v>
      </c>
      <c r="U214" s="1">
        <v>27273</v>
      </c>
      <c r="V214">
        <v>50.7</v>
      </c>
    </row>
    <row r="215" spans="1:22" x14ac:dyDescent="0.25">
      <c r="A215" s="1">
        <v>13424</v>
      </c>
      <c r="B215">
        <v>7.8371000000000004</v>
      </c>
      <c r="C215" t="str">
        <f t="shared" si="21"/>
        <v/>
      </c>
      <c r="D215" t="str">
        <f t="shared" si="22"/>
        <v/>
      </c>
      <c r="E215" t="str">
        <f t="shared" si="23"/>
        <v/>
      </c>
      <c r="L215" t="str">
        <f t="shared" si="25"/>
        <v>20025</v>
      </c>
      <c r="M215" s="1">
        <v>37400</v>
      </c>
      <c r="N215">
        <f t="shared" si="26"/>
        <v>1.71</v>
      </c>
      <c r="O215">
        <v>1.71</v>
      </c>
      <c r="R215" s="1">
        <v>23651</v>
      </c>
      <c r="S215">
        <v>31.12</v>
      </c>
      <c r="U215" s="1">
        <v>27303</v>
      </c>
      <c r="V215">
        <v>51.2</v>
      </c>
    </row>
    <row r="216" spans="1:22" x14ac:dyDescent="0.25">
      <c r="A216" s="1">
        <v>13455</v>
      </c>
      <c r="B216">
        <v>8.0586000000000002</v>
      </c>
      <c r="C216" t="str">
        <f t="shared" si="21"/>
        <v/>
      </c>
      <c r="D216" t="str">
        <f t="shared" si="22"/>
        <v/>
      </c>
      <c r="E216" t="str">
        <f t="shared" si="23"/>
        <v/>
      </c>
      <c r="L216" t="str">
        <f t="shared" si="25"/>
        <v>20025</v>
      </c>
      <c r="M216" s="1">
        <v>37403</v>
      </c>
      <c r="N216">
        <f t="shared" si="26"/>
        <v>1.71</v>
      </c>
      <c r="O216" t="s">
        <v>30</v>
      </c>
      <c r="R216" s="1">
        <v>23682</v>
      </c>
      <c r="S216">
        <v>31.21</v>
      </c>
      <c r="U216" s="1">
        <v>27334</v>
      </c>
      <c r="V216">
        <v>51.6</v>
      </c>
    </row>
    <row r="217" spans="1:22" x14ac:dyDescent="0.25">
      <c r="A217" s="1">
        <v>13485</v>
      </c>
      <c r="B217">
        <v>8.3078000000000003</v>
      </c>
      <c r="C217" t="str">
        <f t="shared" si="21"/>
        <v/>
      </c>
      <c r="D217" t="str">
        <f t="shared" si="22"/>
        <v/>
      </c>
      <c r="E217" t="str">
        <f t="shared" si="23"/>
        <v/>
      </c>
      <c r="L217" t="str">
        <f t="shared" si="25"/>
        <v>20025</v>
      </c>
      <c r="M217" s="1">
        <v>37404</v>
      </c>
      <c r="N217">
        <f t="shared" si="26"/>
        <v>1.73</v>
      </c>
      <c r="O217">
        <v>1.73</v>
      </c>
      <c r="R217" s="1">
        <v>23712</v>
      </c>
      <c r="S217">
        <v>31.25</v>
      </c>
      <c r="U217" s="1">
        <v>27364</v>
      </c>
      <c r="V217">
        <v>52</v>
      </c>
    </row>
    <row r="218" spans="1:22" x14ac:dyDescent="0.25">
      <c r="A218" s="1">
        <v>13516</v>
      </c>
      <c r="B218">
        <v>8.2800999999999991</v>
      </c>
      <c r="C218" t="str">
        <f t="shared" si="21"/>
        <v/>
      </c>
      <c r="D218" t="str">
        <f t="shared" si="22"/>
        <v/>
      </c>
      <c r="E218" t="str">
        <f t="shared" si="23"/>
        <v/>
      </c>
      <c r="L218" t="str">
        <f t="shared" si="25"/>
        <v>20025</v>
      </c>
      <c r="M218" s="1">
        <v>37405</v>
      </c>
      <c r="N218">
        <f t="shared" si="26"/>
        <v>1.73</v>
      </c>
      <c r="O218">
        <v>1.73</v>
      </c>
      <c r="R218" s="1">
        <v>23743</v>
      </c>
      <c r="S218">
        <v>31.28</v>
      </c>
      <c r="U218" s="1">
        <v>27395</v>
      </c>
      <c r="V218">
        <v>52.3</v>
      </c>
    </row>
    <row r="219" spans="1:22" x14ac:dyDescent="0.25">
      <c r="A219" s="1">
        <v>13547</v>
      </c>
      <c r="B219">
        <v>8.3909000000000002</v>
      </c>
      <c r="C219" t="str">
        <f t="shared" si="21"/>
        <v/>
      </c>
      <c r="D219" t="str">
        <f t="shared" si="22"/>
        <v/>
      </c>
      <c r="E219" t="str">
        <f t="shared" si="23"/>
        <v/>
      </c>
      <c r="L219" t="str">
        <f t="shared" si="25"/>
        <v>20025</v>
      </c>
      <c r="M219" s="1">
        <v>37406</v>
      </c>
      <c r="N219">
        <f t="shared" si="26"/>
        <v>1.73</v>
      </c>
      <c r="O219">
        <v>1.73</v>
      </c>
      <c r="R219" s="1">
        <v>23774</v>
      </c>
      <c r="S219">
        <v>31.28</v>
      </c>
      <c r="U219" s="1">
        <v>27426</v>
      </c>
      <c r="V219">
        <v>52.8</v>
      </c>
    </row>
    <row r="220" spans="1:22" x14ac:dyDescent="0.25">
      <c r="A220" s="1">
        <v>13575</v>
      </c>
      <c r="B220">
        <v>8.5847999999999995</v>
      </c>
      <c r="C220" t="str">
        <f t="shared" si="21"/>
        <v/>
      </c>
      <c r="D220" t="str">
        <f t="shared" si="22"/>
        <v/>
      </c>
      <c r="E220" t="str">
        <f t="shared" si="23"/>
        <v/>
      </c>
      <c r="L220" t="str">
        <f t="shared" si="25"/>
        <v>20025</v>
      </c>
      <c r="M220" s="1">
        <v>37407</v>
      </c>
      <c r="N220">
        <f t="shared" si="26"/>
        <v>1.72</v>
      </c>
      <c r="O220">
        <v>1.72</v>
      </c>
      <c r="R220" s="1">
        <v>23802</v>
      </c>
      <c r="S220">
        <v>31.31</v>
      </c>
      <c r="U220" s="1">
        <v>27454</v>
      </c>
      <c r="V220">
        <v>53</v>
      </c>
    </row>
    <row r="221" spans="1:22" x14ac:dyDescent="0.25">
      <c r="A221" s="1">
        <v>13606</v>
      </c>
      <c r="B221">
        <v>8.5847999999999995</v>
      </c>
      <c r="C221" t="str">
        <f t="shared" si="21"/>
        <v/>
      </c>
      <c r="D221" t="str">
        <f t="shared" si="22"/>
        <v/>
      </c>
      <c r="E221" t="str">
        <f t="shared" si="23"/>
        <v/>
      </c>
      <c r="L221" t="str">
        <f t="shared" si="25"/>
        <v>20026</v>
      </c>
      <c r="M221" s="1">
        <v>37410</v>
      </c>
      <c r="N221">
        <f t="shared" si="26"/>
        <v>1.72</v>
      </c>
      <c r="O221">
        <v>1.72</v>
      </c>
      <c r="R221" s="1">
        <v>23833</v>
      </c>
      <c r="S221">
        <v>31.38</v>
      </c>
      <c r="U221" s="1">
        <v>27485</v>
      </c>
      <c r="V221">
        <v>53.3</v>
      </c>
    </row>
    <row r="222" spans="1:22" x14ac:dyDescent="0.25">
      <c r="A222" s="1">
        <v>13636</v>
      </c>
      <c r="B222">
        <v>8.6125000000000007</v>
      </c>
      <c r="C222" t="str">
        <f t="shared" si="21"/>
        <v/>
      </c>
      <c r="D222" t="str">
        <f t="shared" si="22"/>
        <v/>
      </c>
      <c r="E222" t="str">
        <f t="shared" si="23"/>
        <v/>
      </c>
      <c r="L222" t="str">
        <f t="shared" si="25"/>
        <v>20026</v>
      </c>
      <c r="M222" s="1">
        <v>37411</v>
      </c>
      <c r="N222">
        <f t="shared" si="26"/>
        <v>1.73</v>
      </c>
      <c r="O222">
        <v>1.73</v>
      </c>
      <c r="R222" s="1">
        <v>23863</v>
      </c>
      <c r="S222">
        <v>31.48</v>
      </c>
      <c r="U222" s="1">
        <v>27515</v>
      </c>
      <c r="V222">
        <v>53.5</v>
      </c>
    </row>
    <row r="223" spans="1:22" x14ac:dyDescent="0.25">
      <c r="A223" s="1">
        <v>13667</v>
      </c>
      <c r="B223">
        <v>8.5016999999999996</v>
      </c>
      <c r="C223" t="str">
        <f t="shared" si="21"/>
        <v/>
      </c>
      <c r="D223" t="str">
        <f t="shared" si="22"/>
        <v/>
      </c>
      <c r="E223" t="str">
        <f t="shared" si="23"/>
        <v/>
      </c>
      <c r="L223" t="str">
        <f t="shared" si="25"/>
        <v>20026</v>
      </c>
      <c r="M223" s="1">
        <v>37412</v>
      </c>
      <c r="N223">
        <f t="shared" si="26"/>
        <v>1.75</v>
      </c>
      <c r="O223">
        <v>1.75</v>
      </c>
      <c r="R223" s="1">
        <v>23894</v>
      </c>
      <c r="S223">
        <v>31.61</v>
      </c>
      <c r="U223" s="1">
        <v>27546</v>
      </c>
      <c r="V223">
        <v>53.8</v>
      </c>
    </row>
    <row r="224" spans="1:22" x14ac:dyDescent="0.25">
      <c r="A224" s="1">
        <v>13697</v>
      </c>
      <c r="B224">
        <v>8.5571000000000002</v>
      </c>
      <c r="C224" t="str">
        <f t="shared" si="21"/>
        <v/>
      </c>
      <c r="D224" t="str">
        <f t="shared" si="22"/>
        <v/>
      </c>
      <c r="E224" t="str">
        <f t="shared" si="23"/>
        <v/>
      </c>
      <c r="L224" t="str">
        <f t="shared" si="25"/>
        <v>20026</v>
      </c>
      <c r="M224" s="1">
        <v>37413</v>
      </c>
      <c r="N224">
        <f t="shared" si="26"/>
        <v>1.74</v>
      </c>
      <c r="O224">
        <v>1.74</v>
      </c>
      <c r="R224" s="1">
        <v>23924</v>
      </c>
      <c r="S224">
        <v>31.58</v>
      </c>
      <c r="U224" s="1">
        <v>27576</v>
      </c>
      <c r="V224">
        <v>54</v>
      </c>
    </row>
    <row r="225" spans="1:22" x14ac:dyDescent="0.25">
      <c r="A225" s="1">
        <v>13728</v>
      </c>
      <c r="B225">
        <v>8.5016999999999996</v>
      </c>
      <c r="C225" t="str">
        <f t="shared" si="21"/>
        <v/>
      </c>
      <c r="D225" t="str">
        <f t="shared" si="22"/>
        <v/>
      </c>
      <c r="E225" t="str">
        <f t="shared" si="23"/>
        <v/>
      </c>
      <c r="L225" t="str">
        <f t="shared" si="25"/>
        <v>20026</v>
      </c>
      <c r="M225" s="1">
        <v>37414</v>
      </c>
      <c r="N225">
        <f t="shared" si="26"/>
        <v>1.74</v>
      </c>
      <c r="O225">
        <v>1.74</v>
      </c>
      <c r="R225" s="1">
        <v>23955</v>
      </c>
      <c r="S225">
        <v>31.55</v>
      </c>
      <c r="U225" s="1">
        <v>27607</v>
      </c>
      <c r="V225">
        <v>54.2</v>
      </c>
    </row>
    <row r="226" spans="1:22" x14ac:dyDescent="0.25">
      <c r="A226" s="1">
        <v>13759</v>
      </c>
      <c r="B226">
        <v>8.2248000000000001</v>
      </c>
      <c r="C226" t="str">
        <f t="shared" si="21"/>
        <v/>
      </c>
      <c r="D226" t="str">
        <f t="shared" si="22"/>
        <v/>
      </c>
      <c r="E226" t="str">
        <f t="shared" si="23"/>
        <v/>
      </c>
      <c r="L226" t="str">
        <f t="shared" si="25"/>
        <v>20026</v>
      </c>
      <c r="M226" s="1">
        <v>37417</v>
      </c>
      <c r="N226">
        <f t="shared" si="26"/>
        <v>1.75</v>
      </c>
      <c r="O226">
        <v>1.75</v>
      </c>
      <c r="R226" s="1">
        <v>23986</v>
      </c>
      <c r="S226">
        <v>31.62</v>
      </c>
      <c r="U226" s="1">
        <v>27638</v>
      </c>
      <c r="V226">
        <v>54.5</v>
      </c>
    </row>
    <row r="227" spans="1:22" x14ac:dyDescent="0.25">
      <c r="A227" s="1">
        <v>13789</v>
      </c>
      <c r="B227">
        <v>7.6154999999999999</v>
      </c>
      <c r="C227" t="str">
        <f t="shared" si="21"/>
        <v/>
      </c>
      <c r="D227" t="str">
        <f t="shared" si="22"/>
        <v/>
      </c>
      <c r="E227" t="str">
        <f t="shared" si="23"/>
        <v/>
      </c>
      <c r="L227" t="str">
        <f t="shared" si="25"/>
        <v>20026</v>
      </c>
      <c r="M227" s="1">
        <v>37418</v>
      </c>
      <c r="N227">
        <f t="shared" si="26"/>
        <v>1.75</v>
      </c>
      <c r="O227">
        <v>1.75</v>
      </c>
      <c r="R227" s="1">
        <v>24016</v>
      </c>
      <c r="S227">
        <v>31.65</v>
      </c>
      <c r="U227" s="1">
        <v>27668</v>
      </c>
      <c r="V227">
        <v>54.8</v>
      </c>
    </row>
    <row r="228" spans="1:22" x14ac:dyDescent="0.25">
      <c r="A228" s="1">
        <v>13820</v>
      </c>
      <c r="B228">
        <v>6.8677999999999999</v>
      </c>
      <c r="C228" t="str">
        <f t="shared" si="21"/>
        <v/>
      </c>
      <c r="D228" t="str">
        <f t="shared" si="22"/>
        <v/>
      </c>
      <c r="E228" t="str">
        <f t="shared" si="23"/>
        <v/>
      </c>
      <c r="L228" t="str">
        <f t="shared" si="25"/>
        <v>20026</v>
      </c>
      <c r="M228" s="1">
        <v>37419</v>
      </c>
      <c r="N228">
        <f t="shared" si="26"/>
        <v>1.74</v>
      </c>
      <c r="O228">
        <v>1.74</v>
      </c>
      <c r="R228" s="1">
        <v>24047</v>
      </c>
      <c r="S228">
        <v>31.75</v>
      </c>
      <c r="U228" s="1">
        <v>27699</v>
      </c>
      <c r="V228">
        <v>55.2</v>
      </c>
    </row>
    <row r="229" spans="1:22" x14ac:dyDescent="0.25">
      <c r="A229" s="1">
        <v>13850</v>
      </c>
      <c r="B229">
        <v>6.2586000000000004</v>
      </c>
      <c r="C229" t="str">
        <f t="shared" si="21"/>
        <v/>
      </c>
      <c r="D229" t="str">
        <f t="shared" si="22"/>
        <v/>
      </c>
      <c r="E229" t="str">
        <f t="shared" si="23"/>
        <v/>
      </c>
      <c r="L229" t="str">
        <f t="shared" si="25"/>
        <v>20026</v>
      </c>
      <c r="M229" s="1">
        <v>37420</v>
      </c>
      <c r="N229">
        <f t="shared" si="26"/>
        <v>1.71</v>
      </c>
      <c r="O229">
        <v>1.71</v>
      </c>
      <c r="R229" s="1">
        <v>24077</v>
      </c>
      <c r="S229">
        <v>31.85</v>
      </c>
      <c r="U229" s="1">
        <v>27729</v>
      </c>
      <c r="V229">
        <v>55.5</v>
      </c>
    </row>
    <row r="230" spans="1:22" x14ac:dyDescent="0.25">
      <c r="A230" s="1">
        <v>13881</v>
      </c>
      <c r="B230">
        <v>6.1200999999999999</v>
      </c>
      <c r="C230" t="str">
        <f t="shared" si="21"/>
        <v/>
      </c>
      <c r="D230" t="str">
        <f t="shared" si="22"/>
        <v/>
      </c>
      <c r="E230" t="str">
        <f t="shared" si="23"/>
        <v/>
      </c>
      <c r="L230" t="str">
        <f t="shared" si="25"/>
        <v>20026</v>
      </c>
      <c r="M230" s="1">
        <v>37421</v>
      </c>
      <c r="N230">
        <f t="shared" si="26"/>
        <v>1.71</v>
      </c>
      <c r="O230">
        <v>1.71</v>
      </c>
      <c r="R230" s="1">
        <v>24108</v>
      </c>
      <c r="S230">
        <v>31.88</v>
      </c>
      <c r="U230" s="1">
        <v>27760</v>
      </c>
      <c r="V230">
        <v>55.9</v>
      </c>
    </row>
    <row r="231" spans="1:22" x14ac:dyDescent="0.25">
      <c r="A231" s="1">
        <v>13912</v>
      </c>
      <c r="B231">
        <v>6.0647000000000002</v>
      </c>
      <c r="C231" t="str">
        <f t="shared" si="21"/>
        <v/>
      </c>
      <c r="D231" t="str">
        <f t="shared" si="22"/>
        <v/>
      </c>
      <c r="E231" t="str">
        <f t="shared" si="23"/>
        <v/>
      </c>
      <c r="L231" t="str">
        <f t="shared" si="25"/>
        <v>20026</v>
      </c>
      <c r="M231" s="1">
        <v>37424</v>
      </c>
      <c r="N231">
        <f t="shared" si="26"/>
        <v>1.7</v>
      </c>
      <c r="O231">
        <v>1.7</v>
      </c>
      <c r="R231" s="1">
        <v>24139</v>
      </c>
      <c r="S231">
        <v>32.08</v>
      </c>
      <c r="U231" s="1">
        <v>27791</v>
      </c>
      <c r="V231">
        <v>56.2</v>
      </c>
    </row>
    <row r="232" spans="1:22" x14ac:dyDescent="0.25">
      <c r="A232" s="1">
        <v>13940</v>
      </c>
      <c r="B232">
        <v>6.0647000000000002</v>
      </c>
      <c r="C232" t="str">
        <f t="shared" si="21"/>
        <v/>
      </c>
      <c r="D232" t="str">
        <f t="shared" si="22"/>
        <v/>
      </c>
      <c r="E232" t="str">
        <f t="shared" si="23"/>
        <v/>
      </c>
      <c r="L232" t="str">
        <f t="shared" si="25"/>
        <v>20026</v>
      </c>
      <c r="M232" s="1">
        <v>37425</v>
      </c>
      <c r="N232">
        <f t="shared" si="26"/>
        <v>1.7</v>
      </c>
      <c r="O232">
        <v>1.7</v>
      </c>
      <c r="R232" s="1">
        <v>24167</v>
      </c>
      <c r="S232">
        <v>32.18</v>
      </c>
      <c r="U232" s="1">
        <v>27820</v>
      </c>
      <c r="V232">
        <v>56.5</v>
      </c>
    </row>
    <row r="233" spans="1:22" x14ac:dyDescent="0.25">
      <c r="A233" s="1">
        <v>13971</v>
      </c>
      <c r="B233">
        <v>5.9539</v>
      </c>
      <c r="C233" t="str">
        <f t="shared" si="21"/>
        <v/>
      </c>
      <c r="D233" t="str">
        <f t="shared" si="22"/>
        <v/>
      </c>
      <c r="E233" t="str">
        <f t="shared" si="23"/>
        <v/>
      </c>
      <c r="L233" t="str">
        <f t="shared" si="25"/>
        <v>20026</v>
      </c>
      <c r="M233" s="1">
        <v>37426</v>
      </c>
      <c r="N233">
        <f t="shared" si="26"/>
        <v>1.69</v>
      </c>
      <c r="O233">
        <v>1.69</v>
      </c>
      <c r="R233" s="1">
        <v>24198</v>
      </c>
      <c r="S233">
        <v>32.28</v>
      </c>
      <c r="U233" s="1">
        <v>27851</v>
      </c>
      <c r="V233">
        <v>56.7</v>
      </c>
    </row>
    <row r="234" spans="1:22" x14ac:dyDescent="0.25">
      <c r="A234" s="1">
        <v>14001</v>
      </c>
      <c r="B234">
        <v>5.8155000000000001</v>
      </c>
      <c r="C234" t="str">
        <f t="shared" si="21"/>
        <v/>
      </c>
      <c r="D234" t="str">
        <f t="shared" si="22"/>
        <v/>
      </c>
      <c r="E234" t="str">
        <f t="shared" si="23"/>
        <v/>
      </c>
      <c r="L234" t="str">
        <f t="shared" si="25"/>
        <v>20026</v>
      </c>
      <c r="M234" s="1">
        <v>37427</v>
      </c>
      <c r="N234">
        <f t="shared" si="26"/>
        <v>1.68</v>
      </c>
      <c r="O234">
        <v>1.68</v>
      </c>
      <c r="R234" s="1">
        <v>24228</v>
      </c>
      <c r="S234">
        <v>32.35</v>
      </c>
      <c r="U234" s="1">
        <v>27881</v>
      </c>
      <c r="V234">
        <v>57</v>
      </c>
    </row>
    <row r="235" spans="1:22" x14ac:dyDescent="0.25">
      <c r="A235" s="1">
        <v>14032</v>
      </c>
      <c r="B235">
        <v>5.8708999999999998</v>
      </c>
      <c r="C235" t="str">
        <f t="shared" si="21"/>
        <v/>
      </c>
      <c r="D235" t="str">
        <f t="shared" si="22"/>
        <v/>
      </c>
      <c r="E235" t="str">
        <f t="shared" si="23"/>
        <v/>
      </c>
      <c r="L235" t="str">
        <f t="shared" si="25"/>
        <v>20026</v>
      </c>
      <c r="M235" s="1">
        <v>37428</v>
      </c>
      <c r="N235">
        <f t="shared" si="26"/>
        <v>1.68</v>
      </c>
      <c r="O235">
        <v>1.68</v>
      </c>
      <c r="R235" s="1">
        <v>24259</v>
      </c>
      <c r="S235">
        <v>32.380000000000003</v>
      </c>
      <c r="U235" s="1">
        <v>27912</v>
      </c>
      <c r="V235">
        <v>57.2</v>
      </c>
    </row>
    <row r="236" spans="1:22" x14ac:dyDescent="0.25">
      <c r="A236" s="1">
        <v>14062</v>
      </c>
      <c r="B236">
        <v>6.2031999999999998</v>
      </c>
      <c r="C236" t="str">
        <f t="shared" si="21"/>
        <v/>
      </c>
      <c r="D236" t="str">
        <f t="shared" si="22"/>
        <v/>
      </c>
      <c r="E236" t="str">
        <f t="shared" si="23"/>
        <v/>
      </c>
      <c r="L236" t="str">
        <f t="shared" si="25"/>
        <v>20026</v>
      </c>
      <c r="M236" s="1">
        <v>37431</v>
      </c>
      <c r="N236">
        <f t="shared" si="26"/>
        <v>1.66</v>
      </c>
      <c r="O236">
        <v>1.66</v>
      </c>
      <c r="R236" s="1">
        <v>24289</v>
      </c>
      <c r="S236">
        <v>32.450000000000003</v>
      </c>
      <c r="U236" s="1">
        <v>27942</v>
      </c>
      <c r="V236">
        <v>57.6</v>
      </c>
    </row>
    <row r="237" spans="1:22" x14ac:dyDescent="0.25">
      <c r="A237" s="1">
        <v>14093</v>
      </c>
      <c r="B237">
        <v>6.5354999999999999</v>
      </c>
      <c r="C237" t="str">
        <f t="shared" si="21"/>
        <v/>
      </c>
      <c r="D237" t="str">
        <f t="shared" si="22"/>
        <v/>
      </c>
      <c r="E237" t="str">
        <f t="shared" si="23"/>
        <v/>
      </c>
      <c r="L237" t="str">
        <f t="shared" si="25"/>
        <v>20026</v>
      </c>
      <c r="M237" s="1">
        <v>37432</v>
      </c>
      <c r="N237">
        <f t="shared" si="26"/>
        <v>1.74</v>
      </c>
      <c r="O237">
        <v>1.74</v>
      </c>
      <c r="R237" s="1">
        <v>24320</v>
      </c>
      <c r="S237">
        <v>32.65</v>
      </c>
      <c r="U237" s="1">
        <v>27973</v>
      </c>
      <c r="V237">
        <v>57.9</v>
      </c>
    </row>
    <row r="238" spans="1:22" x14ac:dyDescent="0.25">
      <c r="A238" s="1">
        <v>14124</v>
      </c>
      <c r="B238">
        <v>6.7293000000000003</v>
      </c>
      <c r="C238" t="str">
        <f t="shared" si="21"/>
        <v/>
      </c>
      <c r="D238" t="str">
        <f t="shared" si="22"/>
        <v/>
      </c>
      <c r="E238" t="str">
        <f t="shared" si="23"/>
        <v/>
      </c>
      <c r="L238" t="str">
        <f t="shared" si="25"/>
        <v>20026</v>
      </c>
      <c r="M238" s="1">
        <v>37433</v>
      </c>
      <c r="N238">
        <f t="shared" si="26"/>
        <v>1.72</v>
      </c>
      <c r="O238">
        <v>1.72</v>
      </c>
      <c r="R238" s="1">
        <v>24351</v>
      </c>
      <c r="S238">
        <v>32.75</v>
      </c>
      <c r="U238" s="1">
        <v>28004</v>
      </c>
      <c r="V238">
        <v>58.2</v>
      </c>
    </row>
    <row r="239" spans="1:22" x14ac:dyDescent="0.25">
      <c r="A239" s="1">
        <v>14154</v>
      </c>
      <c r="B239">
        <v>6.8955000000000002</v>
      </c>
      <c r="C239" t="str">
        <f t="shared" si="21"/>
        <v/>
      </c>
      <c r="D239" t="str">
        <f t="shared" si="22"/>
        <v/>
      </c>
      <c r="E239" t="str">
        <f t="shared" si="23"/>
        <v/>
      </c>
      <c r="L239" t="str">
        <f t="shared" si="25"/>
        <v>20026</v>
      </c>
      <c r="M239" s="1">
        <v>37434</v>
      </c>
      <c r="N239">
        <f t="shared" si="26"/>
        <v>1.7</v>
      </c>
      <c r="O239">
        <v>1.7</v>
      </c>
      <c r="R239" s="1">
        <v>24381</v>
      </c>
      <c r="S239">
        <v>32.85</v>
      </c>
      <c r="U239" s="1">
        <v>28034</v>
      </c>
      <c r="V239">
        <v>58.5</v>
      </c>
    </row>
    <row r="240" spans="1:22" x14ac:dyDescent="0.25">
      <c r="A240" s="1">
        <v>14185</v>
      </c>
      <c r="B240">
        <v>7.1723999999999997</v>
      </c>
      <c r="C240" t="str">
        <f t="shared" si="21"/>
        <v/>
      </c>
      <c r="D240" t="str">
        <f t="shared" si="22"/>
        <v/>
      </c>
      <c r="E240" t="str">
        <f t="shared" si="23"/>
        <v/>
      </c>
      <c r="L240" t="str">
        <f t="shared" si="25"/>
        <v>20026</v>
      </c>
      <c r="M240" s="1">
        <v>37435</v>
      </c>
      <c r="N240">
        <f t="shared" si="26"/>
        <v>1.69</v>
      </c>
      <c r="O240">
        <v>1.69</v>
      </c>
      <c r="R240" s="1">
        <v>24412</v>
      </c>
      <c r="S240">
        <v>32.880000000000003</v>
      </c>
      <c r="U240" s="1">
        <v>28065</v>
      </c>
      <c r="V240">
        <v>58.7</v>
      </c>
    </row>
    <row r="241" spans="1:22" x14ac:dyDescent="0.25">
      <c r="A241" s="1">
        <v>14215</v>
      </c>
      <c r="B241">
        <v>7.2554999999999996</v>
      </c>
      <c r="C241" t="str">
        <f t="shared" si="21"/>
        <v/>
      </c>
      <c r="D241" t="str">
        <f t="shared" si="22"/>
        <v/>
      </c>
      <c r="E241" t="str">
        <f t="shared" si="23"/>
        <v/>
      </c>
      <c r="L241" t="str">
        <f t="shared" si="25"/>
        <v>20027</v>
      </c>
      <c r="M241" s="1">
        <v>37438</v>
      </c>
      <c r="N241">
        <f t="shared" si="26"/>
        <v>1.71</v>
      </c>
      <c r="O241">
        <v>1.71</v>
      </c>
      <c r="R241" s="1">
        <v>24442</v>
      </c>
      <c r="S241">
        <v>32.92</v>
      </c>
      <c r="U241" s="1">
        <v>28095</v>
      </c>
      <c r="V241">
        <v>58.9</v>
      </c>
    </row>
    <row r="242" spans="1:22" x14ac:dyDescent="0.25">
      <c r="A242" s="1">
        <v>14246</v>
      </c>
      <c r="B242">
        <v>7.2554999999999996</v>
      </c>
      <c r="C242" t="str">
        <f t="shared" si="21"/>
        <v/>
      </c>
      <c r="D242" t="str">
        <f t="shared" si="22"/>
        <v/>
      </c>
      <c r="E242" t="str">
        <f t="shared" si="23"/>
        <v/>
      </c>
      <c r="L242" t="str">
        <f t="shared" si="25"/>
        <v>20027</v>
      </c>
      <c r="M242" s="1">
        <v>37439</v>
      </c>
      <c r="N242">
        <f t="shared" si="26"/>
        <v>1.72</v>
      </c>
      <c r="O242">
        <v>1.72</v>
      </c>
      <c r="R242" s="1">
        <v>24473</v>
      </c>
      <c r="S242">
        <v>32.9</v>
      </c>
      <c r="U242" s="1">
        <v>28126</v>
      </c>
      <c r="V242">
        <v>59.3</v>
      </c>
    </row>
    <row r="243" spans="1:22" x14ac:dyDescent="0.25">
      <c r="A243" s="1">
        <v>14277</v>
      </c>
      <c r="B243">
        <v>7.3109000000000002</v>
      </c>
      <c r="C243" t="str">
        <f t="shared" si="21"/>
        <v/>
      </c>
      <c r="D243" t="str">
        <f t="shared" si="22"/>
        <v/>
      </c>
      <c r="E243" t="str">
        <f t="shared" si="23"/>
        <v/>
      </c>
      <c r="L243" t="str">
        <f t="shared" si="25"/>
        <v>20027</v>
      </c>
      <c r="M243" s="1">
        <v>37440</v>
      </c>
      <c r="N243">
        <f t="shared" si="26"/>
        <v>1.71</v>
      </c>
      <c r="O243">
        <v>1.71</v>
      </c>
      <c r="R243" s="1">
        <v>24504</v>
      </c>
      <c r="S243">
        <v>33</v>
      </c>
      <c r="U243" s="1">
        <v>28157</v>
      </c>
      <c r="V243">
        <v>59.7</v>
      </c>
    </row>
    <row r="244" spans="1:22" x14ac:dyDescent="0.25">
      <c r="A244" s="1">
        <v>14305</v>
      </c>
      <c r="B244">
        <v>7.3385999999999996</v>
      </c>
      <c r="C244" t="str">
        <f t="shared" si="21"/>
        <v/>
      </c>
      <c r="D244" t="str">
        <f t="shared" si="22"/>
        <v/>
      </c>
      <c r="E244" t="str">
        <f t="shared" si="23"/>
        <v/>
      </c>
      <c r="L244" t="str">
        <f t="shared" si="25"/>
        <v>20027</v>
      </c>
      <c r="M244" s="1">
        <v>37441</v>
      </c>
      <c r="N244">
        <f t="shared" si="26"/>
        <v>1.71</v>
      </c>
      <c r="O244" t="s">
        <v>30</v>
      </c>
      <c r="R244" s="1">
        <v>24532</v>
      </c>
      <c r="S244">
        <v>33</v>
      </c>
      <c r="U244" s="1">
        <v>28185</v>
      </c>
      <c r="V244">
        <v>60</v>
      </c>
    </row>
    <row r="245" spans="1:22" x14ac:dyDescent="0.25">
      <c r="A245" s="1">
        <v>14336</v>
      </c>
      <c r="B245">
        <v>7.3109000000000002</v>
      </c>
      <c r="C245" t="str">
        <f t="shared" si="21"/>
        <v/>
      </c>
      <c r="D245" t="str">
        <f t="shared" si="22"/>
        <v/>
      </c>
      <c r="E245" t="str">
        <f t="shared" si="23"/>
        <v/>
      </c>
      <c r="L245" t="str">
        <f t="shared" si="25"/>
        <v>20027</v>
      </c>
      <c r="M245" s="1">
        <v>37442</v>
      </c>
      <c r="N245">
        <f t="shared" si="26"/>
        <v>1.71</v>
      </c>
      <c r="O245">
        <v>1.71</v>
      </c>
      <c r="R245" s="1">
        <v>24563</v>
      </c>
      <c r="S245">
        <v>33.1</v>
      </c>
      <c r="U245" s="1">
        <v>28216</v>
      </c>
      <c r="V245">
        <v>60.3</v>
      </c>
    </row>
    <row r="246" spans="1:22" x14ac:dyDescent="0.25">
      <c r="A246" s="1">
        <v>14366</v>
      </c>
      <c r="B246">
        <v>7.2831999999999999</v>
      </c>
      <c r="C246" t="str">
        <f t="shared" si="21"/>
        <v/>
      </c>
      <c r="D246" t="str">
        <f t="shared" si="22"/>
        <v/>
      </c>
      <c r="E246" t="str">
        <f t="shared" si="23"/>
        <v/>
      </c>
      <c r="L246" t="str">
        <f t="shared" si="25"/>
        <v>20027</v>
      </c>
      <c r="M246" s="1">
        <v>37445</v>
      </c>
      <c r="N246">
        <f t="shared" si="26"/>
        <v>1.73</v>
      </c>
      <c r="O246">
        <v>1.73</v>
      </c>
      <c r="R246" s="1">
        <v>24593</v>
      </c>
      <c r="S246">
        <v>33.1</v>
      </c>
      <c r="U246" s="1">
        <v>28246</v>
      </c>
      <c r="V246">
        <v>60.6</v>
      </c>
    </row>
    <row r="247" spans="1:22" x14ac:dyDescent="0.25">
      <c r="A247" s="1">
        <v>14397</v>
      </c>
      <c r="B247">
        <v>7.4493999999999998</v>
      </c>
      <c r="C247" t="str">
        <f t="shared" si="21"/>
        <v/>
      </c>
      <c r="D247" t="str">
        <f t="shared" si="22"/>
        <v/>
      </c>
      <c r="E247" t="str">
        <f t="shared" si="23"/>
        <v/>
      </c>
      <c r="L247" t="str">
        <f t="shared" si="25"/>
        <v>20027</v>
      </c>
      <c r="M247" s="1">
        <v>37446</v>
      </c>
      <c r="N247">
        <f t="shared" si="26"/>
        <v>1.72</v>
      </c>
      <c r="O247">
        <v>1.72</v>
      </c>
      <c r="R247" s="1">
        <v>24624</v>
      </c>
      <c r="S247">
        <v>33.299999999999997</v>
      </c>
      <c r="U247" s="1">
        <v>28277</v>
      </c>
      <c r="V247">
        <v>61</v>
      </c>
    </row>
    <row r="248" spans="1:22" x14ac:dyDescent="0.25">
      <c r="A248" s="1">
        <v>14427</v>
      </c>
      <c r="B248">
        <v>7.6708999999999996</v>
      </c>
      <c r="C248" t="str">
        <f t="shared" si="21"/>
        <v/>
      </c>
      <c r="D248" t="str">
        <f t="shared" si="22"/>
        <v/>
      </c>
      <c r="E248" t="str">
        <f t="shared" si="23"/>
        <v/>
      </c>
      <c r="L248" t="str">
        <f t="shared" si="25"/>
        <v>20027</v>
      </c>
      <c r="M248" s="1">
        <v>37447</v>
      </c>
      <c r="N248">
        <f t="shared" si="26"/>
        <v>1.73</v>
      </c>
      <c r="O248">
        <v>1.73</v>
      </c>
      <c r="R248" s="1">
        <v>24654</v>
      </c>
      <c r="S248">
        <v>33.4</v>
      </c>
      <c r="U248" s="1">
        <v>28307</v>
      </c>
      <c r="V248">
        <v>61.2</v>
      </c>
    </row>
    <row r="249" spans="1:22" x14ac:dyDescent="0.25">
      <c r="A249" s="1">
        <v>14458</v>
      </c>
      <c r="B249">
        <v>7.7816999999999998</v>
      </c>
      <c r="C249" t="str">
        <f t="shared" si="21"/>
        <v/>
      </c>
      <c r="D249" t="str">
        <f t="shared" si="22"/>
        <v/>
      </c>
      <c r="E249" t="str">
        <f t="shared" si="23"/>
        <v/>
      </c>
      <c r="L249" t="str">
        <f t="shared" si="25"/>
        <v>20027</v>
      </c>
      <c r="M249" s="1">
        <v>37448</v>
      </c>
      <c r="N249">
        <f t="shared" si="26"/>
        <v>1.72</v>
      </c>
      <c r="O249">
        <v>1.72</v>
      </c>
      <c r="R249" s="1">
        <v>24685</v>
      </c>
      <c r="S249">
        <v>33.5</v>
      </c>
      <c r="U249" s="1">
        <v>28338</v>
      </c>
      <c r="V249">
        <v>61.5</v>
      </c>
    </row>
    <row r="250" spans="1:22" x14ac:dyDescent="0.25">
      <c r="A250" s="1">
        <v>14489</v>
      </c>
      <c r="B250">
        <v>8.2524999999999995</v>
      </c>
      <c r="C250" t="str">
        <f t="shared" si="21"/>
        <v/>
      </c>
      <c r="D250" t="str">
        <f t="shared" si="22"/>
        <v/>
      </c>
      <c r="E250" t="str">
        <f t="shared" si="23"/>
        <v/>
      </c>
      <c r="L250" t="str">
        <f t="shared" si="25"/>
        <v>20027</v>
      </c>
      <c r="M250" s="1">
        <v>37449</v>
      </c>
      <c r="N250">
        <f t="shared" si="26"/>
        <v>1.71</v>
      </c>
      <c r="O250">
        <v>1.71</v>
      </c>
      <c r="R250" s="1">
        <v>24716</v>
      </c>
      <c r="S250">
        <v>33.6</v>
      </c>
      <c r="U250" s="1">
        <v>28369</v>
      </c>
      <c r="V250">
        <v>61.8</v>
      </c>
    </row>
    <row r="251" spans="1:22" x14ac:dyDescent="0.25">
      <c r="A251" s="1">
        <v>14519</v>
      </c>
      <c r="B251">
        <v>8.6677999999999997</v>
      </c>
      <c r="C251" t="str">
        <f t="shared" si="21"/>
        <v/>
      </c>
      <c r="D251" t="str">
        <f t="shared" si="22"/>
        <v/>
      </c>
      <c r="E251" t="str">
        <f t="shared" si="23"/>
        <v/>
      </c>
      <c r="L251" t="str">
        <f t="shared" si="25"/>
        <v>20027</v>
      </c>
      <c r="M251" s="1">
        <v>37452</v>
      </c>
      <c r="N251">
        <f t="shared" si="26"/>
        <v>1.71</v>
      </c>
      <c r="O251">
        <v>1.71</v>
      </c>
      <c r="R251" s="1">
        <v>24746</v>
      </c>
      <c r="S251">
        <v>33.700000000000003</v>
      </c>
      <c r="U251" s="1">
        <v>28399</v>
      </c>
      <c r="V251">
        <v>62</v>
      </c>
    </row>
    <row r="252" spans="1:22" x14ac:dyDescent="0.25">
      <c r="A252" s="1">
        <v>14550</v>
      </c>
      <c r="B252">
        <v>8.8894000000000002</v>
      </c>
      <c r="C252" t="str">
        <f t="shared" si="21"/>
        <v/>
      </c>
      <c r="D252" t="str">
        <f t="shared" si="22"/>
        <v/>
      </c>
      <c r="E252" t="str">
        <f t="shared" si="23"/>
        <v/>
      </c>
      <c r="L252" t="str">
        <f t="shared" si="25"/>
        <v>20027</v>
      </c>
      <c r="M252" s="1">
        <v>37453</v>
      </c>
      <c r="N252">
        <f t="shared" si="26"/>
        <v>1.74</v>
      </c>
      <c r="O252">
        <v>1.74</v>
      </c>
      <c r="R252" s="1">
        <v>24777</v>
      </c>
      <c r="S252">
        <v>33.9</v>
      </c>
      <c r="U252" s="1">
        <v>28430</v>
      </c>
      <c r="V252">
        <v>62.3</v>
      </c>
    </row>
    <row r="253" spans="1:22" x14ac:dyDescent="0.25">
      <c r="A253" s="1">
        <v>14580</v>
      </c>
      <c r="B253">
        <v>8.8894000000000002</v>
      </c>
      <c r="C253" t="str">
        <f t="shared" si="21"/>
        <v/>
      </c>
      <c r="D253" t="str">
        <f t="shared" si="22"/>
        <v/>
      </c>
      <c r="E253" t="str">
        <f t="shared" si="23"/>
        <v/>
      </c>
      <c r="L253" t="str">
        <f t="shared" si="25"/>
        <v>20027</v>
      </c>
      <c r="M253" s="1">
        <v>37454</v>
      </c>
      <c r="N253">
        <f t="shared" si="26"/>
        <v>1.72</v>
      </c>
      <c r="O253">
        <v>1.72</v>
      </c>
      <c r="R253" s="1">
        <v>24807</v>
      </c>
      <c r="S253">
        <v>34</v>
      </c>
      <c r="U253" s="1">
        <v>28460</v>
      </c>
      <c r="V253">
        <v>62.7</v>
      </c>
    </row>
    <row r="254" spans="1:22" x14ac:dyDescent="0.25">
      <c r="A254" s="1">
        <v>14611</v>
      </c>
      <c r="B254">
        <v>8.7786000000000008</v>
      </c>
      <c r="C254" t="str">
        <f t="shared" si="21"/>
        <v/>
      </c>
      <c r="D254" t="str">
        <f t="shared" si="22"/>
        <v/>
      </c>
      <c r="E254" t="str">
        <f t="shared" si="23"/>
        <v/>
      </c>
      <c r="L254" t="str">
        <f t="shared" si="25"/>
        <v>20027</v>
      </c>
      <c r="M254" s="1">
        <v>37455</v>
      </c>
      <c r="N254">
        <f t="shared" si="26"/>
        <v>1.72</v>
      </c>
      <c r="O254">
        <v>1.72</v>
      </c>
      <c r="R254" s="1">
        <v>24838</v>
      </c>
      <c r="S254">
        <v>34.1</v>
      </c>
      <c r="U254" s="1">
        <v>28491</v>
      </c>
      <c r="V254">
        <v>63.1</v>
      </c>
    </row>
    <row r="255" spans="1:22" x14ac:dyDescent="0.25">
      <c r="A255" s="1">
        <v>14642</v>
      </c>
      <c r="B255">
        <v>8.5016999999999996</v>
      </c>
      <c r="C255" t="str">
        <f t="shared" si="21"/>
        <v/>
      </c>
      <c r="D255" t="str">
        <f t="shared" si="22"/>
        <v/>
      </c>
      <c r="E255" t="str">
        <f t="shared" si="23"/>
        <v/>
      </c>
      <c r="L255" t="str">
        <f t="shared" si="25"/>
        <v>20027</v>
      </c>
      <c r="M255" s="1">
        <v>37456</v>
      </c>
      <c r="N255">
        <f t="shared" si="26"/>
        <v>1.71</v>
      </c>
      <c r="O255">
        <v>1.71</v>
      </c>
      <c r="R255" s="1">
        <v>24869</v>
      </c>
      <c r="S255">
        <v>34.200000000000003</v>
      </c>
      <c r="U255" s="1">
        <v>28522</v>
      </c>
      <c r="V255">
        <v>63.4</v>
      </c>
    </row>
    <row r="256" spans="1:22" x14ac:dyDescent="0.25">
      <c r="A256" s="1">
        <v>14671</v>
      </c>
      <c r="B256">
        <v>8.3078000000000003</v>
      </c>
      <c r="C256" t="str">
        <f t="shared" si="21"/>
        <v/>
      </c>
      <c r="D256" t="str">
        <f t="shared" si="22"/>
        <v/>
      </c>
      <c r="E256" t="str">
        <f t="shared" si="23"/>
        <v/>
      </c>
      <c r="L256" t="str">
        <f t="shared" si="25"/>
        <v>20027</v>
      </c>
      <c r="M256" s="1">
        <v>37459</v>
      </c>
      <c r="N256">
        <f t="shared" si="26"/>
        <v>1.71</v>
      </c>
      <c r="O256">
        <v>1.71</v>
      </c>
      <c r="R256" s="1">
        <v>24898</v>
      </c>
      <c r="S256">
        <v>34.299999999999997</v>
      </c>
      <c r="U256" s="1">
        <v>28550</v>
      </c>
      <c r="V256">
        <v>63.8</v>
      </c>
    </row>
    <row r="257" spans="1:22" x14ac:dyDescent="0.25">
      <c r="A257" s="1">
        <v>14702</v>
      </c>
      <c r="B257">
        <v>8.4740000000000002</v>
      </c>
      <c r="C257" t="str">
        <f t="shared" si="21"/>
        <v/>
      </c>
      <c r="D257" t="str">
        <f t="shared" si="22"/>
        <v/>
      </c>
      <c r="E257" t="str">
        <f t="shared" si="23"/>
        <v/>
      </c>
      <c r="L257" t="str">
        <f t="shared" si="25"/>
        <v>20027</v>
      </c>
      <c r="M257" s="1">
        <v>37460</v>
      </c>
      <c r="N257">
        <f t="shared" si="26"/>
        <v>1.73</v>
      </c>
      <c r="O257">
        <v>1.73</v>
      </c>
      <c r="R257" s="1">
        <v>24929</v>
      </c>
      <c r="S257">
        <v>34.4</v>
      </c>
      <c r="U257" s="1">
        <v>28581</v>
      </c>
      <c r="V257">
        <v>64.3</v>
      </c>
    </row>
    <row r="258" spans="1:22" x14ac:dyDescent="0.25">
      <c r="A258" s="1">
        <v>14732</v>
      </c>
      <c r="B258">
        <v>8.7232000000000003</v>
      </c>
      <c r="C258" t="str">
        <f t="shared" si="21"/>
        <v/>
      </c>
      <c r="D258" t="str">
        <f t="shared" si="22"/>
        <v/>
      </c>
      <c r="E258" t="str">
        <f t="shared" si="23"/>
        <v/>
      </c>
      <c r="L258" t="str">
        <f t="shared" si="25"/>
        <v>20027</v>
      </c>
      <c r="M258" s="1">
        <v>37461</v>
      </c>
      <c r="N258">
        <f t="shared" si="26"/>
        <v>1.7</v>
      </c>
      <c r="O258">
        <v>1.7</v>
      </c>
      <c r="R258" s="1">
        <v>24959</v>
      </c>
      <c r="S258">
        <v>34.5</v>
      </c>
      <c r="U258" s="1">
        <v>28611</v>
      </c>
      <c r="V258">
        <v>64.7</v>
      </c>
    </row>
    <row r="259" spans="1:22" x14ac:dyDescent="0.25">
      <c r="A259" s="1">
        <v>14763</v>
      </c>
      <c r="B259">
        <v>9.0001999999999995</v>
      </c>
      <c r="C259" t="str">
        <f t="shared" ref="C259:C322" si="28">+IFERROR(VLOOKUP(A259,$I$1:$J$214,2,0), "")</f>
        <v/>
      </c>
      <c r="D259" t="str">
        <f t="shared" ref="D259:D322" si="29">+IFERROR(VLOOKUP(A259,$R$1:$S$867, 2, 0), "")</f>
        <v/>
      </c>
      <c r="E259" t="str">
        <f t="shared" ref="E259:E322" si="30">+IFERROR(VLOOKUP(A259,$U$1:$V$747,2,0),"")</f>
        <v/>
      </c>
      <c r="L259" t="str">
        <f t="shared" ref="L259:L322" si="31">+YEAR(M259) &amp; MONTH(M259)</f>
        <v>20027</v>
      </c>
      <c r="M259" s="1">
        <v>37462</v>
      </c>
      <c r="N259">
        <f t="shared" ref="N259:N322" si="32">+IF(O259=$O$1, N258,O259)</f>
        <v>1.71</v>
      </c>
      <c r="O259">
        <v>1.71</v>
      </c>
      <c r="R259" s="1">
        <v>24990</v>
      </c>
      <c r="S259">
        <v>34.700000000000003</v>
      </c>
      <c r="U259" s="1">
        <v>28642</v>
      </c>
      <c r="V259">
        <v>65.2</v>
      </c>
    </row>
    <row r="260" spans="1:22" x14ac:dyDescent="0.25">
      <c r="A260" s="1">
        <v>14793</v>
      </c>
      <c r="B260">
        <v>9.1109000000000009</v>
      </c>
      <c r="C260" t="str">
        <f t="shared" si="28"/>
        <v/>
      </c>
      <c r="D260" t="str">
        <f t="shared" si="29"/>
        <v/>
      </c>
      <c r="E260" t="str">
        <f t="shared" si="30"/>
        <v/>
      </c>
      <c r="L260" t="str">
        <f t="shared" si="31"/>
        <v>20027</v>
      </c>
      <c r="M260" s="1">
        <v>37463</v>
      </c>
      <c r="N260">
        <f t="shared" si="32"/>
        <v>1.71</v>
      </c>
      <c r="O260">
        <v>1.71</v>
      </c>
      <c r="R260" s="1">
        <v>25020</v>
      </c>
      <c r="S260">
        <v>34.9</v>
      </c>
      <c r="U260" s="1">
        <v>28672</v>
      </c>
      <c r="V260">
        <v>65.599999999999994</v>
      </c>
    </row>
    <row r="261" spans="1:22" x14ac:dyDescent="0.25">
      <c r="A261" s="1">
        <v>14824</v>
      </c>
      <c r="B261">
        <v>9.1662999999999997</v>
      </c>
      <c r="C261" t="str">
        <f t="shared" si="28"/>
        <v/>
      </c>
      <c r="D261" t="str">
        <f t="shared" si="29"/>
        <v/>
      </c>
      <c r="E261" t="str">
        <f t="shared" si="30"/>
        <v/>
      </c>
      <c r="L261" t="str">
        <f t="shared" si="31"/>
        <v>20027</v>
      </c>
      <c r="M261" s="1">
        <v>37466</v>
      </c>
      <c r="N261">
        <f t="shared" si="32"/>
        <v>1.73</v>
      </c>
      <c r="O261">
        <v>1.73</v>
      </c>
      <c r="R261" s="1">
        <v>25051</v>
      </c>
      <c r="S261">
        <v>35</v>
      </c>
      <c r="U261" s="1">
        <v>28703</v>
      </c>
      <c r="V261">
        <v>66.099999999999994</v>
      </c>
    </row>
    <row r="262" spans="1:22" x14ac:dyDescent="0.25">
      <c r="A262" s="1">
        <v>14855</v>
      </c>
      <c r="B262">
        <v>9.3602000000000007</v>
      </c>
      <c r="C262" t="str">
        <f t="shared" si="28"/>
        <v/>
      </c>
      <c r="D262" t="str">
        <f t="shared" si="29"/>
        <v/>
      </c>
      <c r="E262" t="str">
        <f t="shared" si="30"/>
        <v/>
      </c>
      <c r="L262" t="str">
        <f t="shared" si="31"/>
        <v>20027</v>
      </c>
      <c r="M262" s="1">
        <v>37467</v>
      </c>
      <c r="N262">
        <f t="shared" si="32"/>
        <v>1.73</v>
      </c>
      <c r="O262">
        <v>1.73</v>
      </c>
      <c r="R262" s="1">
        <v>25082</v>
      </c>
      <c r="S262">
        <v>35.1</v>
      </c>
      <c r="U262" s="1">
        <v>28734</v>
      </c>
      <c r="V262">
        <v>66.7</v>
      </c>
    </row>
    <row r="263" spans="1:22" x14ac:dyDescent="0.25">
      <c r="A263" s="1">
        <v>14885</v>
      </c>
      <c r="B263">
        <v>9.4985999999999997</v>
      </c>
      <c r="C263" t="str">
        <f t="shared" si="28"/>
        <v/>
      </c>
      <c r="D263" t="str">
        <f t="shared" si="29"/>
        <v/>
      </c>
      <c r="E263" t="str">
        <f t="shared" si="30"/>
        <v/>
      </c>
      <c r="L263" t="str">
        <f t="shared" si="31"/>
        <v>20027</v>
      </c>
      <c r="M263" s="1">
        <v>37468</v>
      </c>
      <c r="N263">
        <f t="shared" si="32"/>
        <v>1.73</v>
      </c>
      <c r="O263">
        <v>1.73</v>
      </c>
      <c r="R263" s="1">
        <v>25112</v>
      </c>
      <c r="S263">
        <v>35.299999999999997</v>
      </c>
      <c r="U263" s="1">
        <v>28764</v>
      </c>
      <c r="V263">
        <v>67.2</v>
      </c>
    </row>
    <row r="264" spans="1:22" x14ac:dyDescent="0.25">
      <c r="A264" s="1">
        <v>14916</v>
      </c>
      <c r="B264">
        <v>9.7202000000000002</v>
      </c>
      <c r="C264" t="str">
        <f t="shared" si="28"/>
        <v/>
      </c>
      <c r="D264" t="str">
        <f t="shared" si="29"/>
        <v/>
      </c>
      <c r="E264" t="str">
        <f t="shared" si="30"/>
        <v/>
      </c>
      <c r="L264" t="str">
        <f t="shared" si="31"/>
        <v>20028</v>
      </c>
      <c r="M264" s="1">
        <v>37469</v>
      </c>
      <c r="N264">
        <f t="shared" si="32"/>
        <v>1.7</v>
      </c>
      <c r="O264">
        <v>1.7</v>
      </c>
      <c r="R264" s="1">
        <v>25143</v>
      </c>
      <c r="S264">
        <v>35.4</v>
      </c>
      <c r="U264" s="1">
        <v>28795</v>
      </c>
      <c r="V264">
        <v>67.599999999999994</v>
      </c>
    </row>
    <row r="265" spans="1:22" x14ac:dyDescent="0.25">
      <c r="A265" s="1">
        <v>14946</v>
      </c>
      <c r="B265">
        <v>10.0525</v>
      </c>
      <c r="C265" t="str">
        <f t="shared" si="28"/>
        <v/>
      </c>
      <c r="D265" t="str">
        <f t="shared" si="29"/>
        <v/>
      </c>
      <c r="E265" t="str">
        <f t="shared" si="30"/>
        <v/>
      </c>
      <c r="L265" t="str">
        <f t="shared" si="31"/>
        <v>20028</v>
      </c>
      <c r="M265" s="1">
        <v>37470</v>
      </c>
      <c r="N265">
        <f t="shared" si="32"/>
        <v>1.66</v>
      </c>
      <c r="O265">
        <v>1.66</v>
      </c>
      <c r="R265" s="1">
        <v>25173</v>
      </c>
      <c r="S265">
        <v>35.6</v>
      </c>
      <c r="U265" s="1">
        <v>28825</v>
      </c>
      <c r="V265">
        <v>68</v>
      </c>
    </row>
    <row r="266" spans="1:22" x14ac:dyDescent="0.25">
      <c r="A266" s="1">
        <v>14977</v>
      </c>
      <c r="B266">
        <v>10.3017</v>
      </c>
      <c r="C266" t="str">
        <f t="shared" si="28"/>
        <v/>
      </c>
      <c r="D266" t="str">
        <f t="shared" si="29"/>
        <v/>
      </c>
      <c r="E266" t="str">
        <f t="shared" si="30"/>
        <v/>
      </c>
      <c r="L266" t="str">
        <f t="shared" si="31"/>
        <v>20028</v>
      </c>
      <c r="M266" s="1">
        <v>37473</v>
      </c>
      <c r="N266">
        <f t="shared" si="32"/>
        <v>1.68</v>
      </c>
      <c r="O266">
        <v>1.68</v>
      </c>
      <c r="R266" s="1">
        <v>25204</v>
      </c>
      <c r="S266">
        <v>35.700000000000003</v>
      </c>
      <c r="U266" s="1">
        <v>28856</v>
      </c>
      <c r="V266">
        <v>68.5</v>
      </c>
    </row>
    <row r="267" spans="1:22" x14ac:dyDescent="0.25">
      <c r="A267" s="1">
        <v>15008</v>
      </c>
      <c r="B267">
        <v>10.606299999999999</v>
      </c>
      <c r="C267" t="str">
        <f t="shared" si="28"/>
        <v/>
      </c>
      <c r="D267" t="str">
        <f t="shared" si="29"/>
        <v/>
      </c>
      <c r="E267" t="str">
        <f t="shared" si="30"/>
        <v/>
      </c>
      <c r="L267" t="str">
        <f t="shared" si="31"/>
        <v>20028</v>
      </c>
      <c r="M267" s="1">
        <v>37474</v>
      </c>
      <c r="N267">
        <f t="shared" si="32"/>
        <v>1.71</v>
      </c>
      <c r="O267">
        <v>1.71</v>
      </c>
      <c r="R267" s="1">
        <v>25235</v>
      </c>
      <c r="S267">
        <v>35.799999999999997</v>
      </c>
      <c r="U267" s="1">
        <v>28887</v>
      </c>
      <c r="V267">
        <v>69.2</v>
      </c>
    </row>
    <row r="268" spans="1:22" x14ac:dyDescent="0.25">
      <c r="A268" s="1">
        <v>15036</v>
      </c>
      <c r="B268">
        <v>10.938599999999999</v>
      </c>
      <c r="C268" t="str">
        <f t="shared" si="28"/>
        <v/>
      </c>
      <c r="D268" t="str">
        <f t="shared" si="29"/>
        <v/>
      </c>
      <c r="E268" t="str">
        <f t="shared" si="30"/>
        <v/>
      </c>
      <c r="L268" t="str">
        <f t="shared" si="31"/>
        <v>20028</v>
      </c>
      <c r="M268" s="1">
        <v>37475</v>
      </c>
      <c r="N268">
        <f t="shared" si="32"/>
        <v>1.66</v>
      </c>
      <c r="O268">
        <v>1.66</v>
      </c>
      <c r="R268" s="1">
        <v>25263</v>
      </c>
      <c r="S268">
        <v>36.1</v>
      </c>
      <c r="U268" s="1">
        <v>28915</v>
      </c>
      <c r="V268">
        <v>69.8</v>
      </c>
    </row>
    <row r="269" spans="1:22" x14ac:dyDescent="0.25">
      <c r="A269" s="1">
        <v>15067</v>
      </c>
      <c r="B269">
        <v>10.9663</v>
      </c>
      <c r="C269" t="str">
        <f t="shared" si="28"/>
        <v/>
      </c>
      <c r="D269" t="str">
        <f t="shared" si="29"/>
        <v/>
      </c>
      <c r="E269" t="str">
        <f t="shared" si="30"/>
        <v/>
      </c>
      <c r="L269" t="str">
        <f t="shared" si="31"/>
        <v>20028</v>
      </c>
      <c r="M269" s="1">
        <v>37476</v>
      </c>
      <c r="N269">
        <f t="shared" si="32"/>
        <v>1.67</v>
      </c>
      <c r="O269">
        <v>1.67</v>
      </c>
      <c r="R269" s="1">
        <v>25294</v>
      </c>
      <c r="S269">
        <v>36.299999999999997</v>
      </c>
      <c r="U269" s="1">
        <v>28946</v>
      </c>
      <c r="V269">
        <v>70.3</v>
      </c>
    </row>
    <row r="270" spans="1:22" x14ac:dyDescent="0.25">
      <c r="A270" s="1">
        <v>15097</v>
      </c>
      <c r="B270">
        <v>11.4648</v>
      </c>
      <c r="C270" t="str">
        <f t="shared" si="28"/>
        <v/>
      </c>
      <c r="D270" t="str">
        <f t="shared" si="29"/>
        <v/>
      </c>
      <c r="E270" t="str">
        <f t="shared" si="30"/>
        <v/>
      </c>
      <c r="L270" t="str">
        <f t="shared" si="31"/>
        <v>20028</v>
      </c>
      <c r="M270" s="1">
        <v>37477</v>
      </c>
      <c r="N270">
        <f t="shared" si="32"/>
        <v>1.66</v>
      </c>
      <c r="O270">
        <v>1.66</v>
      </c>
      <c r="R270" s="1">
        <v>25324</v>
      </c>
      <c r="S270">
        <v>36.4</v>
      </c>
      <c r="U270" s="1">
        <v>28976</v>
      </c>
      <c r="V270">
        <v>70.8</v>
      </c>
    </row>
    <row r="271" spans="1:22" x14ac:dyDescent="0.25">
      <c r="A271" s="1">
        <v>15128</v>
      </c>
      <c r="B271">
        <v>11.5479</v>
      </c>
      <c r="C271" t="str">
        <f t="shared" si="28"/>
        <v/>
      </c>
      <c r="D271" t="str">
        <f t="shared" si="29"/>
        <v/>
      </c>
      <c r="E271" t="str">
        <f t="shared" si="30"/>
        <v/>
      </c>
      <c r="L271" t="str">
        <f t="shared" si="31"/>
        <v>20028</v>
      </c>
      <c r="M271" s="1">
        <v>37480</v>
      </c>
      <c r="N271">
        <f t="shared" si="32"/>
        <v>1.68</v>
      </c>
      <c r="O271">
        <v>1.68</v>
      </c>
      <c r="R271" s="1">
        <v>25355</v>
      </c>
      <c r="S271">
        <v>36.6</v>
      </c>
      <c r="U271" s="1">
        <v>29007</v>
      </c>
      <c r="V271">
        <v>71.3</v>
      </c>
    </row>
    <row r="272" spans="1:22" x14ac:dyDescent="0.25">
      <c r="A272" s="1">
        <v>15158</v>
      </c>
      <c r="B272">
        <v>11.686400000000001</v>
      </c>
      <c r="C272" t="str">
        <f t="shared" si="28"/>
        <v/>
      </c>
      <c r="D272" t="str">
        <f t="shared" si="29"/>
        <v/>
      </c>
      <c r="E272" t="str">
        <f t="shared" si="30"/>
        <v/>
      </c>
      <c r="L272" t="str">
        <f t="shared" si="31"/>
        <v>20028</v>
      </c>
      <c r="M272" s="1">
        <v>37481</v>
      </c>
      <c r="N272">
        <f t="shared" si="32"/>
        <v>1.68</v>
      </c>
      <c r="O272">
        <v>1.68</v>
      </c>
      <c r="R272" s="1">
        <v>25385</v>
      </c>
      <c r="S272">
        <v>36.799999999999997</v>
      </c>
      <c r="U272" s="1">
        <v>29037</v>
      </c>
      <c r="V272">
        <v>71.900000000000006</v>
      </c>
    </row>
    <row r="273" spans="1:22" x14ac:dyDescent="0.25">
      <c r="A273" s="1">
        <v>15189</v>
      </c>
      <c r="B273">
        <v>11.8248</v>
      </c>
      <c r="C273" t="str">
        <f t="shared" si="28"/>
        <v/>
      </c>
      <c r="D273" t="str">
        <f t="shared" si="29"/>
        <v/>
      </c>
      <c r="E273" t="str">
        <f t="shared" si="30"/>
        <v/>
      </c>
      <c r="L273" t="str">
        <f t="shared" si="31"/>
        <v>20028</v>
      </c>
      <c r="M273" s="1">
        <v>37482</v>
      </c>
      <c r="N273">
        <f t="shared" si="32"/>
        <v>1.68</v>
      </c>
      <c r="O273">
        <v>1.68</v>
      </c>
      <c r="R273" s="1">
        <v>25416</v>
      </c>
      <c r="S273">
        <v>36.9</v>
      </c>
      <c r="U273" s="1">
        <v>29068</v>
      </c>
      <c r="V273">
        <v>72.7</v>
      </c>
    </row>
    <row r="274" spans="1:22" x14ac:dyDescent="0.25">
      <c r="A274" s="1">
        <v>15220</v>
      </c>
      <c r="B274">
        <v>11.8248</v>
      </c>
      <c r="C274" t="str">
        <f t="shared" si="28"/>
        <v/>
      </c>
      <c r="D274" t="str">
        <f t="shared" si="29"/>
        <v/>
      </c>
      <c r="E274" t="str">
        <f t="shared" si="30"/>
        <v/>
      </c>
      <c r="L274" t="str">
        <f t="shared" si="31"/>
        <v>20028</v>
      </c>
      <c r="M274" s="1">
        <v>37483</v>
      </c>
      <c r="N274">
        <f t="shared" si="32"/>
        <v>1.66</v>
      </c>
      <c r="O274">
        <v>1.66</v>
      </c>
      <c r="R274" s="1">
        <v>25447</v>
      </c>
      <c r="S274">
        <v>37.1</v>
      </c>
      <c r="U274" s="1">
        <v>29099</v>
      </c>
      <c r="V274">
        <v>73.3</v>
      </c>
    </row>
    <row r="275" spans="1:22" x14ac:dyDescent="0.25">
      <c r="A275" s="1">
        <v>15250</v>
      </c>
      <c r="B275">
        <v>11.935600000000001</v>
      </c>
      <c r="C275" t="str">
        <f t="shared" si="28"/>
        <v/>
      </c>
      <c r="D275" t="str">
        <f t="shared" si="29"/>
        <v/>
      </c>
      <c r="E275" t="str">
        <f t="shared" si="30"/>
        <v/>
      </c>
      <c r="L275" t="str">
        <f t="shared" si="31"/>
        <v>20028</v>
      </c>
      <c r="M275" s="1">
        <v>37484</v>
      </c>
      <c r="N275">
        <f t="shared" si="32"/>
        <v>1.66</v>
      </c>
      <c r="O275">
        <v>1.66</v>
      </c>
      <c r="R275" s="1">
        <v>25477</v>
      </c>
      <c r="S275">
        <v>37.299999999999997</v>
      </c>
      <c r="U275" s="1">
        <v>29129</v>
      </c>
      <c r="V275">
        <v>74</v>
      </c>
    </row>
    <row r="276" spans="1:22" x14ac:dyDescent="0.25">
      <c r="A276" s="1">
        <v>15281</v>
      </c>
      <c r="B276">
        <v>11.991</v>
      </c>
      <c r="C276" t="str">
        <f t="shared" si="28"/>
        <v/>
      </c>
      <c r="D276" t="str">
        <f t="shared" si="29"/>
        <v/>
      </c>
      <c r="E276" t="str">
        <f t="shared" si="30"/>
        <v/>
      </c>
      <c r="L276" t="str">
        <f t="shared" si="31"/>
        <v>20028</v>
      </c>
      <c r="M276" s="1">
        <v>37487</v>
      </c>
      <c r="N276">
        <f t="shared" si="32"/>
        <v>1.67</v>
      </c>
      <c r="O276">
        <v>1.67</v>
      </c>
      <c r="R276" s="1">
        <v>25508</v>
      </c>
      <c r="S276">
        <v>37.5</v>
      </c>
      <c r="U276" s="1">
        <v>29160</v>
      </c>
      <c r="V276">
        <v>74.8</v>
      </c>
    </row>
    <row r="277" spans="1:22" x14ac:dyDescent="0.25">
      <c r="A277" s="1">
        <v>15311</v>
      </c>
      <c r="B277">
        <v>12.184799999999999</v>
      </c>
      <c r="C277" t="str">
        <f t="shared" si="28"/>
        <v/>
      </c>
      <c r="D277" t="str">
        <f t="shared" si="29"/>
        <v/>
      </c>
      <c r="E277" t="str">
        <f t="shared" si="30"/>
        <v/>
      </c>
      <c r="L277" t="str">
        <f t="shared" si="31"/>
        <v>20028</v>
      </c>
      <c r="M277" s="1">
        <v>37488</v>
      </c>
      <c r="N277">
        <f t="shared" si="32"/>
        <v>1.69</v>
      </c>
      <c r="O277">
        <v>1.69</v>
      </c>
      <c r="R277" s="1">
        <v>25538</v>
      </c>
      <c r="S277">
        <v>37.700000000000003</v>
      </c>
      <c r="U277" s="1">
        <v>29190</v>
      </c>
      <c r="V277">
        <v>75.7</v>
      </c>
    </row>
    <row r="278" spans="1:22" x14ac:dyDescent="0.25">
      <c r="A278" s="1">
        <v>15342</v>
      </c>
      <c r="B278">
        <v>12.434100000000001</v>
      </c>
      <c r="C278" t="str">
        <f t="shared" si="28"/>
        <v/>
      </c>
      <c r="D278" t="str">
        <f t="shared" si="29"/>
        <v/>
      </c>
      <c r="E278" t="str">
        <f t="shared" si="30"/>
        <v/>
      </c>
      <c r="L278" t="str">
        <f t="shared" si="31"/>
        <v>20028</v>
      </c>
      <c r="M278" s="1">
        <v>37489</v>
      </c>
      <c r="N278">
        <f t="shared" si="32"/>
        <v>1.68</v>
      </c>
      <c r="O278">
        <v>1.68</v>
      </c>
      <c r="R278" s="1">
        <v>25569</v>
      </c>
      <c r="S278">
        <v>37.9</v>
      </c>
      <c r="U278" s="1">
        <v>29221</v>
      </c>
      <c r="V278">
        <v>76.7</v>
      </c>
    </row>
    <row r="279" spans="1:22" x14ac:dyDescent="0.25">
      <c r="A279" s="1">
        <v>15373</v>
      </c>
      <c r="B279">
        <v>12.6556</v>
      </c>
      <c r="C279" t="str">
        <f t="shared" si="28"/>
        <v/>
      </c>
      <c r="D279" t="str">
        <f t="shared" si="29"/>
        <v/>
      </c>
      <c r="E279" t="str">
        <f t="shared" si="30"/>
        <v/>
      </c>
      <c r="L279" t="str">
        <f t="shared" si="31"/>
        <v>20028</v>
      </c>
      <c r="M279" s="1">
        <v>37490</v>
      </c>
      <c r="N279">
        <f t="shared" si="32"/>
        <v>1.66</v>
      </c>
      <c r="O279">
        <v>1.66</v>
      </c>
      <c r="R279" s="1">
        <v>25600</v>
      </c>
      <c r="S279">
        <v>38.1</v>
      </c>
      <c r="U279" s="1">
        <v>29252</v>
      </c>
      <c r="V279">
        <v>77.5</v>
      </c>
    </row>
    <row r="280" spans="1:22" x14ac:dyDescent="0.25">
      <c r="A280" s="1">
        <v>15401</v>
      </c>
      <c r="B280">
        <v>12.7941</v>
      </c>
      <c r="C280" t="str">
        <f t="shared" si="28"/>
        <v/>
      </c>
      <c r="D280" t="str">
        <f t="shared" si="29"/>
        <v/>
      </c>
      <c r="E280" t="str">
        <f t="shared" si="30"/>
        <v/>
      </c>
      <c r="L280" t="str">
        <f t="shared" si="31"/>
        <v>20028</v>
      </c>
      <c r="M280" s="1">
        <v>37491</v>
      </c>
      <c r="N280">
        <f t="shared" si="32"/>
        <v>1.66</v>
      </c>
      <c r="O280">
        <v>1.66</v>
      </c>
      <c r="R280" s="1">
        <v>25628</v>
      </c>
      <c r="S280">
        <v>38.299999999999997</v>
      </c>
      <c r="U280" s="1">
        <v>29281</v>
      </c>
      <c r="V280">
        <v>78.599999999999994</v>
      </c>
    </row>
    <row r="281" spans="1:22" x14ac:dyDescent="0.25">
      <c r="A281" s="1">
        <v>15432</v>
      </c>
      <c r="B281">
        <v>12.434100000000001</v>
      </c>
      <c r="C281" t="str">
        <f t="shared" si="28"/>
        <v/>
      </c>
      <c r="D281" t="str">
        <f t="shared" si="29"/>
        <v/>
      </c>
      <c r="E281" t="str">
        <f t="shared" si="30"/>
        <v/>
      </c>
      <c r="L281" t="str">
        <f t="shared" si="31"/>
        <v>20028</v>
      </c>
      <c r="M281" s="1">
        <v>37494</v>
      </c>
      <c r="N281">
        <f t="shared" si="32"/>
        <v>1.68</v>
      </c>
      <c r="O281">
        <v>1.68</v>
      </c>
      <c r="R281" s="1">
        <v>25659</v>
      </c>
      <c r="S281">
        <v>38.5</v>
      </c>
      <c r="U281" s="1">
        <v>29312</v>
      </c>
      <c r="V281">
        <v>79.5</v>
      </c>
    </row>
    <row r="282" spans="1:22" x14ac:dyDescent="0.25">
      <c r="A282" s="1">
        <v>15462</v>
      </c>
      <c r="B282">
        <v>12.4617</v>
      </c>
      <c r="C282" t="str">
        <f t="shared" si="28"/>
        <v/>
      </c>
      <c r="D282" t="str">
        <f t="shared" si="29"/>
        <v/>
      </c>
      <c r="E282" t="str">
        <f t="shared" si="30"/>
        <v/>
      </c>
      <c r="L282" t="str">
        <f t="shared" si="31"/>
        <v>20028</v>
      </c>
      <c r="M282" s="1">
        <v>37495</v>
      </c>
      <c r="N282">
        <f t="shared" si="32"/>
        <v>1.69</v>
      </c>
      <c r="O282">
        <v>1.69</v>
      </c>
      <c r="R282" s="1">
        <v>25689</v>
      </c>
      <c r="S282">
        <v>38.6</v>
      </c>
      <c r="U282" s="1">
        <v>29342</v>
      </c>
      <c r="V282">
        <v>80.099999999999994</v>
      </c>
    </row>
    <row r="283" spans="1:22" x14ac:dyDescent="0.25">
      <c r="A283" s="1">
        <v>15493</v>
      </c>
      <c r="B283">
        <v>12.4895</v>
      </c>
      <c r="C283" t="str">
        <f t="shared" si="28"/>
        <v/>
      </c>
      <c r="D283" t="str">
        <f t="shared" si="29"/>
        <v/>
      </c>
      <c r="E283" t="str">
        <f t="shared" si="30"/>
        <v/>
      </c>
      <c r="L283" t="str">
        <f t="shared" si="31"/>
        <v>20028</v>
      </c>
      <c r="M283" s="1">
        <v>37496</v>
      </c>
      <c r="N283">
        <f t="shared" si="32"/>
        <v>1.71</v>
      </c>
      <c r="O283">
        <v>1.71</v>
      </c>
      <c r="R283" s="1">
        <v>25720</v>
      </c>
      <c r="S283">
        <v>38.799999999999997</v>
      </c>
      <c r="U283" s="1">
        <v>29373</v>
      </c>
      <c r="V283">
        <v>81</v>
      </c>
    </row>
    <row r="284" spans="1:22" x14ac:dyDescent="0.25">
      <c r="A284" s="1">
        <v>15523</v>
      </c>
      <c r="B284">
        <v>12.7941</v>
      </c>
      <c r="C284" t="str">
        <f t="shared" si="28"/>
        <v/>
      </c>
      <c r="D284" t="str">
        <f t="shared" si="29"/>
        <v/>
      </c>
      <c r="E284" t="str">
        <f t="shared" si="30"/>
        <v/>
      </c>
      <c r="L284" t="str">
        <f t="shared" si="31"/>
        <v>20028</v>
      </c>
      <c r="M284" s="1">
        <v>37497</v>
      </c>
      <c r="N284">
        <f t="shared" si="32"/>
        <v>1.71</v>
      </c>
      <c r="O284">
        <v>1.71</v>
      </c>
      <c r="R284" s="1">
        <v>25750</v>
      </c>
      <c r="S284">
        <v>38.9</v>
      </c>
      <c r="U284" s="1">
        <v>29403</v>
      </c>
      <c r="V284">
        <v>80.8</v>
      </c>
    </row>
    <row r="285" spans="1:22" x14ac:dyDescent="0.25">
      <c r="A285" s="1">
        <v>15554</v>
      </c>
      <c r="B285">
        <v>13.181800000000001</v>
      </c>
      <c r="C285" t="str">
        <f t="shared" si="28"/>
        <v/>
      </c>
      <c r="D285" t="str">
        <f t="shared" si="29"/>
        <v/>
      </c>
      <c r="E285" t="str">
        <f t="shared" si="30"/>
        <v/>
      </c>
      <c r="L285" t="str">
        <f t="shared" si="31"/>
        <v>20028</v>
      </c>
      <c r="M285" s="1">
        <v>37498</v>
      </c>
      <c r="N285">
        <f t="shared" si="32"/>
        <v>1.7</v>
      </c>
      <c r="O285">
        <v>1.7</v>
      </c>
      <c r="R285" s="1">
        <v>25781</v>
      </c>
      <c r="S285">
        <v>39</v>
      </c>
      <c r="U285" s="1">
        <v>29434</v>
      </c>
      <c r="V285">
        <v>81.3</v>
      </c>
    </row>
    <row r="286" spans="1:22" x14ac:dyDescent="0.25">
      <c r="A286" s="1">
        <v>15585</v>
      </c>
      <c r="B286">
        <v>13.4864</v>
      </c>
      <c r="C286" t="str">
        <f t="shared" si="28"/>
        <v/>
      </c>
      <c r="D286" t="str">
        <f t="shared" si="29"/>
        <v/>
      </c>
      <c r="E286" t="str">
        <f t="shared" si="30"/>
        <v/>
      </c>
      <c r="L286" t="str">
        <f t="shared" si="31"/>
        <v>20029</v>
      </c>
      <c r="M286" s="1">
        <v>37501</v>
      </c>
      <c r="N286">
        <f t="shared" si="32"/>
        <v>1.7</v>
      </c>
      <c r="O286" t="s">
        <v>30</v>
      </c>
      <c r="R286" s="1">
        <v>25812</v>
      </c>
      <c r="S286">
        <v>39.200000000000003</v>
      </c>
      <c r="U286" s="1">
        <v>29465</v>
      </c>
      <c r="V286">
        <v>82.1</v>
      </c>
    </row>
    <row r="287" spans="1:22" x14ac:dyDescent="0.25">
      <c r="A287" s="1">
        <v>15615</v>
      </c>
      <c r="B287">
        <v>13.929500000000001</v>
      </c>
      <c r="C287" t="str">
        <f t="shared" si="28"/>
        <v/>
      </c>
      <c r="D287" t="str">
        <f t="shared" si="29"/>
        <v/>
      </c>
      <c r="E287" t="str">
        <f t="shared" si="30"/>
        <v/>
      </c>
      <c r="L287" t="str">
        <f t="shared" si="31"/>
        <v>20029</v>
      </c>
      <c r="M287" s="1">
        <v>37502</v>
      </c>
      <c r="N287">
        <f t="shared" si="32"/>
        <v>1.69</v>
      </c>
      <c r="O287">
        <v>1.69</v>
      </c>
      <c r="R287" s="1">
        <v>25842</v>
      </c>
      <c r="S287">
        <v>39.4</v>
      </c>
      <c r="U287" s="1">
        <v>29495</v>
      </c>
      <c r="V287">
        <v>83</v>
      </c>
    </row>
    <row r="288" spans="1:22" x14ac:dyDescent="0.25">
      <c r="A288" s="1">
        <v>15646</v>
      </c>
      <c r="B288">
        <v>14.261799999999999</v>
      </c>
      <c r="C288" t="str">
        <f t="shared" si="28"/>
        <v/>
      </c>
      <c r="D288" t="str">
        <f t="shared" si="29"/>
        <v/>
      </c>
      <c r="E288" t="str">
        <f t="shared" si="30"/>
        <v/>
      </c>
      <c r="L288" t="str">
        <f t="shared" si="31"/>
        <v>20029</v>
      </c>
      <c r="M288" s="1">
        <v>37503</v>
      </c>
      <c r="N288">
        <f t="shared" si="32"/>
        <v>1.69</v>
      </c>
      <c r="O288">
        <v>1.69</v>
      </c>
      <c r="R288" s="1">
        <v>25873</v>
      </c>
      <c r="S288">
        <v>39.6</v>
      </c>
      <c r="U288" s="1">
        <v>29526</v>
      </c>
      <c r="V288">
        <v>83.9</v>
      </c>
    </row>
    <row r="289" spans="1:22" x14ac:dyDescent="0.25">
      <c r="A289" s="1">
        <v>15676</v>
      </c>
      <c r="B289">
        <v>14.594099999999999</v>
      </c>
      <c r="C289" t="str">
        <f t="shared" si="28"/>
        <v/>
      </c>
      <c r="D289" t="str">
        <f t="shared" si="29"/>
        <v/>
      </c>
      <c r="E289" t="str">
        <f t="shared" si="30"/>
        <v/>
      </c>
      <c r="L289" t="str">
        <f t="shared" si="31"/>
        <v>20029</v>
      </c>
      <c r="M289" s="1">
        <v>37504</v>
      </c>
      <c r="N289">
        <f t="shared" si="32"/>
        <v>1.66</v>
      </c>
      <c r="O289">
        <v>1.66</v>
      </c>
      <c r="R289" s="1">
        <v>25903</v>
      </c>
      <c r="S289">
        <v>39.799999999999997</v>
      </c>
      <c r="U289" s="1">
        <v>29556</v>
      </c>
      <c r="V289">
        <v>84.9</v>
      </c>
    </row>
    <row r="290" spans="1:22" x14ac:dyDescent="0.25">
      <c r="A290" s="1">
        <v>15707</v>
      </c>
      <c r="B290">
        <v>14.7326</v>
      </c>
      <c r="C290" t="str">
        <f t="shared" si="28"/>
        <v/>
      </c>
      <c r="D290" t="str">
        <f t="shared" si="29"/>
        <v/>
      </c>
      <c r="E290" t="str">
        <f t="shared" si="30"/>
        <v/>
      </c>
      <c r="L290" t="str">
        <f t="shared" si="31"/>
        <v>20029</v>
      </c>
      <c r="M290" s="1">
        <v>37505</v>
      </c>
      <c r="N290">
        <f t="shared" si="32"/>
        <v>1.68</v>
      </c>
      <c r="O290">
        <v>1.68</v>
      </c>
      <c r="R290" s="1">
        <v>25934</v>
      </c>
      <c r="S290">
        <v>39.9</v>
      </c>
      <c r="U290" s="1">
        <v>29587</v>
      </c>
      <c r="V290">
        <v>85.4</v>
      </c>
    </row>
    <row r="291" spans="1:22" x14ac:dyDescent="0.25">
      <c r="A291" s="1">
        <v>15738</v>
      </c>
      <c r="B291">
        <v>15.1203</v>
      </c>
      <c r="C291" t="str">
        <f t="shared" si="28"/>
        <v/>
      </c>
      <c r="D291" t="str">
        <f t="shared" si="29"/>
        <v/>
      </c>
      <c r="E291" t="str">
        <f t="shared" si="30"/>
        <v/>
      </c>
      <c r="L291" t="str">
        <f t="shared" si="31"/>
        <v>20029</v>
      </c>
      <c r="M291" s="1">
        <v>37508</v>
      </c>
      <c r="N291">
        <f t="shared" si="32"/>
        <v>1.7</v>
      </c>
      <c r="O291">
        <v>1.7</v>
      </c>
      <c r="R291" s="1">
        <v>25965</v>
      </c>
      <c r="S291">
        <v>39.9</v>
      </c>
      <c r="U291" s="1">
        <v>29618</v>
      </c>
      <c r="V291">
        <v>85.9</v>
      </c>
    </row>
    <row r="292" spans="1:22" x14ac:dyDescent="0.25">
      <c r="A292" s="1">
        <v>15766</v>
      </c>
      <c r="B292">
        <v>15.231</v>
      </c>
      <c r="C292" t="str">
        <f t="shared" si="28"/>
        <v/>
      </c>
      <c r="D292" t="str">
        <f t="shared" si="29"/>
        <v/>
      </c>
      <c r="E292" t="str">
        <f t="shared" si="30"/>
        <v/>
      </c>
      <c r="L292" t="str">
        <f t="shared" si="31"/>
        <v>20029</v>
      </c>
      <c r="M292" s="1">
        <v>37509</v>
      </c>
      <c r="N292">
        <f t="shared" si="32"/>
        <v>1.72</v>
      </c>
      <c r="O292">
        <v>1.72</v>
      </c>
      <c r="R292" s="1">
        <v>25993</v>
      </c>
      <c r="S292">
        <v>40</v>
      </c>
      <c r="U292" s="1">
        <v>29646</v>
      </c>
      <c r="V292">
        <v>86.4</v>
      </c>
    </row>
    <row r="293" spans="1:22" x14ac:dyDescent="0.25">
      <c r="A293" s="1">
        <v>15797</v>
      </c>
      <c r="B293">
        <v>15.424899999999999</v>
      </c>
      <c r="C293" t="str">
        <f t="shared" si="28"/>
        <v/>
      </c>
      <c r="D293" t="str">
        <f t="shared" si="29"/>
        <v/>
      </c>
      <c r="E293" t="str">
        <f t="shared" si="30"/>
        <v/>
      </c>
      <c r="L293" t="str">
        <f t="shared" si="31"/>
        <v>20029</v>
      </c>
      <c r="M293" s="1">
        <v>37510</v>
      </c>
      <c r="N293">
        <f t="shared" si="32"/>
        <v>1.71</v>
      </c>
      <c r="O293">
        <v>1.71</v>
      </c>
      <c r="R293" s="1">
        <v>26024</v>
      </c>
      <c r="S293">
        <v>40.1</v>
      </c>
      <c r="U293" s="1">
        <v>29677</v>
      </c>
      <c r="V293">
        <v>87</v>
      </c>
    </row>
    <row r="294" spans="1:22" x14ac:dyDescent="0.25">
      <c r="A294" s="1">
        <v>15827</v>
      </c>
      <c r="B294">
        <v>15.535600000000001</v>
      </c>
      <c r="C294" t="str">
        <f t="shared" si="28"/>
        <v/>
      </c>
      <c r="D294" t="str">
        <f t="shared" si="29"/>
        <v/>
      </c>
      <c r="E294" t="str">
        <f t="shared" si="30"/>
        <v/>
      </c>
      <c r="L294" t="str">
        <f t="shared" si="31"/>
        <v>20029</v>
      </c>
      <c r="M294" s="1">
        <v>37511</v>
      </c>
      <c r="N294">
        <f t="shared" si="32"/>
        <v>1.7</v>
      </c>
      <c r="O294">
        <v>1.7</v>
      </c>
      <c r="R294" s="1">
        <v>26054</v>
      </c>
      <c r="S294">
        <v>40.299999999999997</v>
      </c>
      <c r="U294" s="1">
        <v>29707</v>
      </c>
      <c r="V294">
        <v>87.8</v>
      </c>
    </row>
    <row r="295" spans="1:22" x14ac:dyDescent="0.25">
      <c r="A295" s="1">
        <v>15858</v>
      </c>
      <c r="B295">
        <v>15.4526</v>
      </c>
      <c r="C295" t="str">
        <f t="shared" si="28"/>
        <v/>
      </c>
      <c r="D295" t="str">
        <f t="shared" si="29"/>
        <v/>
      </c>
      <c r="E295" t="str">
        <f t="shared" si="30"/>
        <v/>
      </c>
      <c r="L295" t="str">
        <f t="shared" si="31"/>
        <v>20029</v>
      </c>
      <c r="M295" s="1">
        <v>37512</v>
      </c>
      <c r="N295">
        <f t="shared" si="32"/>
        <v>1.68</v>
      </c>
      <c r="O295">
        <v>1.68</v>
      </c>
      <c r="R295" s="1">
        <v>26085</v>
      </c>
      <c r="S295">
        <v>40.5</v>
      </c>
      <c r="U295" s="1">
        <v>29738</v>
      </c>
      <c r="V295">
        <v>88.6</v>
      </c>
    </row>
    <row r="296" spans="1:22" x14ac:dyDescent="0.25">
      <c r="A296" s="1">
        <v>15888</v>
      </c>
      <c r="B296">
        <v>15.923299999999999</v>
      </c>
      <c r="C296" t="str">
        <f t="shared" si="28"/>
        <v/>
      </c>
      <c r="D296" t="str">
        <f t="shared" si="29"/>
        <v/>
      </c>
      <c r="E296" t="str">
        <f t="shared" si="30"/>
        <v/>
      </c>
      <c r="L296" t="str">
        <f t="shared" si="31"/>
        <v>20029</v>
      </c>
      <c r="M296" s="1">
        <v>37515</v>
      </c>
      <c r="N296">
        <f t="shared" si="32"/>
        <v>1.69</v>
      </c>
      <c r="O296">
        <v>1.69</v>
      </c>
      <c r="R296" s="1">
        <v>26115</v>
      </c>
      <c r="S296">
        <v>40.6</v>
      </c>
      <c r="U296" s="1">
        <v>29768</v>
      </c>
      <c r="V296">
        <v>89.8</v>
      </c>
    </row>
    <row r="297" spans="1:22" x14ac:dyDescent="0.25">
      <c r="A297" s="1">
        <v>15919</v>
      </c>
      <c r="B297">
        <v>16.255700000000001</v>
      </c>
      <c r="C297" t="str">
        <f t="shared" si="28"/>
        <v/>
      </c>
      <c r="D297" t="str">
        <f t="shared" si="29"/>
        <v/>
      </c>
      <c r="E297" t="str">
        <f t="shared" si="30"/>
        <v/>
      </c>
      <c r="L297" t="str">
        <f t="shared" si="31"/>
        <v>20029</v>
      </c>
      <c r="M297" s="1">
        <v>37516</v>
      </c>
      <c r="N297">
        <f t="shared" si="32"/>
        <v>1.7</v>
      </c>
      <c r="O297">
        <v>1.7</v>
      </c>
      <c r="R297" s="1">
        <v>26146</v>
      </c>
      <c r="S297">
        <v>40.700000000000003</v>
      </c>
      <c r="U297" s="1">
        <v>29799</v>
      </c>
      <c r="V297">
        <v>90.7</v>
      </c>
    </row>
    <row r="298" spans="1:22" x14ac:dyDescent="0.25">
      <c r="A298" s="1">
        <v>15950</v>
      </c>
      <c r="B298">
        <v>16.671099999999999</v>
      </c>
      <c r="C298" t="str">
        <f t="shared" si="28"/>
        <v/>
      </c>
      <c r="D298" t="str">
        <f t="shared" si="29"/>
        <v/>
      </c>
      <c r="E298" t="str">
        <f t="shared" si="30"/>
        <v/>
      </c>
      <c r="L298" t="str">
        <f t="shared" si="31"/>
        <v>20029</v>
      </c>
      <c r="M298" s="1">
        <v>37517</v>
      </c>
      <c r="N298">
        <f t="shared" si="32"/>
        <v>1.7</v>
      </c>
      <c r="O298">
        <v>1.7</v>
      </c>
      <c r="R298" s="1">
        <v>26177</v>
      </c>
      <c r="S298">
        <v>40.799999999999997</v>
      </c>
      <c r="U298" s="1">
        <v>29830</v>
      </c>
      <c r="V298">
        <v>91.8</v>
      </c>
    </row>
    <row r="299" spans="1:22" x14ac:dyDescent="0.25">
      <c r="A299" s="1">
        <v>15980</v>
      </c>
      <c r="B299">
        <v>16.920300000000001</v>
      </c>
      <c r="C299" t="str">
        <f t="shared" si="28"/>
        <v/>
      </c>
      <c r="D299" t="str">
        <f t="shared" si="29"/>
        <v/>
      </c>
      <c r="E299" t="str">
        <f t="shared" si="30"/>
        <v/>
      </c>
      <c r="L299" t="str">
        <f t="shared" si="31"/>
        <v>20029</v>
      </c>
      <c r="M299" s="1">
        <v>37518</v>
      </c>
      <c r="N299">
        <f t="shared" si="32"/>
        <v>1.64</v>
      </c>
      <c r="O299">
        <v>1.64</v>
      </c>
      <c r="R299" s="1">
        <v>26207</v>
      </c>
      <c r="S299">
        <v>40.9</v>
      </c>
      <c r="U299" s="1">
        <v>29860</v>
      </c>
      <c r="V299">
        <v>92.1</v>
      </c>
    </row>
    <row r="300" spans="1:22" x14ac:dyDescent="0.25">
      <c r="A300" s="1">
        <v>16011</v>
      </c>
      <c r="B300">
        <v>17.1418</v>
      </c>
      <c r="C300" t="str">
        <f t="shared" si="28"/>
        <v/>
      </c>
      <c r="D300" t="str">
        <f t="shared" si="29"/>
        <v/>
      </c>
      <c r="E300" t="str">
        <f t="shared" si="30"/>
        <v/>
      </c>
      <c r="L300" t="str">
        <f t="shared" si="31"/>
        <v>20029</v>
      </c>
      <c r="M300" s="1">
        <v>37519</v>
      </c>
      <c r="N300">
        <f t="shared" si="32"/>
        <v>1.64</v>
      </c>
      <c r="O300">
        <v>1.64</v>
      </c>
      <c r="R300" s="1">
        <v>26238</v>
      </c>
      <c r="S300">
        <v>41</v>
      </c>
      <c r="U300" s="1">
        <v>29891</v>
      </c>
      <c r="V300">
        <v>92.5</v>
      </c>
    </row>
    <row r="301" spans="1:22" x14ac:dyDescent="0.25">
      <c r="A301" s="1">
        <v>16041</v>
      </c>
      <c r="B301">
        <v>16.920300000000001</v>
      </c>
      <c r="C301" t="str">
        <f t="shared" si="28"/>
        <v/>
      </c>
      <c r="D301" t="str">
        <f t="shared" si="29"/>
        <v/>
      </c>
      <c r="E301" t="str">
        <f t="shared" si="30"/>
        <v/>
      </c>
      <c r="L301" t="str">
        <f t="shared" si="31"/>
        <v>20029</v>
      </c>
      <c r="M301" s="1">
        <v>37522</v>
      </c>
      <c r="N301">
        <f t="shared" si="32"/>
        <v>1.65</v>
      </c>
      <c r="O301">
        <v>1.65</v>
      </c>
      <c r="R301" s="1">
        <v>26268</v>
      </c>
      <c r="S301">
        <v>41.1</v>
      </c>
      <c r="U301" s="1">
        <v>29921</v>
      </c>
      <c r="V301">
        <v>93</v>
      </c>
    </row>
    <row r="302" spans="1:22" x14ac:dyDescent="0.25">
      <c r="A302" s="1">
        <v>16072</v>
      </c>
      <c r="B302">
        <v>17.114100000000001</v>
      </c>
      <c r="C302" t="str">
        <f t="shared" si="28"/>
        <v/>
      </c>
      <c r="D302" t="str">
        <f t="shared" si="29"/>
        <v/>
      </c>
      <c r="E302" t="str">
        <f t="shared" si="30"/>
        <v/>
      </c>
      <c r="L302" t="str">
        <f t="shared" si="31"/>
        <v>20029</v>
      </c>
      <c r="M302" s="1">
        <v>37523</v>
      </c>
      <c r="N302">
        <f t="shared" si="32"/>
        <v>1.68</v>
      </c>
      <c r="O302">
        <v>1.68</v>
      </c>
      <c r="R302" s="1">
        <v>26299</v>
      </c>
      <c r="S302">
        <v>41.2</v>
      </c>
      <c r="U302" s="1">
        <v>29952</v>
      </c>
      <c r="V302">
        <v>93.3</v>
      </c>
    </row>
    <row r="303" spans="1:22" x14ac:dyDescent="0.25">
      <c r="A303" s="1">
        <v>16103</v>
      </c>
      <c r="B303">
        <v>17.252600000000001</v>
      </c>
      <c r="C303" t="str">
        <f t="shared" si="28"/>
        <v/>
      </c>
      <c r="D303" t="str">
        <f t="shared" si="29"/>
        <v/>
      </c>
      <c r="E303" t="str">
        <f t="shared" si="30"/>
        <v/>
      </c>
      <c r="L303" t="str">
        <f t="shared" si="31"/>
        <v>20029</v>
      </c>
      <c r="M303" s="1">
        <v>37524</v>
      </c>
      <c r="N303">
        <f t="shared" si="32"/>
        <v>1.67</v>
      </c>
      <c r="O303">
        <v>1.67</v>
      </c>
      <c r="R303" s="1">
        <v>26330</v>
      </c>
      <c r="S303">
        <v>41.4</v>
      </c>
      <c r="U303" s="1">
        <v>29983</v>
      </c>
      <c r="V303">
        <v>93.8</v>
      </c>
    </row>
    <row r="304" spans="1:22" x14ac:dyDescent="0.25">
      <c r="A304" s="1">
        <v>16132</v>
      </c>
      <c r="B304">
        <v>17.224900000000002</v>
      </c>
      <c r="C304" t="str">
        <f t="shared" si="28"/>
        <v/>
      </c>
      <c r="D304" t="str">
        <f t="shared" si="29"/>
        <v/>
      </c>
      <c r="E304" t="str">
        <f t="shared" si="30"/>
        <v/>
      </c>
      <c r="L304" t="str">
        <f t="shared" si="31"/>
        <v>20029</v>
      </c>
      <c r="M304" s="1">
        <v>37525</v>
      </c>
      <c r="N304">
        <f t="shared" si="32"/>
        <v>1.66</v>
      </c>
      <c r="O304">
        <v>1.66</v>
      </c>
      <c r="R304" s="1">
        <v>26359</v>
      </c>
      <c r="S304">
        <v>41.4</v>
      </c>
      <c r="U304" s="1">
        <v>30011</v>
      </c>
      <c r="V304">
        <v>93.9</v>
      </c>
    </row>
    <row r="305" spans="1:22" x14ac:dyDescent="0.25">
      <c r="A305" s="1">
        <v>16163</v>
      </c>
      <c r="B305">
        <v>17.224900000000002</v>
      </c>
      <c r="C305" t="str">
        <f t="shared" si="28"/>
        <v/>
      </c>
      <c r="D305" t="str">
        <f t="shared" si="29"/>
        <v/>
      </c>
      <c r="E305" t="str">
        <f t="shared" si="30"/>
        <v/>
      </c>
      <c r="L305" t="str">
        <f t="shared" si="31"/>
        <v>20029</v>
      </c>
      <c r="M305" s="1">
        <v>37526</v>
      </c>
      <c r="N305">
        <f t="shared" si="32"/>
        <v>1.63</v>
      </c>
      <c r="O305">
        <v>1.63</v>
      </c>
      <c r="R305" s="1">
        <v>26390</v>
      </c>
      <c r="S305">
        <v>41.5</v>
      </c>
      <c r="U305" s="1">
        <v>30042</v>
      </c>
      <c r="V305">
        <v>94.7</v>
      </c>
    </row>
    <row r="306" spans="1:22" x14ac:dyDescent="0.25">
      <c r="A306" s="1">
        <v>16193</v>
      </c>
      <c r="B306">
        <v>17.1142</v>
      </c>
      <c r="C306" t="str">
        <f t="shared" si="28"/>
        <v/>
      </c>
      <c r="D306" t="str">
        <f t="shared" si="29"/>
        <v/>
      </c>
      <c r="E306" t="str">
        <f t="shared" si="30"/>
        <v/>
      </c>
      <c r="L306" t="str">
        <f t="shared" si="31"/>
        <v>20029</v>
      </c>
      <c r="M306" s="1">
        <v>37529</v>
      </c>
      <c r="N306">
        <f t="shared" si="32"/>
        <v>1.6</v>
      </c>
      <c r="O306">
        <v>1.6</v>
      </c>
      <c r="R306" s="1">
        <v>26420</v>
      </c>
      <c r="S306">
        <v>41.6</v>
      </c>
      <c r="U306" s="1">
        <v>30072</v>
      </c>
      <c r="V306">
        <v>95.4</v>
      </c>
    </row>
    <row r="307" spans="1:22" x14ac:dyDescent="0.25">
      <c r="A307" s="1">
        <v>16224</v>
      </c>
      <c r="B307">
        <v>17.058800000000002</v>
      </c>
      <c r="C307" t="str">
        <f t="shared" si="28"/>
        <v/>
      </c>
      <c r="D307" t="str">
        <f t="shared" si="29"/>
        <v/>
      </c>
      <c r="E307" t="str">
        <f t="shared" si="30"/>
        <v/>
      </c>
      <c r="L307" t="str">
        <f t="shared" si="31"/>
        <v>200210</v>
      </c>
      <c r="M307" s="1">
        <v>37530</v>
      </c>
      <c r="N307">
        <f t="shared" si="32"/>
        <v>1.63</v>
      </c>
      <c r="O307">
        <v>1.63</v>
      </c>
      <c r="R307" s="1">
        <v>26451</v>
      </c>
      <c r="S307">
        <v>41.7</v>
      </c>
      <c r="U307" s="1">
        <v>30103</v>
      </c>
      <c r="V307">
        <v>96.1</v>
      </c>
    </row>
    <row r="308" spans="1:22" x14ac:dyDescent="0.25">
      <c r="A308" s="1">
        <v>16254</v>
      </c>
      <c r="B308">
        <v>17.031099999999999</v>
      </c>
      <c r="C308" t="str">
        <f t="shared" si="28"/>
        <v/>
      </c>
      <c r="D308" t="str">
        <f t="shared" si="29"/>
        <v/>
      </c>
      <c r="E308" t="str">
        <f t="shared" si="30"/>
        <v/>
      </c>
      <c r="L308" t="str">
        <f t="shared" si="31"/>
        <v>200210</v>
      </c>
      <c r="M308" s="1">
        <v>37531</v>
      </c>
      <c r="N308">
        <f t="shared" si="32"/>
        <v>1.61</v>
      </c>
      <c r="O308">
        <v>1.61</v>
      </c>
      <c r="R308" s="1">
        <v>26481</v>
      </c>
      <c r="S308">
        <v>41.8</v>
      </c>
      <c r="U308" s="1">
        <v>30133</v>
      </c>
      <c r="V308">
        <v>96.7</v>
      </c>
    </row>
    <row r="309" spans="1:22" x14ac:dyDescent="0.25">
      <c r="A309" s="1">
        <v>16285</v>
      </c>
      <c r="B309">
        <v>17.252600000000001</v>
      </c>
      <c r="C309" t="str">
        <f t="shared" si="28"/>
        <v/>
      </c>
      <c r="D309" t="str">
        <f t="shared" si="29"/>
        <v/>
      </c>
      <c r="E309" t="str">
        <f t="shared" si="30"/>
        <v/>
      </c>
      <c r="L309" t="str">
        <f t="shared" si="31"/>
        <v>200210</v>
      </c>
      <c r="M309" s="1">
        <v>37532</v>
      </c>
      <c r="N309">
        <f t="shared" si="32"/>
        <v>1.58</v>
      </c>
      <c r="O309">
        <v>1.58</v>
      </c>
      <c r="R309" s="1">
        <v>26512</v>
      </c>
      <c r="S309">
        <v>41.9</v>
      </c>
      <c r="U309" s="1">
        <v>30164</v>
      </c>
      <c r="V309">
        <v>97.1</v>
      </c>
    </row>
    <row r="310" spans="1:22" x14ac:dyDescent="0.25">
      <c r="A310" s="1">
        <v>16316</v>
      </c>
      <c r="B310">
        <v>17.1418</v>
      </c>
      <c r="C310" t="str">
        <f t="shared" si="28"/>
        <v/>
      </c>
      <c r="D310" t="str">
        <f t="shared" si="29"/>
        <v/>
      </c>
      <c r="E310" t="str">
        <f t="shared" si="30"/>
        <v/>
      </c>
      <c r="L310" t="str">
        <f t="shared" si="31"/>
        <v>200210</v>
      </c>
      <c r="M310" s="1">
        <v>37533</v>
      </c>
      <c r="N310">
        <f t="shared" si="32"/>
        <v>1.6</v>
      </c>
      <c r="O310">
        <v>1.6</v>
      </c>
      <c r="R310" s="1">
        <v>26543</v>
      </c>
      <c r="S310">
        <v>42.1</v>
      </c>
      <c r="U310" s="1">
        <v>30195</v>
      </c>
      <c r="V310">
        <v>97.2</v>
      </c>
    </row>
    <row r="311" spans="1:22" x14ac:dyDescent="0.25">
      <c r="A311" s="1">
        <v>16346</v>
      </c>
      <c r="B311">
        <v>17.197199999999999</v>
      </c>
      <c r="C311" t="str">
        <f t="shared" si="28"/>
        <v/>
      </c>
      <c r="D311" t="str">
        <f t="shared" si="29"/>
        <v/>
      </c>
      <c r="E311" t="str">
        <f t="shared" si="30"/>
        <v/>
      </c>
      <c r="L311" t="str">
        <f t="shared" si="31"/>
        <v>200210</v>
      </c>
      <c r="M311" s="1">
        <v>37536</v>
      </c>
      <c r="N311">
        <f t="shared" si="32"/>
        <v>1.61</v>
      </c>
      <c r="O311">
        <v>1.61</v>
      </c>
      <c r="R311" s="1">
        <v>26573</v>
      </c>
      <c r="S311">
        <v>42.2</v>
      </c>
      <c r="U311" s="1">
        <v>30225</v>
      </c>
      <c r="V311">
        <v>97.5</v>
      </c>
    </row>
    <row r="312" spans="1:22" x14ac:dyDescent="0.25">
      <c r="A312" s="1">
        <v>16377</v>
      </c>
      <c r="B312">
        <v>17.058800000000002</v>
      </c>
      <c r="C312" t="str">
        <f t="shared" si="28"/>
        <v/>
      </c>
      <c r="D312" t="str">
        <f t="shared" si="29"/>
        <v/>
      </c>
      <c r="E312" t="str">
        <f t="shared" si="30"/>
        <v/>
      </c>
      <c r="L312" t="str">
        <f t="shared" si="31"/>
        <v>200210</v>
      </c>
      <c r="M312" s="1">
        <v>37537</v>
      </c>
      <c r="N312">
        <f t="shared" si="32"/>
        <v>1.62</v>
      </c>
      <c r="O312">
        <v>1.62</v>
      </c>
      <c r="R312" s="1">
        <v>26604</v>
      </c>
      <c r="S312">
        <v>42.4</v>
      </c>
      <c r="U312" s="1">
        <v>30256</v>
      </c>
      <c r="V312">
        <v>97.3</v>
      </c>
    </row>
    <row r="313" spans="1:22" x14ac:dyDescent="0.25">
      <c r="A313" s="1">
        <v>16407</v>
      </c>
      <c r="B313">
        <v>17.003399999999999</v>
      </c>
      <c r="C313" t="str">
        <f t="shared" si="28"/>
        <v/>
      </c>
      <c r="D313" t="str">
        <f t="shared" si="29"/>
        <v/>
      </c>
      <c r="E313" t="str">
        <f t="shared" si="30"/>
        <v/>
      </c>
      <c r="L313" t="str">
        <f t="shared" si="31"/>
        <v>200210</v>
      </c>
      <c r="M313" s="1">
        <v>37538</v>
      </c>
      <c r="N313">
        <f t="shared" si="32"/>
        <v>1.6</v>
      </c>
      <c r="O313">
        <v>1.6</v>
      </c>
      <c r="R313" s="1">
        <v>26634</v>
      </c>
      <c r="S313">
        <v>42.5</v>
      </c>
      <c r="U313" s="1">
        <v>30286</v>
      </c>
      <c r="V313">
        <v>97.2</v>
      </c>
    </row>
    <row r="314" spans="1:22" x14ac:dyDescent="0.25">
      <c r="A314" s="1">
        <v>16438</v>
      </c>
      <c r="B314">
        <v>16.837199999999999</v>
      </c>
      <c r="C314" t="str">
        <f t="shared" si="28"/>
        <v/>
      </c>
      <c r="D314" t="str">
        <f t="shared" si="29"/>
        <v/>
      </c>
      <c r="E314" t="str">
        <f t="shared" si="30"/>
        <v/>
      </c>
      <c r="L314" t="str">
        <f t="shared" si="31"/>
        <v>200210</v>
      </c>
      <c r="M314" s="1">
        <v>37539</v>
      </c>
      <c r="N314">
        <f t="shared" si="32"/>
        <v>1.59</v>
      </c>
      <c r="O314">
        <v>1.59</v>
      </c>
      <c r="R314" s="1">
        <v>26665</v>
      </c>
      <c r="S314">
        <v>42.7</v>
      </c>
      <c r="U314" s="1">
        <v>30317</v>
      </c>
      <c r="V314">
        <v>97.6</v>
      </c>
    </row>
    <row r="315" spans="1:22" x14ac:dyDescent="0.25">
      <c r="A315" s="1">
        <v>16469</v>
      </c>
      <c r="B315">
        <v>16.7818</v>
      </c>
      <c r="C315" t="str">
        <f t="shared" si="28"/>
        <v/>
      </c>
      <c r="D315" t="str">
        <f t="shared" si="29"/>
        <v/>
      </c>
      <c r="E315" t="str">
        <f t="shared" si="30"/>
        <v/>
      </c>
      <c r="L315" t="str">
        <f t="shared" si="31"/>
        <v>200210</v>
      </c>
      <c r="M315" s="1">
        <v>37540</v>
      </c>
      <c r="N315">
        <f t="shared" si="32"/>
        <v>1.59</v>
      </c>
      <c r="O315">
        <v>1.59</v>
      </c>
      <c r="R315" s="1">
        <v>26696</v>
      </c>
      <c r="S315">
        <v>43</v>
      </c>
      <c r="U315" s="1">
        <v>30348</v>
      </c>
      <c r="V315">
        <v>98</v>
      </c>
    </row>
    <row r="316" spans="1:22" x14ac:dyDescent="0.25">
      <c r="A316" s="1">
        <v>16497</v>
      </c>
      <c r="B316">
        <v>16.670999999999999</v>
      </c>
      <c r="C316" t="str">
        <f t="shared" si="28"/>
        <v/>
      </c>
      <c r="D316" t="str">
        <f t="shared" si="29"/>
        <v/>
      </c>
      <c r="E316" t="str">
        <f t="shared" si="30"/>
        <v/>
      </c>
      <c r="L316" t="str">
        <f t="shared" si="31"/>
        <v>200210</v>
      </c>
      <c r="M316" s="1">
        <v>37543</v>
      </c>
      <c r="N316">
        <f t="shared" si="32"/>
        <v>1.59</v>
      </c>
      <c r="O316" t="s">
        <v>30</v>
      </c>
      <c r="R316" s="1">
        <v>26724</v>
      </c>
      <c r="S316">
        <v>43.4</v>
      </c>
      <c r="U316" s="1">
        <v>30376</v>
      </c>
      <c r="V316">
        <v>98.2</v>
      </c>
    </row>
    <row r="317" spans="1:22" x14ac:dyDescent="0.25">
      <c r="A317" s="1">
        <v>16528</v>
      </c>
      <c r="B317">
        <v>16.366399999999999</v>
      </c>
      <c r="C317" t="str">
        <f t="shared" si="28"/>
        <v/>
      </c>
      <c r="D317" t="str">
        <f t="shared" si="29"/>
        <v/>
      </c>
      <c r="E317" t="str">
        <f t="shared" si="30"/>
        <v/>
      </c>
      <c r="L317" t="str">
        <f t="shared" si="31"/>
        <v>200210</v>
      </c>
      <c r="M317" s="1">
        <v>37544</v>
      </c>
      <c r="N317">
        <f t="shared" si="32"/>
        <v>1.66</v>
      </c>
      <c r="O317">
        <v>1.66</v>
      </c>
      <c r="R317" s="1">
        <v>26755</v>
      </c>
      <c r="S317">
        <v>43.7</v>
      </c>
      <c r="U317" s="1">
        <v>30407</v>
      </c>
      <c r="V317">
        <v>98.6</v>
      </c>
    </row>
    <row r="318" spans="1:22" x14ac:dyDescent="0.25">
      <c r="A318" s="1">
        <v>16558</v>
      </c>
      <c r="B318">
        <v>15.923400000000001</v>
      </c>
      <c r="C318" t="str">
        <f t="shared" si="28"/>
        <v/>
      </c>
      <c r="D318" t="str">
        <f t="shared" si="29"/>
        <v/>
      </c>
      <c r="E318" t="str">
        <f t="shared" si="30"/>
        <v/>
      </c>
      <c r="L318" t="str">
        <f t="shared" si="31"/>
        <v>200210</v>
      </c>
      <c r="M318" s="1">
        <v>37545</v>
      </c>
      <c r="N318">
        <f t="shared" si="32"/>
        <v>1.66</v>
      </c>
      <c r="O318">
        <v>1.66</v>
      </c>
      <c r="R318" s="1">
        <v>26785</v>
      </c>
      <c r="S318">
        <v>43.9</v>
      </c>
      <c r="U318" s="1">
        <v>30437</v>
      </c>
      <c r="V318">
        <v>98.9</v>
      </c>
    </row>
    <row r="319" spans="1:22" x14ac:dyDescent="0.25">
      <c r="A319" s="1">
        <v>16589</v>
      </c>
      <c r="B319">
        <v>15.5633</v>
      </c>
      <c r="C319" t="str">
        <f t="shared" si="28"/>
        <v/>
      </c>
      <c r="D319" t="str">
        <f t="shared" si="29"/>
        <v/>
      </c>
      <c r="E319" t="str">
        <f t="shared" si="30"/>
        <v/>
      </c>
      <c r="L319" t="str">
        <f t="shared" si="31"/>
        <v>200210</v>
      </c>
      <c r="M319" s="1">
        <v>37546</v>
      </c>
      <c r="N319">
        <f t="shared" si="32"/>
        <v>1.66</v>
      </c>
      <c r="O319">
        <v>1.66</v>
      </c>
      <c r="R319" s="1">
        <v>26816</v>
      </c>
      <c r="S319">
        <v>44.2</v>
      </c>
      <c r="U319" s="1">
        <v>30468</v>
      </c>
      <c r="V319">
        <v>99.2</v>
      </c>
    </row>
    <row r="320" spans="1:22" x14ac:dyDescent="0.25">
      <c r="A320" s="1">
        <v>16619</v>
      </c>
      <c r="B320">
        <v>15.2034</v>
      </c>
      <c r="C320" t="str">
        <f t="shared" si="28"/>
        <v/>
      </c>
      <c r="D320" t="str">
        <f t="shared" si="29"/>
        <v/>
      </c>
      <c r="E320" t="str">
        <f t="shared" si="30"/>
        <v/>
      </c>
      <c r="L320" t="str">
        <f t="shared" si="31"/>
        <v>200210</v>
      </c>
      <c r="M320" s="1">
        <v>37547</v>
      </c>
      <c r="N320">
        <f t="shared" si="32"/>
        <v>1.66</v>
      </c>
      <c r="O320">
        <v>1.66</v>
      </c>
      <c r="R320" s="1">
        <v>26846</v>
      </c>
      <c r="S320">
        <v>44.2</v>
      </c>
      <c r="U320" s="1">
        <v>30498</v>
      </c>
      <c r="V320">
        <v>99.8</v>
      </c>
    </row>
    <row r="321" spans="1:22" x14ac:dyDescent="0.25">
      <c r="A321" s="1">
        <v>16650</v>
      </c>
      <c r="B321">
        <v>13.6249</v>
      </c>
      <c r="C321" t="str">
        <f t="shared" si="28"/>
        <v/>
      </c>
      <c r="D321" t="str">
        <f t="shared" si="29"/>
        <v/>
      </c>
      <c r="E321" t="str">
        <f t="shared" si="30"/>
        <v/>
      </c>
      <c r="L321" t="str">
        <f t="shared" si="31"/>
        <v>200210</v>
      </c>
      <c r="M321" s="1">
        <v>37550</v>
      </c>
      <c r="N321">
        <f t="shared" si="32"/>
        <v>1.69</v>
      </c>
      <c r="O321">
        <v>1.69</v>
      </c>
      <c r="R321" s="1">
        <v>26877</v>
      </c>
      <c r="S321">
        <v>45</v>
      </c>
      <c r="U321" s="1">
        <v>30529</v>
      </c>
      <c r="V321">
        <v>100.1</v>
      </c>
    </row>
    <row r="322" spans="1:22" x14ac:dyDescent="0.25">
      <c r="A322" s="1">
        <v>16681</v>
      </c>
      <c r="B322">
        <v>12.4064</v>
      </c>
      <c r="C322" t="str">
        <f t="shared" si="28"/>
        <v/>
      </c>
      <c r="D322" t="str">
        <f t="shared" si="29"/>
        <v/>
      </c>
      <c r="E322" t="str">
        <f t="shared" si="30"/>
        <v/>
      </c>
      <c r="L322" t="str">
        <f t="shared" si="31"/>
        <v>200210</v>
      </c>
      <c r="M322" s="1">
        <v>37551</v>
      </c>
      <c r="N322">
        <f t="shared" si="32"/>
        <v>1.71</v>
      </c>
      <c r="O322">
        <v>1.71</v>
      </c>
      <c r="R322" s="1">
        <v>26908</v>
      </c>
      <c r="S322">
        <v>45.2</v>
      </c>
      <c r="U322" s="1">
        <v>30560</v>
      </c>
      <c r="V322">
        <v>100.5</v>
      </c>
    </row>
    <row r="323" spans="1:22" x14ac:dyDescent="0.25">
      <c r="A323" s="1">
        <v>16711</v>
      </c>
      <c r="B323">
        <v>11.9079</v>
      </c>
      <c r="C323" t="str">
        <f t="shared" ref="C323:C386" si="33">+IFERROR(VLOOKUP(A323,$I$1:$J$214,2,0), "")</f>
        <v/>
      </c>
      <c r="D323" t="str">
        <f t="shared" ref="D323:D386" si="34">+IFERROR(VLOOKUP(A323,$R$1:$S$867, 2, 0), "")</f>
        <v/>
      </c>
      <c r="E323" t="str">
        <f t="shared" ref="E323:E386" si="35">+IFERROR(VLOOKUP(A323,$U$1:$V$747,2,0),"")</f>
        <v/>
      </c>
      <c r="L323" t="str">
        <f t="shared" ref="L323:L386" si="36">+YEAR(M323) &amp; MONTH(M323)</f>
        <v>200210</v>
      </c>
      <c r="M323" s="1">
        <v>37552</v>
      </c>
      <c r="N323">
        <f t="shared" ref="N323:N386" si="37">+IF(O323=$O$1, N322,O323)</f>
        <v>1.68</v>
      </c>
      <c r="O323">
        <v>1.68</v>
      </c>
      <c r="R323" s="1">
        <v>26938</v>
      </c>
      <c r="S323">
        <v>45.6</v>
      </c>
      <c r="U323" s="1">
        <v>30590</v>
      </c>
      <c r="V323">
        <v>101</v>
      </c>
    </row>
    <row r="324" spans="1:22" x14ac:dyDescent="0.25">
      <c r="A324" s="1">
        <v>16742</v>
      </c>
      <c r="B324">
        <v>12.351000000000001</v>
      </c>
      <c r="C324" t="str">
        <f t="shared" si="33"/>
        <v/>
      </c>
      <c r="D324" t="str">
        <f t="shared" si="34"/>
        <v/>
      </c>
      <c r="E324" t="str">
        <f t="shared" si="35"/>
        <v/>
      </c>
      <c r="L324" t="str">
        <f t="shared" si="36"/>
        <v>200210</v>
      </c>
      <c r="M324" s="1">
        <v>37553</v>
      </c>
      <c r="N324">
        <f t="shared" si="37"/>
        <v>1.64</v>
      </c>
      <c r="O324">
        <v>1.64</v>
      </c>
      <c r="R324" s="1">
        <v>26969</v>
      </c>
      <c r="S324">
        <v>45.9</v>
      </c>
      <c r="U324" s="1">
        <v>30621</v>
      </c>
      <c r="V324">
        <v>101.5</v>
      </c>
    </row>
    <row r="325" spans="1:22" x14ac:dyDescent="0.25">
      <c r="A325" s="1">
        <v>16772</v>
      </c>
      <c r="B325">
        <v>12.4064</v>
      </c>
      <c r="C325" t="str">
        <f t="shared" si="33"/>
        <v/>
      </c>
      <c r="D325" t="str">
        <f t="shared" si="34"/>
        <v/>
      </c>
      <c r="E325" t="str">
        <f t="shared" si="35"/>
        <v/>
      </c>
      <c r="L325" t="str">
        <f t="shared" si="36"/>
        <v>200210</v>
      </c>
      <c r="M325" s="1">
        <v>37554</v>
      </c>
      <c r="N325">
        <f t="shared" si="37"/>
        <v>1.63</v>
      </c>
      <c r="O325">
        <v>1.63</v>
      </c>
      <c r="R325" s="1">
        <v>26999</v>
      </c>
      <c r="S325">
        <v>46.3</v>
      </c>
      <c r="U325" s="1">
        <v>30651</v>
      </c>
      <c r="V325">
        <v>101.8</v>
      </c>
    </row>
    <row r="326" spans="1:22" x14ac:dyDescent="0.25">
      <c r="A326" s="1">
        <v>16803</v>
      </c>
      <c r="B326">
        <v>11.714</v>
      </c>
      <c r="C326" t="str">
        <f t="shared" si="33"/>
        <v/>
      </c>
      <c r="D326" t="str">
        <f t="shared" si="34"/>
        <v/>
      </c>
      <c r="E326" t="str">
        <f t="shared" si="35"/>
        <v/>
      </c>
      <c r="L326" t="str">
        <f t="shared" si="36"/>
        <v>200210</v>
      </c>
      <c r="M326" s="1">
        <v>37557</v>
      </c>
      <c r="N326">
        <f t="shared" si="37"/>
        <v>1.59</v>
      </c>
      <c r="O326">
        <v>1.59</v>
      </c>
      <c r="R326" s="1">
        <v>27030</v>
      </c>
      <c r="S326">
        <v>46.8</v>
      </c>
      <c r="U326" s="1">
        <v>30682</v>
      </c>
      <c r="V326">
        <v>102.5</v>
      </c>
    </row>
    <row r="327" spans="1:22" x14ac:dyDescent="0.25">
      <c r="A327" s="1">
        <v>16834</v>
      </c>
      <c r="B327">
        <v>11.1325</v>
      </c>
      <c r="C327" t="str">
        <f t="shared" si="33"/>
        <v/>
      </c>
      <c r="D327" t="str">
        <f t="shared" si="34"/>
        <v/>
      </c>
      <c r="E327" t="str">
        <f t="shared" si="35"/>
        <v/>
      </c>
      <c r="L327" t="str">
        <f t="shared" si="36"/>
        <v>200210</v>
      </c>
      <c r="M327" s="1">
        <v>37558</v>
      </c>
      <c r="N327">
        <f t="shared" si="37"/>
        <v>1.58</v>
      </c>
      <c r="O327">
        <v>1.58</v>
      </c>
      <c r="R327" s="1">
        <v>27061</v>
      </c>
      <c r="S327">
        <v>47.3</v>
      </c>
      <c r="U327" s="1">
        <v>30713</v>
      </c>
      <c r="V327">
        <v>102.8</v>
      </c>
    </row>
    <row r="328" spans="1:22" x14ac:dyDescent="0.25">
      <c r="A328" s="1">
        <v>16862</v>
      </c>
      <c r="B328">
        <v>12.2956</v>
      </c>
      <c r="C328" t="str">
        <f t="shared" si="33"/>
        <v/>
      </c>
      <c r="D328" t="str">
        <f t="shared" si="34"/>
        <v/>
      </c>
      <c r="E328" t="str">
        <f t="shared" si="35"/>
        <v/>
      </c>
      <c r="L328" t="str">
        <f t="shared" si="36"/>
        <v>200210</v>
      </c>
      <c r="M328" s="1">
        <v>37559</v>
      </c>
      <c r="N328">
        <f t="shared" si="37"/>
        <v>1.56</v>
      </c>
      <c r="O328">
        <v>1.56</v>
      </c>
      <c r="R328" s="1">
        <v>27089</v>
      </c>
      <c r="S328">
        <v>47.8</v>
      </c>
      <c r="U328" s="1">
        <v>30742</v>
      </c>
      <c r="V328">
        <v>103.2</v>
      </c>
    </row>
    <row r="329" spans="1:22" x14ac:dyDescent="0.25">
      <c r="A329" s="1">
        <v>16893</v>
      </c>
      <c r="B329">
        <v>12.0741</v>
      </c>
      <c r="C329" t="str">
        <f t="shared" si="33"/>
        <v/>
      </c>
      <c r="D329" t="str">
        <f t="shared" si="34"/>
        <v/>
      </c>
      <c r="E329" t="str">
        <f t="shared" si="35"/>
        <v/>
      </c>
      <c r="L329" t="str">
        <f t="shared" si="36"/>
        <v>200210</v>
      </c>
      <c r="M329" s="1">
        <v>37560</v>
      </c>
      <c r="N329">
        <f t="shared" si="37"/>
        <v>1.48</v>
      </c>
      <c r="O329">
        <v>1.48</v>
      </c>
      <c r="R329" s="1">
        <v>27120</v>
      </c>
      <c r="S329">
        <v>48.1</v>
      </c>
      <c r="U329" s="1">
        <v>30773</v>
      </c>
      <c r="V329">
        <v>103.7</v>
      </c>
    </row>
    <row r="330" spans="1:22" x14ac:dyDescent="0.25">
      <c r="A330" s="1">
        <v>16923</v>
      </c>
      <c r="B330">
        <v>11.631</v>
      </c>
      <c r="C330" t="str">
        <f t="shared" si="33"/>
        <v/>
      </c>
      <c r="D330" t="str">
        <f t="shared" si="34"/>
        <v/>
      </c>
      <c r="E330" t="str">
        <f t="shared" si="35"/>
        <v/>
      </c>
      <c r="L330" t="str">
        <f t="shared" si="36"/>
        <v>200211</v>
      </c>
      <c r="M330" s="1">
        <v>37561</v>
      </c>
      <c r="N330">
        <f t="shared" si="37"/>
        <v>1.44</v>
      </c>
      <c r="O330">
        <v>1.44</v>
      </c>
      <c r="R330" s="1">
        <v>27150</v>
      </c>
      <c r="S330">
        <v>48.6</v>
      </c>
      <c r="U330" s="1">
        <v>30803</v>
      </c>
      <c r="V330">
        <v>104.1</v>
      </c>
    </row>
    <row r="331" spans="1:22" x14ac:dyDescent="0.25">
      <c r="A331" s="1">
        <v>16954</v>
      </c>
      <c r="B331">
        <v>12.351000000000001</v>
      </c>
      <c r="C331" t="str">
        <f t="shared" si="33"/>
        <v/>
      </c>
      <c r="D331" t="str">
        <f t="shared" si="34"/>
        <v/>
      </c>
      <c r="E331" t="str">
        <f t="shared" si="35"/>
        <v/>
      </c>
      <c r="L331" t="str">
        <f t="shared" si="36"/>
        <v>200211</v>
      </c>
      <c r="M331" s="1">
        <v>37564</v>
      </c>
      <c r="N331">
        <f t="shared" si="37"/>
        <v>1.44</v>
      </c>
      <c r="O331">
        <v>1.44</v>
      </c>
      <c r="R331" s="1">
        <v>27181</v>
      </c>
      <c r="S331">
        <v>49</v>
      </c>
      <c r="U331" s="1">
        <v>30834</v>
      </c>
      <c r="V331">
        <v>104.5</v>
      </c>
    </row>
    <row r="332" spans="1:22" x14ac:dyDescent="0.25">
      <c r="A332" s="1">
        <v>16984</v>
      </c>
      <c r="B332">
        <v>12.766400000000001</v>
      </c>
      <c r="C332" t="str">
        <f t="shared" si="33"/>
        <v/>
      </c>
      <c r="D332" t="str">
        <f t="shared" si="34"/>
        <v/>
      </c>
      <c r="E332" t="str">
        <f t="shared" si="35"/>
        <v/>
      </c>
      <c r="L332" t="str">
        <f t="shared" si="36"/>
        <v>200211</v>
      </c>
      <c r="M332" s="1">
        <v>37565</v>
      </c>
      <c r="N332">
        <f t="shared" si="37"/>
        <v>1.44</v>
      </c>
      <c r="O332">
        <v>1.44</v>
      </c>
      <c r="R332" s="1">
        <v>27211</v>
      </c>
      <c r="S332">
        <v>49.3</v>
      </c>
      <c r="U332" s="1">
        <v>30864</v>
      </c>
      <c r="V332">
        <v>105</v>
      </c>
    </row>
    <row r="333" spans="1:22" x14ac:dyDescent="0.25">
      <c r="A333" s="1">
        <v>17015</v>
      </c>
      <c r="B333">
        <v>13.2371</v>
      </c>
      <c r="C333" t="str">
        <f t="shared" si="33"/>
        <v/>
      </c>
      <c r="D333" t="str">
        <f t="shared" si="34"/>
        <v/>
      </c>
      <c r="E333" t="str">
        <f t="shared" si="35"/>
        <v/>
      </c>
      <c r="L333" t="str">
        <f t="shared" si="36"/>
        <v>200211</v>
      </c>
      <c r="M333" s="1">
        <v>37566</v>
      </c>
      <c r="N333">
        <f t="shared" si="37"/>
        <v>1.24</v>
      </c>
      <c r="O333">
        <v>1.24</v>
      </c>
      <c r="R333" s="1">
        <v>27242</v>
      </c>
      <c r="S333">
        <v>49.9</v>
      </c>
      <c r="U333" s="1">
        <v>30895</v>
      </c>
      <c r="V333">
        <v>105.4</v>
      </c>
    </row>
    <row r="334" spans="1:22" x14ac:dyDescent="0.25">
      <c r="A334" s="1">
        <v>17046</v>
      </c>
      <c r="B334">
        <v>13.4864</v>
      </c>
      <c r="C334" t="str">
        <f t="shared" si="33"/>
        <v/>
      </c>
      <c r="D334" t="str">
        <f t="shared" si="34"/>
        <v/>
      </c>
      <c r="E334" t="str">
        <f t="shared" si="35"/>
        <v/>
      </c>
      <c r="L334" t="str">
        <f t="shared" si="36"/>
        <v>200211</v>
      </c>
      <c r="M334" s="1">
        <v>37567</v>
      </c>
      <c r="N334">
        <f t="shared" si="37"/>
        <v>1.2</v>
      </c>
      <c r="O334">
        <v>1.2</v>
      </c>
      <c r="R334" s="1">
        <v>27273</v>
      </c>
      <c r="S334">
        <v>50.6</v>
      </c>
      <c r="U334" s="1">
        <v>30926</v>
      </c>
      <c r="V334">
        <v>105.8</v>
      </c>
    </row>
    <row r="335" spans="1:22" x14ac:dyDescent="0.25">
      <c r="A335" s="1">
        <v>17076</v>
      </c>
      <c r="B335">
        <v>13.7356</v>
      </c>
      <c r="C335" t="str">
        <f t="shared" si="33"/>
        <v/>
      </c>
      <c r="D335" t="str">
        <f t="shared" si="34"/>
        <v/>
      </c>
      <c r="E335" t="str">
        <f t="shared" si="35"/>
        <v/>
      </c>
      <c r="L335" t="str">
        <f t="shared" si="36"/>
        <v>200211</v>
      </c>
      <c r="M335" s="1">
        <v>37568</v>
      </c>
      <c r="N335">
        <f t="shared" si="37"/>
        <v>1.19</v>
      </c>
      <c r="O335">
        <v>1.19</v>
      </c>
      <c r="R335" s="1">
        <v>27303</v>
      </c>
      <c r="S335">
        <v>51</v>
      </c>
      <c r="U335" s="1">
        <v>30956</v>
      </c>
      <c r="V335">
        <v>106.2</v>
      </c>
    </row>
    <row r="336" spans="1:22" x14ac:dyDescent="0.25">
      <c r="A336" s="1">
        <v>17107</v>
      </c>
      <c r="B336">
        <v>13.8187</v>
      </c>
      <c r="C336" t="str">
        <f t="shared" si="33"/>
        <v/>
      </c>
      <c r="D336" t="str">
        <f t="shared" si="34"/>
        <v/>
      </c>
      <c r="E336" t="str">
        <f t="shared" si="35"/>
        <v/>
      </c>
      <c r="L336" t="str">
        <f t="shared" si="36"/>
        <v>200211</v>
      </c>
      <c r="M336" s="1">
        <v>37571</v>
      </c>
      <c r="N336">
        <f t="shared" si="37"/>
        <v>1.19</v>
      </c>
      <c r="O336" t="s">
        <v>30</v>
      </c>
      <c r="R336" s="1">
        <v>27334</v>
      </c>
      <c r="S336">
        <v>51.5</v>
      </c>
      <c r="U336" s="1">
        <v>30987</v>
      </c>
      <c r="V336">
        <v>106.4</v>
      </c>
    </row>
    <row r="337" spans="1:22" x14ac:dyDescent="0.25">
      <c r="A337" s="1">
        <v>17137</v>
      </c>
      <c r="B337">
        <v>13.9018</v>
      </c>
      <c r="C337" t="str">
        <f t="shared" si="33"/>
        <v/>
      </c>
      <c r="D337" t="str">
        <f t="shared" si="34"/>
        <v/>
      </c>
      <c r="E337" t="str">
        <f t="shared" si="35"/>
        <v/>
      </c>
      <c r="L337" t="str">
        <f t="shared" si="36"/>
        <v>200211</v>
      </c>
      <c r="M337" s="1">
        <v>37572</v>
      </c>
      <c r="N337">
        <f t="shared" si="37"/>
        <v>1.2</v>
      </c>
      <c r="O337">
        <v>1.2</v>
      </c>
      <c r="R337" s="1">
        <v>27364</v>
      </c>
      <c r="S337">
        <v>51.9</v>
      </c>
      <c r="U337" s="1">
        <v>31017</v>
      </c>
      <c r="V337">
        <v>106.8</v>
      </c>
    </row>
    <row r="338" spans="1:22" x14ac:dyDescent="0.25">
      <c r="A338" s="1">
        <v>17168</v>
      </c>
      <c r="B338">
        <v>14.0679</v>
      </c>
      <c r="C338" t="str">
        <f t="shared" si="33"/>
        <v/>
      </c>
      <c r="D338">
        <f t="shared" si="34"/>
        <v>21.48</v>
      </c>
      <c r="E338" t="str">
        <f t="shared" si="35"/>
        <v/>
      </c>
      <c r="L338" t="str">
        <f t="shared" si="36"/>
        <v>200211</v>
      </c>
      <c r="M338" s="1">
        <v>37573</v>
      </c>
      <c r="N338">
        <f t="shared" si="37"/>
        <v>1.22</v>
      </c>
      <c r="O338">
        <v>1.22</v>
      </c>
      <c r="R338" s="1">
        <v>27395</v>
      </c>
      <c r="S338">
        <v>52.3</v>
      </c>
      <c r="U338" s="1">
        <v>31048</v>
      </c>
      <c r="V338">
        <v>107.1</v>
      </c>
    </row>
    <row r="339" spans="1:22" x14ac:dyDescent="0.25">
      <c r="A339" s="1">
        <v>17199</v>
      </c>
      <c r="B339">
        <v>14.151</v>
      </c>
      <c r="C339" t="str">
        <f t="shared" si="33"/>
        <v/>
      </c>
      <c r="D339">
        <f t="shared" si="34"/>
        <v>21.62</v>
      </c>
      <c r="E339" t="str">
        <f t="shared" si="35"/>
        <v/>
      </c>
      <c r="L339" t="str">
        <f t="shared" si="36"/>
        <v>200211</v>
      </c>
      <c r="M339" s="1">
        <v>37574</v>
      </c>
      <c r="N339">
        <f t="shared" si="37"/>
        <v>1.22</v>
      </c>
      <c r="O339">
        <v>1.22</v>
      </c>
      <c r="R339" s="1">
        <v>27426</v>
      </c>
      <c r="S339">
        <v>52.6</v>
      </c>
      <c r="U339" s="1">
        <v>31079</v>
      </c>
      <c r="V339">
        <v>107.7</v>
      </c>
    </row>
    <row r="340" spans="1:22" x14ac:dyDescent="0.25">
      <c r="A340" s="1">
        <v>17227</v>
      </c>
      <c r="B340">
        <v>14.2341</v>
      </c>
      <c r="C340" t="str">
        <f t="shared" si="33"/>
        <v/>
      </c>
      <c r="D340">
        <f t="shared" si="34"/>
        <v>22</v>
      </c>
      <c r="E340" t="str">
        <f t="shared" si="35"/>
        <v/>
      </c>
      <c r="L340" t="str">
        <f t="shared" si="36"/>
        <v>200211</v>
      </c>
      <c r="M340" s="1">
        <v>37575</v>
      </c>
      <c r="N340">
        <f t="shared" si="37"/>
        <v>1.23</v>
      </c>
      <c r="O340">
        <v>1.23</v>
      </c>
      <c r="R340" s="1">
        <v>27454</v>
      </c>
      <c r="S340">
        <v>52.8</v>
      </c>
      <c r="U340" s="1">
        <v>31107</v>
      </c>
      <c r="V340">
        <v>108.1</v>
      </c>
    </row>
    <row r="341" spans="1:22" x14ac:dyDescent="0.25">
      <c r="A341" s="1">
        <v>17258</v>
      </c>
      <c r="B341">
        <v>14.1233</v>
      </c>
      <c r="C341" t="str">
        <f t="shared" si="33"/>
        <v/>
      </c>
      <c r="D341">
        <f t="shared" si="34"/>
        <v>22</v>
      </c>
      <c r="E341" t="str">
        <f t="shared" si="35"/>
        <v/>
      </c>
      <c r="L341" t="str">
        <f t="shared" si="36"/>
        <v>200211</v>
      </c>
      <c r="M341" s="1">
        <v>37578</v>
      </c>
      <c r="N341">
        <f t="shared" si="37"/>
        <v>1.24</v>
      </c>
      <c r="O341">
        <v>1.24</v>
      </c>
      <c r="R341" s="1">
        <v>27485</v>
      </c>
      <c r="S341">
        <v>53</v>
      </c>
      <c r="U341" s="1">
        <v>31138</v>
      </c>
      <c r="V341">
        <v>108.4</v>
      </c>
    </row>
    <row r="342" spans="1:22" x14ac:dyDescent="0.25">
      <c r="A342" s="1">
        <v>17288</v>
      </c>
      <c r="B342">
        <v>14.178699999999999</v>
      </c>
      <c r="C342" t="str">
        <f t="shared" si="33"/>
        <v/>
      </c>
      <c r="D342">
        <f t="shared" si="34"/>
        <v>21.95</v>
      </c>
      <c r="E342" t="str">
        <f t="shared" si="35"/>
        <v/>
      </c>
      <c r="L342" t="str">
        <f t="shared" si="36"/>
        <v>200211</v>
      </c>
      <c r="M342" s="1">
        <v>37579</v>
      </c>
      <c r="N342">
        <f t="shared" si="37"/>
        <v>1.23</v>
      </c>
      <c r="O342">
        <v>1.23</v>
      </c>
      <c r="R342" s="1">
        <v>27515</v>
      </c>
      <c r="S342">
        <v>53.1</v>
      </c>
      <c r="U342" s="1">
        <v>31168</v>
      </c>
      <c r="V342">
        <v>108.8</v>
      </c>
    </row>
    <row r="343" spans="1:22" x14ac:dyDescent="0.25">
      <c r="A343" s="1">
        <v>17319</v>
      </c>
      <c r="B343">
        <v>14.178699999999999</v>
      </c>
      <c r="C343" t="str">
        <f t="shared" si="33"/>
        <v/>
      </c>
      <c r="D343">
        <f t="shared" si="34"/>
        <v>22.08</v>
      </c>
      <c r="E343" t="str">
        <f t="shared" si="35"/>
        <v/>
      </c>
      <c r="L343" t="str">
        <f t="shared" si="36"/>
        <v>200211</v>
      </c>
      <c r="M343" s="1">
        <v>37580</v>
      </c>
      <c r="N343">
        <f t="shared" si="37"/>
        <v>1.22</v>
      </c>
      <c r="O343">
        <v>1.22</v>
      </c>
      <c r="R343" s="1">
        <v>27546</v>
      </c>
      <c r="S343">
        <v>53.5</v>
      </c>
      <c r="U343" s="1">
        <v>31199</v>
      </c>
      <c r="V343">
        <v>109.1</v>
      </c>
    </row>
    <row r="344" spans="1:22" x14ac:dyDescent="0.25">
      <c r="A344" s="1">
        <v>17349</v>
      </c>
      <c r="B344">
        <v>14.095599999999999</v>
      </c>
      <c r="C344" t="str">
        <f t="shared" si="33"/>
        <v/>
      </c>
      <c r="D344">
        <f t="shared" si="34"/>
        <v>22.23</v>
      </c>
      <c r="E344" t="str">
        <f t="shared" si="35"/>
        <v/>
      </c>
      <c r="L344" t="str">
        <f t="shared" si="36"/>
        <v>200211</v>
      </c>
      <c r="M344" s="1">
        <v>37581</v>
      </c>
      <c r="N344">
        <f t="shared" si="37"/>
        <v>1.23</v>
      </c>
      <c r="O344">
        <v>1.23</v>
      </c>
      <c r="R344" s="1">
        <v>27576</v>
      </c>
      <c r="S344">
        <v>54</v>
      </c>
      <c r="U344" s="1">
        <v>31229</v>
      </c>
      <c r="V344">
        <v>109.4</v>
      </c>
    </row>
    <row r="345" spans="1:22" x14ac:dyDescent="0.25">
      <c r="A345" s="1">
        <v>17380</v>
      </c>
      <c r="B345">
        <v>14.178699999999999</v>
      </c>
      <c r="C345" t="str">
        <f t="shared" si="33"/>
        <v/>
      </c>
      <c r="D345">
        <f t="shared" si="34"/>
        <v>22.4</v>
      </c>
      <c r="E345" t="str">
        <f t="shared" si="35"/>
        <v/>
      </c>
      <c r="L345" t="str">
        <f t="shared" si="36"/>
        <v>200211</v>
      </c>
      <c r="M345" s="1">
        <v>37582</v>
      </c>
      <c r="N345">
        <f t="shared" si="37"/>
        <v>1.23</v>
      </c>
      <c r="O345">
        <v>1.23</v>
      </c>
      <c r="R345" s="1">
        <v>27607</v>
      </c>
      <c r="S345">
        <v>54.2</v>
      </c>
      <c r="U345" s="1">
        <v>31260</v>
      </c>
      <c r="V345">
        <v>109.8</v>
      </c>
    </row>
    <row r="346" spans="1:22" x14ac:dyDescent="0.25">
      <c r="A346" s="1">
        <v>17411</v>
      </c>
      <c r="B346">
        <v>14.2895</v>
      </c>
      <c r="C346" t="str">
        <f t="shared" si="33"/>
        <v/>
      </c>
      <c r="D346">
        <f t="shared" si="34"/>
        <v>22.84</v>
      </c>
      <c r="E346" t="str">
        <f t="shared" si="35"/>
        <v/>
      </c>
      <c r="L346" t="str">
        <f t="shared" si="36"/>
        <v>200211</v>
      </c>
      <c r="M346" s="1">
        <v>37585</v>
      </c>
      <c r="N346">
        <f t="shared" si="37"/>
        <v>1.24</v>
      </c>
      <c r="O346">
        <v>1.24</v>
      </c>
      <c r="R346" s="1">
        <v>27638</v>
      </c>
      <c r="S346">
        <v>54.6</v>
      </c>
      <c r="U346" s="1">
        <v>31291</v>
      </c>
      <c r="V346">
        <v>110</v>
      </c>
    </row>
    <row r="347" spans="1:22" x14ac:dyDescent="0.25">
      <c r="A347" s="1">
        <v>17441</v>
      </c>
      <c r="B347">
        <v>14.427899999999999</v>
      </c>
      <c r="C347" t="str">
        <f t="shared" si="33"/>
        <v/>
      </c>
      <c r="D347">
        <f t="shared" si="34"/>
        <v>22.91</v>
      </c>
      <c r="E347" t="str">
        <f t="shared" si="35"/>
        <v/>
      </c>
      <c r="L347" t="str">
        <f t="shared" si="36"/>
        <v>200211</v>
      </c>
      <c r="M347" s="1">
        <v>37586</v>
      </c>
      <c r="N347">
        <f t="shared" si="37"/>
        <v>1.27</v>
      </c>
      <c r="O347">
        <v>1.27</v>
      </c>
      <c r="R347" s="1">
        <v>27668</v>
      </c>
      <c r="S347">
        <v>54.9</v>
      </c>
      <c r="U347" s="1">
        <v>31321</v>
      </c>
      <c r="V347">
        <v>110.5</v>
      </c>
    </row>
    <row r="348" spans="1:22" x14ac:dyDescent="0.25">
      <c r="A348" s="1">
        <v>17472</v>
      </c>
      <c r="B348">
        <v>14.6218</v>
      </c>
      <c r="C348" t="str">
        <f t="shared" si="33"/>
        <v/>
      </c>
      <c r="D348">
        <f t="shared" si="34"/>
        <v>23.06</v>
      </c>
      <c r="E348" t="str">
        <f t="shared" si="35"/>
        <v/>
      </c>
      <c r="L348" t="str">
        <f t="shared" si="36"/>
        <v>200211</v>
      </c>
      <c r="M348" s="1">
        <v>37587</v>
      </c>
      <c r="N348">
        <f t="shared" si="37"/>
        <v>1.28</v>
      </c>
      <c r="O348">
        <v>1.28</v>
      </c>
      <c r="R348" s="1">
        <v>27699</v>
      </c>
      <c r="S348">
        <v>55.3</v>
      </c>
      <c r="U348" s="1">
        <v>31352</v>
      </c>
      <c r="V348">
        <v>111.1</v>
      </c>
    </row>
    <row r="349" spans="1:22" x14ac:dyDescent="0.25">
      <c r="A349" s="1">
        <v>17502</v>
      </c>
      <c r="B349">
        <v>14.677199999999999</v>
      </c>
      <c r="C349" t="str">
        <f t="shared" si="33"/>
        <v/>
      </c>
      <c r="D349">
        <f t="shared" si="34"/>
        <v>23.41</v>
      </c>
      <c r="E349" t="str">
        <f t="shared" si="35"/>
        <v/>
      </c>
      <c r="L349" t="str">
        <f t="shared" si="36"/>
        <v>200211</v>
      </c>
      <c r="M349" s="1">
        <v>37588</v>
      </c>
      <c r="N349">
        <f t="shared" si="37"/>
        <v>1.28</v>
      </c>
      <c r="O349" t="s">
        <v>30</v>
      </c>
      <c r="R349" s="1">
        <v>27729</v>
      </c>
      <c r="S349">
        <v>55.6</v>
      </c>
      <c r="U349" s="1">
        <v>31382</v>
      </c>
      <c r="V349">
        <v>111.4</v>
      </c>
    </row>
    <row r="350" spans="1:22" x14ac:dyDescent="0.25">
      <c r="A350" s="1">
        <v>17533</v>
      </c>
      <c r="B350">
        <v>14.760300000000001</v>
      </c>
      <c r="C350" t="str">
        <f t="shared" si="33"/>
        <v/>
      </c>
      <c r="D350">
        <f t="shared" si="34"/>
        <v>23.68</v>
      </c>
      <c r="E350" t="str">
        <f t="shared" si="35"/>
        <v/>
      </c>
      <c r="L350" t="str">
        <f t="shared" si="36"/>
        <v>200211</v>
      </c>
      <c r="M350" s="1">
        <v>37589</v>
      </c>
      <c r="N350">
        <f t="shared" si="37"/>
        <v>1.25</v>
      </c>
      <c r="O350">
        <v>1.25</v>
      </c>
      <c r="R350" s="1">
        <v>27760</v>
      </c>
      <c r="S350">
        <v>55.8</v>
      </c>
      <c r="U350" s="1">
        <v>31413</v>
      </c>
      <c r="V350">
        <v>111.9</v>
      </c>
    </row>
    <row r="351" spans="1:22" x14ac:dyDescent="0.25">
      <c r="A351" s="1">
        <v>17564</v>
      </c>
      <c r="B351">
        <v>14.788</v>
      </c>
      <c r="C351" t="str">
        <f t="shared" si="33"/>
        <v/>
      </c>
      <c r="D351">
        <f t="shared" si="34"/>
        <v>23.67</v>
      </c>
      <c r="E351" t="str">
        <f t="shared" si="35"/>
        <v/>
      </c>
      <c r="L351" t="str">
        <f t="shared" si="36"/>
        <v>200212</v>
      </c>
      <c r="M351" s="1">
        <v>37592</v>
      </c>
      <c r="N351">
        <f t="shared" si="37"/>
        <v>1.26</v>
      </c>
      <c r="O351">
        <v>1.26</v>
      </c>
      <c r="R351" s="1">
        <v>27791</v>
      </c>
      <c r="S351">
        <v>55.9</v>
      </c>
      <c r="U351" s="1">
        <v>31444</v>
      </c>
      <c r="V351">
        <v>112.2</v>
      </c>
    </row>
    <row r="352" spans="1:22" x14ac:dyDescent="0.25">
      <c r="A352" s="1">
        <v>17593</v>
      </c>
      <c r="B352">
        <v>14.6218</v>
      </c>
      <c r="C352" t="str">
        <f t="shared" si="33"/>
        <v/>
      </c>
      <c r="D352">
        <f t="shared" si="34"/>
        <v>23.5</v>
      </c>
      <c r="E352" t="str">
        <f t="shared" si="35"/>
        <v/>
      </c>
      <c r="L352" t="str">
        <f t="shared" si="36"/>
        <v>200212</v>
      </c>
      <c r="M352" s="1">
        <v>37593</v>
      </c>
      <c r="N352">
        <f t="shared" si="37"/>
        <v>1.23</v>
      </c>
      <c r="O352">
        <v>1.23</v>
      </c>
      <c r="R352" s="1">
        <v>27820</v>
      </c>
      <c r="S352">
        <v>56</v>
      </c>
      <c r="U352" s="1">
        <v>31472</v>
      </c>
      <c r="V352">
        <v>112.5</v>
      </c>
    </row>
    <row r="353" spans="1:22" x14ac:dyDescent="0.25">
      <c r="A353" s="1">
        <v>17624</v>
      </c>
      <c r="B353">
        <v>14.6495</v>
      </c>
      <c r="C353" t="str">
        <f t="shared" si="33"/>
        <v/>
      </c>
      <c r="D353">
        <f t="shared" si="34"/>
        <v>23.82</v>
      </c>
      <c r="E353" t="str">
        <f t="shared" si="35"/>
        <v/>
      </c>
      <c r="L353" t="str">
        <f t="shared" si="36"/>
        <v>200212</v>
      </c>
      <c r="M353" s="1">
        <v>37594</v>
      </c>
      <c r="N353">
        <f t="shared" si="37"/>
        <v>1.23</v>
      </c>
      <c r="O353">
        <v>1.23</v>
      </c>
      <c r="R353" s="1">
        <v>27851</v>
      </c>
      <c r="S353">
        <v>56.1</v>
      </c>
      <c r="U353" s="1">
        <v>31503</v>
      </c>
      <c r="V353">
        <v>112.9</v>
      </c>
    </row>
    <row r="354" spans="1:22" x14ac:dyDescent="0.25">
      <c r="A354" s="1">
        <v>17654</v>
      </c>
      <c r="B354">
        <v>14.8987</v>
      </c>
      <c r="C354" t="str">
        <f t="shared" si="33"/>
        <v/>
      </c>
      <c r="D354">
        <f t="shared" si="34"/>
        <v>24.01</v>
      </c>
      <c r="E354" t="str">
        <f t="shared" si="35"/>
        <v/>
      </c>
      <c r="L354" t="str">
        <f t="shared" si="36"/>
        <v>200212</v>
      </c>
      <c r="M354" s="1">
        <v>37595</v>
      </c>
      <c r="N354">
        <f t="shared" si="37"/>
        <v>1.23</v>
      </c>
      <c r="O354">
        <v>1.23</v>
      </c>
      <c r="R354" s="1">
        <v>27881</v>
      </c>
      <c r="S354">
        <v>56.4</v>
      </c>
      <c r="U354" s="1">
        <v>31533</v>
      </c>
      <c r="V354">
        <v>113.1</v>
      </c>
    </row>
    <row r="355" spans="1:22" x14ac:dyDescent="0.25">
      <c r="A355" s="1">
        <v>17685</v>
      </c>
      <c r="B355">
        <v>15.092599999999999</v>
      </c>
      <c r="C355" t="str">
        <f t="shared" si="33"/>
        <v/>
      </c>
      <c r="D355">
        <f t="shared" si="34"/>
        <v>24.15</v>
      </c>
      <c r="E355" t="str">
        <f t="shared" si="35"/>
        <v/>
      </c>
      <c r="L355" t="str">
        <f t="shared" si="36"/>
        <v>200212</v>
      </c>
      <c r="M355" s="1">
        <v>37596</v>
      </c>
      <c r="N355">
        <f t="shared" si="37"/>
        <v>1.23</v>
      </c>
      <c r="O355">
        <v>1.23</v>
      </c>
      <c r="R355" s="1">
        <v>27912</v>
      </c>
      <c r="S355">
        <v>56.7</v>
      </c>
      <c r="U355" s="1">
        <v>31564</v>
      </c>
      <c r="V355">
        <v>113.4</v>
      </c>
    </row>
    <row r="356" spans="1:22" x14ac:dyDescent="0.25">
      <c r="A356" s="1">
        <v>17715</v>
      </c>
      <c r="B356">
        <v>15.092599999999999</v>
      </c>
      <c r="C356" t="str">
        <f t="shared" si="33"/>
        <v/>
      </c>
      <c r="D356">
        <f t="shared" si="34"/>
        <v>24.4</v>
      </c>
      <c r="E356" t="str">
        <f t="shared" si="35"/>
        <v/>
      </c>
      <c r="L356" t="str">
        <f t="shared" si="36"/>
        <v>200212</v>
      </c>
      <c r="M356" s="1">
        <v>37599</v>
      </c>
      <c r="N356">
        <f t="shared" si="37"/>
        <v>1.24</v>
      </c>
      <c r="O356">
        <v>1.24</v>
      </c>
      <c r="R356" s="1">
        <v>27942</v>
      </c>
      <c r="S356">
        <v>57</v>
      </c>
      <c r="U356" s="1">
        <v>31594</v>
      </c>
      <c r="V356">
        <v>113.8</v>
      </c>
    </row>
    <row r="357" spans="1:22" x14ac:dyDescent="0.25">
      <c r="A357" s="1">
        <v>17746</v>
      </c>
      <c r="B357">
        <v>15.0372</v>
      </c>
      <c r="C357" t="str">
        <f t="shared" si="33"/>
        <v/>
      </c>
      <c r="D357">
        <f t="shared" si="34"/>
        <v>24.43</v>
      </c>
      <c r="E357" t="str">
        <f t="shared" si="35"/>
        <v/>
      </c>
      <c r="L357" t="str">
        <f t="shared" si="36"/>
        <v>200212</v>
      </c>
      <c r="M357" s="1">
        <v>37600</v>
      </c>
      <c r="N357">
        <f t="shared" si="37"/>
        <v>1.23</v>
      </c>
      <c r="O357">
        <v>1.23</v>
      </c>
      <c r="R357" s="1">
        <v>27973</v>
      </c>
      <c r="S357">
        <v>57.3</v>
      </c>
      <c r="U357" s="1">
        <v>31625</v>
      </c>
      <c r="V357">
        <v>114.2</v>
      </c>
    </row>
    <row r="358" spans="1:22" x14ac:dyDescent="0.25">
      <c r="A358" s="1">
        <v>17777</v>
      </c>
      <c r="B358">
        <v>14.926399999999999</v>
      </c>
      <c r="C358" t="str">
        <f t="shared" si="33"/>
        <v/>
      </c>
      <c r="D358">
        <f t="shared" si="34"/>
        <v>24.36</v>
      </c>
      <c r="E358" t="str">
        <f t="shared" si="35"/>
        <v/>
      </c>
      <c r="L358" t="str">
        <f t="shared" si="36"/>
        <v>200212</v>
      </c>
      <c r="M358" s="1">
        <v>37601</v>
      </c>
      <c r="N358">
        <f t="shared" si="37"/>
        <v>1.23</v>
      </c>
      <c r="O358">
        <v>1.23</v>
      </c>
      <c r="R358" s="1">
        <v>28004</v>
      </c>
      <c r="S358">
        <v>57.6</v>
      </c>
      <c r="U358" s="1">
        <v>31656</v>
      </c>
      <c r="V358">
        <v>114.6</v>
      </c>
    </row>
    <row r="359" spans="1:22" x14ac:dyDescent="0.25">
      <c r="A359" s="1">
        <v>17807</v>
      </c>
      <c r="B359">
        <v>15.0372</v>
      </c>
      <c r="C359" t="str">
        <f t="shared" si="33"/>
        <v/>
      </c>
      <c r="D359">
        <f t="shared" si="34"/>
        <v>24.31</v>
      </c>
      <c r="E359" t="str">
        <f t="shared" si="35"/>
        <v/>
      </c>
      <c r="L359" t="str">
        <f t="shared" si="36"/>
        <v>200212</v>
      </c>
      <c r="M359" s="1">
        <v>37602</v>
      </c>
      <c r="N359">
        <f t="shared" si="37"/>
        <v>1.2</v>
      </c>
      <c r="O359">
        <v>1.2</v>
      </c>
      <c r="R359" s="1">
        <v>28034</v>
      </c>
      <c r="S359">
        <v>57.9</v>
      </c>
      <c r="U359" s="1">
        <v>31686</v>
      </c>
      <c r="V359">
        <v>115</v>
      </c>
    </row>
    <row r="360" spans="1:22" x14ac:dyDescent="0.25">
      <c r="A360" s="1">
        <v>17838</v>
      </c>
      <c r="B360">
        <v>14.843299999999999</v>
      </c>
      <c r="C360" t="str">
        <f t="shared" si="33"/>
        <v/>
      </c>
      <c r="D360">
        <f t="shared" si="34"/>
        <v>24.16</v>
      </c>
      <c r="E360" t="str">
        <f t="shared" si="35"/>
        <v/>
      </c>
      <c r="L360" t="str">
        <f t="shared" si="36"/>
        <v>200212</v>
      </c>
      <c r="M360" s="1">
        <v>37603</v>
      </c>
      <c r="N360">
        <f t="shared" si="37"/>
        <v>1.2</v>
      </c>
      <c r="O360">
        <v>1.2</v>
      </c>
      <c r="R360" s="1">
        <v>28065</v>
      </c>
      <c r="S360">
        <v>58.1</v>
      </c>
      <c r="U360" s="1">
        <v>31717</v>
      </c>
      <c r="V360">
        <v>115.3</v>
      </c>
    </row>
    <row r="361" spans="1:22" x14ac:dyDescent="0.25">
      <c r="A361" s="1">
        <v>17868</v>
      </c>
      <c r="B361">
        <v>14.7049</v>
      </c>
      <c r="C361" t="str">
        <f t="shared" si="33"/>
        <v/>
      </c>
      <c r="D361">
        <f t="shared" si="34"/>
        <v>24.05</v>
      </c>
      <c r="E361" t="str">
        <f t="shared" si="35"/>
        <v/>
      </c>
      <c r="L361" t="str">
        <f t="shared" si="36"/>
        <v>200212</v>
      </c>
      <c r="M361" s="1">
        <v>37606</v>
      </c>
      <c r="N361">
        <f t="shared" si="37"/>
        <v>1.2</v>
      </c>
      <c r="O361">
        <v>1.2</v>
      </c>
      <c r="R361" s="1">
        <v>28095</v>
      </c>
      <c r="S361">
        <v>58.4</v>
      </c>
      <c r="U361" s="1">
        <v>31747</v>
      </c>
      <c r="V361">
        <v>115.6</v>
      </c>
    </row>
    <row r="362" spans="1:22" x14ac:dyDescent="0.25">
      <c r="A362" s="1">
        <v>17899</v>
      </c>
      <c r="B362">
        <v>14.5664</v>
      </c>
      <c r="C362" t="str">
        <f t="shared" si="33"/>
        <v/>
      </c>
      <c r="D362">
        <f t="shared" si="34"/>
        <v>24.01</v>
      </c>
      <c r="E362" t="str">
        <f t="shared" si="35"/>
        <v/>
      </c>
      <c r="L362" t="str">
        <f t="shared" si="36"/>
        <v>200212</v>
      </c>
      <c r="M362" s="1">
        <v>37607</v>
      </c>
      <c r="N362">
        <f t="shared" si="37"/>
        <v>1.22</v>
      </c>
      <c r="O362">
        <v>1.22</v>
      </c>
      <c r="R362" s="1">
        <v>28126</v>
      </c>
      <c r="S362">
        <v>58.7</v>
      </c>
      <c r="U362" s="1">
        <v>31778</v>
      </c>
      <c r="V362">
        <v>115.9</v>
      </c>
    </row>
    <row r="363" spans="1:22" x14ac:dyDescent="0.25">
      <c r="A363" s="1">
        <v>17930</v>
      </c>
      <c r="B363">
        <v>14.428000000000001</v>
      </c>
      <c r="C363" t="str">
        <f t="shared" si="33"/>
        <v/>
      </c>
      <c r="D363">
        <f t="shared" si="34"/>
        <v>23.91</v>
      </c>
      <c r="E363" t="str">
        <f t="shared" si="35"/>
        <v/>
      </c>
      <c r="L363" t="str">
        <f t="shared" si="36"/>
        <v>200212</v>
      </c>
      <c r="M363" s="1">
        <v>37608</v>
      </c>
      <c r="N363">
        <f t="shared" si="37"/>
        <v>1.2</v>
      </c>
      <c r="O363">
        <v>1.2</v>
      </c>
      <c r="R363" s="1">
        <v>28157</v>
      </c>
      <c r="S363">
        <v>59.3</v>
      </c>
      <c r="U363" s="1">
        <v>31809</v>
      </c>
      <c r="V363">
        <v>116.2</v>
      </c>
    </row>
    <row r="364" spans="1:22" x14ac:dyDescent="0.25">
      <c r="A364" s="1">
        <v>17958</v>
      </c>
      <c r="B364">
        <v>14.151</v>
      </c>
      <c r="C364" t="str">
        <f t="shared" si="33"/>
        <v/>
      </c>
      <c r="D364">
        <f t="shared" si="34"/>
        <v>23.91</v>
      </c>
      <c r="E364" t="str">
        <f t="shared" si="35"/>
        <v/>
      </c>
      <c r="L364" t="str">
        <f t="shared" si="36"/>
        <v>200212</v>
      </c>
      <c r="M364" s="1">
        <v>37609</v>
      </c>
      <c r="N364">
        <f t="shared" si="37"/>
        <v>1.19</v>
      </c>
      <c r="O364">
        <v>1.19</v>
      </c>
      <c r="R364" s="1">
        <v>28185</v>
      </c>
      <c r="S364">
        <v>59.6</v>
      </c>
      <c r="U364" s="1">
        <v>31837</v>
      </c>
      <c r="V364">
        <v>116.6</v>
      </c>
    </row>
    <row r="365" spans="1:22" x14ac:dyDescent="0.25">
      <c r="A365" s="1">
        <v>17989</v>
      </c>
      <c r="B365">
        <v>14.0679</v>
      </c>
      <c r="C365" t="str">
        <f t="shared" si="33"/>
        <v/>
      </c>
      <c r="D365">
        <f t="shared" si="34"/>
        <v>23.92</v>
      </c>
      <c r="E365" t="str">
        <f t="shared" si="35"/>
        <v/>
      </c>
      <c r="L365" t="str">
        <f t="shared" si="36"/>
        <v>200212</v>
      </c>
      <c r="M365" s="1">
        <v>37610</v>
      </c>
      <c r="N365">
        <f t="shared" si="37"/>
        <v>1.18</v>
      </c>
      <c r="O365">
        <v>1.18</v>
      </c>
      <c r="R365" s="1">
        <v>28216</v>
      </c>
      <c r="S365">
        <v>60</v>
      </c>
      <c r="U365" s="1">
        <v>31868</v>
      </c>
      <c r="V365">
        <v>117.3</v>
      </c>
    </row>
    <row r="366" spans="1:22" x14ac:dyDescent="0.25">
      <c r="A366" s="1">
        <v>18019</v>
      </c>
      <c r="B366">
        <v>13.8741</v>
      </c>
      <c r="C366" t="str">
        <f t="shared" si="33"/>
        <v/>
      </c>
      <c r="D366">
        <f t="shared" si="34"/>
        <v>23.91</v>
      </c>
      <c r="E366" t="str">
        <f t="shared" si="35"/>
        <v/>
      </c>
      <c r="L366" t="str">
        <f t="shared" si="36"/>
        <v>200212</v>
      </c>
      <c r="M366" s="1">
        <v>37613</v>
      </c>
      <c r="N366">
        <f t="shared" si="37"/>
        <v>1.1499999999999999</v>
      </c>
      <c r="O366">
        <v>1.1499999999999999</v>
      </c>
      <c r="R366" s="1">
        <v>28246</v>
      </c>
      <c r="S366">
        <v>60.2</v>
      </c>
      <c r="U366" s="1">
        <v>31898</v>
      </c>
      <c r="V366">
        <v>117.7</v>
      </c>
    </row>
    <row r="367" spans="1:22" x14ac:dyDescent="0.25">
      <c r="A367" s="1">
        <v>18050</v>
      </c>
      <c r="B367">
        <v>13.846399999999999</v>
      </c>
      <c r="C367" t="str">
        <f t="shared" si="33"/>
        <v/>
      </c>
      <c r="D367">
        <f t="shared" si="34"/>
        <v>23.92</v>
      </c>
      <c r="E367" t="str">
        <f t="shared" si="35"/>
        <v/>
      </c>
      <c r="L367" t="str">
        <f t="shared" si="36"/>
        <v>200212</v>
      </c>
      <c r="M367" s="1">
        <v>37614</v>
      </c>
      <c r="N367">
        <f t="shared" si="37"/>
        <v>1.17</v>
      </c>
      <c r="O367">
        <v>1.17</v>
      </c>
      <c r="R367" s="1">
        <v>28277</v>
      </c>
      <c r="S367">
        <v>60.5</v>
      </c>
      <c r="U367" s="1">
        <v>31929</v>
      </c>
      <c r="V367">
        <v>117.9</v>
      </c>
    </row>
    <row r="368" spans="1:22" x14ac:dyDescent="0.25">
      <c r="A368" s="1">
        <v>18080</v>
      </c>
      <c r="B368">
        <v>13.8187</v>
      </c>
      <c r="C368" t="str">
        <f t="shared" si="33"/>
        <v/>
      </c>
      <c r="D368">
        <f t="shared" si="34"/>
        <v>23.7</v>
      </c>
      <c r="E368" t="str">
        <f t="shared" si="35"/>
        <v/>
      </c>
      <c r="L368" t="str">
        <f t="shared" si="36"/>
        <v>200212</v>
      </c>
      <c r="M368" s="1">
        <v>37615</v>
      </c>
      <c r="N368">
        <f t="shared" si="37"/>
        <v>1.17</v>
      </c>
      <c r="O368" t="s">
        <v>30</v>
      </c>
      <c r="R368" s="1">
        <v>28307</v>
      </c>
      <c r="S368">
        <v>60.8</v>
      </c>
      <c r="U368" s="1">
        <v>31959</v>
      </c>
      <c r="V368">
        <v>118.3</v>
      </c>
    </row>
    <row r="369" spans="1:22" x14ac:dyDescent="0.25">
      <c r="A369" s="1">
        <v>18111</v>
      </c>
      <c r="B369">
        <v>13.9572</v>
      </c>
      <c r="C369" t="str">
        <f t="shared" si="33"/>
        <v/>
      </c>
      <c r="D369">
        <f t="shared" si="34"/>
        <v>23.7</v>
      </c>
      <c r="E369" t="str">
        <f t="shared" si="35"/>
        <v/>
      </c>
      <c r="L369" t="str">
        <f t="shared" si="36"/>
        <v>200212</v>
      </c>
      <c r="M369" s="1">
        <v>37616</v>
      </c>
      <c r="N369">
        <f t="shared" si="37"/>
        <v>1.1399999999999999</v>
      </c>
      <c r="O369">
        <v>1.1399999999999999</v>
      </c>
      <c r="R369" s="1">
        <v>28338</v>
      </c>
      <c r="S369">
        <v>61.1</v>
      </c>
      <c r="U369" s="1">
        <v>31990</v>
      </c>
      <c r="V369">
        <v>118.7</v>
      </c>
    </row>
    <row r="370" spans="1:22" x14ac:dyDescent="0.25">
      <c r="A370" s="1">
        <v>18142</v>
      </c>
      <c r="B370">
        <v>14.095599999999999</v>
      </c>
      <c r="C370" t="str">
        <f t="shared" si="33"/>
        <v/>
      </c>
      <c r="D370">
        <f t="shared" si="34"/>
        <v>23.75</v>
      </c>
      <c r="E370" t="str">
        <f t="shared" si="35"/>
        <v/>
      </c>
      <c r="L370" t="str">
        <f t="shared" si="36"/>
        <v>200212</v>
      </c>
      <c r="M370" s="1">
        <v>37617</v>
      </c>
      <c r="N370">
        <f t="shared" si="37"/>
        <v>1.07</v>
      </c>
      <c r="O370">
        <v>1.07</v>
      </c>
      <c r="R370" s="1">
        <v>28369</v>
      </c>
      <c r="S370">
        <v>61.3</v>
      </c>
      <c r="U370" s="1">
        <v>32021</v>
      </c>
      <c r="V370">
        <v>119.2</v>
      </c>
    </row>
    <row r="371" spans="1:22" x14ac:dyDescent="0.25">
      <c r="A371" s="1">
        <v>18172</v>
      </c>
      <c r="B371">
        <v>13.5695</v>
      </c>
      <c r="C371" t="str">
        <f t="shared" si="33"/>
        <v/>
      </c>
      <c r="D371">
        <f t="shared" si="34"/>
        <v>23.67</v>
      </c>
      <c r="E371" t="str">
        <f t="shared" si="35"/>
        <v/>
      </c>
      <c r="L371" t="str">
        <f t="shared" si="36"/>
        <v>200212</v>
      </c>
      <c r="M371" s="1">
        <v>37620</v>
      </c>
      <c r="N371">
        <f t="shared" si="37"/>
        <v>1.1499999999999999</v>
      </c>
      <c r="O371">
        <v>1.1499999999999999</v>
      </c>
      <c r="R371" s="1">
        <v>28399</v>
      </c>
      <c r="S371">
        <v>61.6</v>
      </c>
      <c r="U371" s="1">
        <v>32051</v>
      </c>
      <c r="V371">
        <v>119.8</v>
      </c>
    </row>
    <row r="372" spans="1:22" x14ac:dyDescent="0.25">
      <c r="A372" s="1">
        <v>18203</v>
      </c>
      <c r="B372">
        <v>13.929500000000001</v>
      </c>
      <c r="C372" t="str">
        <f t="shared" si="33"/>
        <v/>
      </c>
      <c r="D372">
        <f t="shared" si="34"/>
        <v>23.7</v>
      </c>
      <c r="E372" t="str">
        <f t="shared" si="35"/>
        <v/>
      </c>
      <c r="L372" t="str">
        <f t="shared" si="36"/>
        <v>200212</v>
      </c>
      <c r="M372" s="1">
        <v>37621</v>
      </c>
      <c r="N372">
        <f t="shared" si="37"/>
        <v>1.2</v>
      </c>
      <c r="O372">
        <v>1.2</v>
      </c>
      <c r="R372" s="1">
        <v>28430</v>
      </c>
      <c r="S372">
        <v>62</v>
      </c>
      <c r="U372" s="1">
        <v>32082</v>
      </c>
      <c r="V372">
        <v>120.1</v>
      </c>
    </row>
    <row r="373" spans="1:22" x14ac:dyDescent="0.25">
      <c r="A373" s="1">
        <v>18233</v>
      </c>
      <c r="B373">
        <v>14.178699999999999</v>
      </c>
      <c r="C373" t="str">
        <f t="shared" si="33"/>
        <v/>
      </c>
      <c r="D373">
        <f t="shared" si="34"/>
        <v>23.61</v>
      </c>
      <c r="E373" t="str">
        <f t="shared" si="35"/>
        <v/>
      </c>
      <c r="L373" t="str">
        <f t="shared" si="36"/>
        <v>20031</v>
      </c>
      <c r="M373" s="1">
        <v>37622</v>
      </c>
      <c r="N373">
        <f t="shared" si="37"/>
        <v>1.2</v>
      </c>
      <c r="O373" t="s">
        <v>30</v>
      </c>
      <c r="R373" s="1">
        <v>28460</v>
      </c>
      <c r="S373">
        <v>62.3</v>
      </c>
      <c r="U373" s="1">
        <v>32112</v>
      </c>
      <c r="V373">
        <v>120.4</v>
      </c>
    </row>
    <row r="374" spans="1:22" x14ac:dyDescent="0.25">
      <c r="A374" s="1">
        <v>18264</v>
      </c>
      <c r="B374">
        <v>14.427899999999999</v>
      </c>
      <c r="C374" t="str">
        <f t="shared" si="33"/>
        <v/>
      </c>
      <c r="D374">
        <f t="shared" si="34"/>
        <v>23.51</v>
      </c>
      <c r="E374" t="str">
        <f t="shared" si="35"/>
        <v/>
      </c>
      <c r="L374" t="str">
        <f t="shared" si="36"/>
        <v>20031</v>
      </c>
      <c r="M374" s="1">
        <v>37623</v>
      </c>
      <c r="N374">
        <f t="shared" si="37"/>
        <v>1.18</v>
      </c>
      <c r="O374">
        <v>1.18</v>
      </c>
      <c r="R374" s="1">
        <v>28491</v>
      </c>
      <c r="S374">
        <v>62.7</v>
      </c>
      <c r="U374" s="1">
        <v>32143</v>
      </c>
      <c r="V374">
        <v>120.9</v>
      </c>
    </row>
    <row r="375" spans="1:22" x14ac:dyDescent="0.25">
      <c r="A375" s="1">
        <v>18295</v>
      </c>
      <c r="B375">
        <v>14.4833</v>
      </c>
      <c r="C375" t="str">
        <f t="shared" si="33"/>
        <v/>
      </c>
      <c r="D375">
        <f t="shared" si="34"/>
        <v>23.61</v>
      </c>
      <c r="E375" t="str">
        <f t="shared" si="35"/>
        <v/>
      </c>
      <c r="L375" t="str">
        <f t="shared" si="36"/>
        <v>20031</v>
      </c>
      <c r="M375" s="1">
        <v>37624</v>
      </c>
      <c r="N375">
        <f t="shared" si="37"/>
        <v>1.18</v>
      </c>
      <c r="O375">
        <v>1.18</v>
      </c>
      <c r="R375" s="1">
        <v>28522</v>
      </c>
      <c r="S375">
        <v>63</v>
      </c>
      <c r="U375" s="1">
        <v>32174</v>
      </c>
      <c r="V375">
        <v>121.2</v>
      </c>
    </row>
    <row r="376" spans="1:22" x14ac:dyDescent="0.25">
      <c r="A376" s="1">
        <v>18323</v>
      </c>
      <c r="B376">
        <v>14.9541</v>
      </c>
      <c r="C376" t="str">
        <f t="shared" si="33"/>
        <v/>
      </c>
      <c r="D376">
        <f t="shared" si="34"/>
        <v>23.64</v>
      </c>
      <c r="E376" t="str">
        <f t="shared" si="35"/>
        <v/>
      </c>
      <c r="L376" t="str">
        <f t="shared" si="36"/>
        <v>20031</v>
      </c>
      <c r="M376" s="1">
        <v>37627</v>
      </c>
      <c r="N376">
        <f t="shared" si="37"/>
        <v>1.17</v>
      </c>
      <c r="O376">
        <v>1.17</v>
      </c>
      <c r="R376" s="1">
        <v>28550</v>
      </c>
      <c r="S376">
        <v>63.4</v>
      </c>
      <c r="U376" s="1">
        <v>32203</v>
      </c>
      <c r="V376">
        <v>121.7</v>
      </c>
    </row>
    <row r="377" spans="1:22" x14ac:dyDescent="0.25">
      <c r="A377" s="1">
        <v>18354</v>
      </c>
      <c r="B377">
        <v>15.4526</v>
      </c>
      <c r="C377" t="str">
        <f t="shared" si="33"/>
        <v/>
      </c>
      <c r="D377">
        <f t="shared" si="34"/>
        <v>23.65</v>
      </c>
      <c r="E377" t="str">
        <f t="shared" si="35"/>
        <v/>
      </c>
      <c r="L377" t="str">
        <f t="shared" si="36"/>
        <v>20031</v>
      </c>
      <c r="M377" s="1">
        <v>37628</v>
      </c>
      <c r="N377">
        <f t="shared" si="37"/>
        <v>1.17</v>
      </c>
      <c r="O377">
        <v>1.17</v>
      </c>
      <c r="R377" s="1">
        <v>28581</v>
      </c>
      <c r="S377">
        <v>63.9</v>
      </c>
      <c r="U377" s="1">
        <v>32234</v>
      </c>
      <c r="V377">
        <v>122.3</v>
      </c>
    </row>
    <row r="378" spans="1:22" x14ac:dyDescent="0.25">
      <c r="A378" s="1">
        <v>18384</v>
      </c>
      <c r="B378">
        <v>15.8126</v>
      </c>
      <c r="C378" t="str">
        <f t="shared" si="33"/>
        <v/>
      </c>
      <c r="D378">
        <f t="shared" si="34"/>
        <v>23.77</v>
      </c>
      <c r="E378" t="str">
        <f t="shared" si="35"/>
        <v/>
      </c>
      <c r="L378" t="str">
        <f t="shared" si="36"/>
        <v>20031</v>
      </c>
      <c r="M378" s="1">
        <v>37629</v>
      </c>
      <c r="N378">
        <f t="shared" si="37"/>
        <v>1.17</v>
      </c>
      <c r="O378">
        <v>1.17</v>
      </c>
      <c r="R378" s="1">
        <v>28611</v>
      </c>
      <c r="S378">
        <v>64.5</v>
      </c>
      <c r="U378" s="1">
        <v>32264</v>
      </c>
      <c r="V378">
        <v>122.7</v>
      </c>
    </row>
    <row r="379" spans="1:22" x14ac:dyDescent="0.25">
      <c r="A379" s="1">
        <v>18415</v>
      </c>
      <c r="B379">
        <v>16.2834</v>
      </c>
      <c r="C379" t="str">
        <f t="shared" si="33"/>
        <v/>
      </c>
      <c r="D379">
        <f t="shared" si="34"/>
        <v>23.88</v>
      </c>
      <c r="E379" t="str">
        <f t="shared" si="35"/>
        <v/>
      </c>
      <c r="L379" t="str">
        <f t="shared" si="36"/>
        <v>20031</v>
      </c>
      <c r="M379" s="1">
        <v>37630</v>
      </c>
      <c r="N379">
        <f t="shared" si="37"/>
        <v>1.18</v>
      </c>
      <c r="O379">
        <v>1.18</v>
      </c>
      <c r="R379" s="1">
        <v>28642</v>
      </c>
      <c r="S379">
        <v>65</v>
      </c>
      <c r="U379" s="1">
        <v>32295</v>
      </c>
      <c r="V379">
        <v>123.2</v>
      </c>
    </row>
    <row r="380" spans="1:22" x14ac:dyDescent="0.25">
      <c r="A380" s="1">
        <v>18445</v>
      </c>
      <c r="B380">
        <v>16.8095</v>
      </c>
      <c r="C380" t="str">
        <f t="shared" si="33"/>
        <v/>
      </c>
      <c r="D380">
        <f t="shared" si="34"/>
        <v>24.07</v>
      </c>
      <c r="E380" t="str">
        <f t="shared" si="35"/>
        <v/>
      </c>
      <c r="L380" t="str">
        <f t="shared" si="36"/>
        <v>20031</v>
      </c>
      <c r="M380" s="1">
        <v>37631</v>
      </c>
      <c r="N380">
        <f t="shared" si="37"/>
        <v>1.17</v>
      </c>
      <c r="O380">
        <v>1.17</v>
      </c>
      <c r="R380" s="1">
        <v>28672</v>
      </c>
      <c r="S380">
        <v>65.5</v>
      </c>
      <c r="U380" s="1">
        <v>32325</v>
      </c>
      <c r="V380">
        <v>123.6</v>
      </c>
    </row>
    <row r="381" spans="1:22" x14ac:dyDescent="0.25">
      <c r="A381" s="1">
        <v>18476</v>
      </c>
      <c r="B381">
        <v>17.335699999999999</v>
      </c>
      <c r="C381" t="str">
        <f t="shared" si="33"/>
        <v/>
      </c>
      <c r="D381">
        <f t="shared" si="34"/>
        <v>24.2</v>
      </c>
      <c r="E381" t="str">
        <f t="shared" si="35"/>
        <v/>
      </c>
      <c r="L381" t="str">
        <f t="shared" si="36"/>
        <v>20031</v>
      </c>
      <c r="M381" s="1">
        <v>37634</v>
      </c>
      <c r="N381">
        <f t="shared" si="37"/>
        <v>1.17</v>
      </c>
      <c r="O381">
        <v>1.17</v>
      </c>
      <c r="R381" s="1">
        <v>28703</v>
      </c>
      <c r="S381">
        <v>65.900000000000006</v>
      </c>
      <c r="U381" s="1">
        <v>32356</v>
      </c>
      <c r="V381">
        <v>124</v>
      </c>
    </row>
    <row r="382" spans="1:22" x14ac:dyDescent="0.25">
      <c r="A382" s="1">
        <v>18507</v>
      </c>
      <c r="B382">
        <v>17.224900000000002</v>
      </c>
      <c r="C382" t="str">
        <f t="shared" si="33"/>
        <v/>
      </c>
      <c r="D382">
        <f t="shared" si="34"/>
        <v>24.34</v>
      </c>
      <c r="E382" t="str">
        <f t="shared" si="35"/>
        <v/>
      </c>
      <c r="L382" t="str">
        <f t="shared" si="36"/>
        <v>20031</v>
      </c>
      <c r="M382" s="1">
        <v>37635</v>
      </c>
      <c r="N382">
        <f t="shared" si="37"/>
        <v>1.18</v>
      </c>
      <c r="O382">
        <v>1.18</v>
      </c>
      <c r="R382" s="1">
        <v>28734</v>
      </c>
      <c r="S382">
        <v>66.5</v>
      </c>
      <c r="U382" s="1">
        <v>32387</v>
      </c>
      <c r="V382">
        <v>124.7</v>
      </c>
    </row>
    <row r="383" spans="1:22" x14ac:dyDescent="0.25">
      <c r="A383" s="1">
        <v>18537</v>
      </c>
      <c r="B383">
        <v>17.335699999999999</v>
      </c>
      <c r="C383" t="str">
        <f t="shared" si="33"/>
        <v/>
      </c>
      <c r="D383">
        <f t="shared" si="34"/>
        <v>24.5</v>
      </c>
      <c r="E383" t="str">
        <f t="shared" si="35"/>
        <v/>
      </c>
      <c r="L383" t="str">
        <f t="shared" si="36"/>
        <v>20031</v>
      </c>
      <c r="M383" s="1">
        <v>37636</v>
      </c>
      <c r="N383">
        <f t="shared" si="37"/>
        <v>1.17</v>
      </c>
      <c r="O383">
        <v>1.17</v>
      </c>
      <c r="R383" s="1">
        <v>28764</v>
      </c>
      <c r="S383">
        <v>67.099999999999994</v>
      </c>
      <c r="U383" s="1">
        <v>32417</v>
      </c>
      <c r="V383">
        <v>125.2</v>
      </c>
    </row>
    <row r="384" spans="1:22" x14ac:dyDescent="0.25">
      <c r="A384" s="1">
        <v>18568</v>
      </c>
      <c r="B384">
        <v>17.308</v>
      </c>
      <c r="C384" t="str">
        <f t="shared" si="33"/>
        <v/>
      </c>
      <c r="D384">
        <f t="shared" si="34"/>
        <v>24.6</v>
      </c>
      <c r="E384" t="str">
        <f t="shared" si="35"/>
        <v/>
      </c>
      <c r="L384" t="str">
        <f t="shared" si="36"/>
        <v>20031</v>
      </c>
      <c r="M384" s="1">
        <v>37637</v>
      </c>
      <c r="N384">
        <f t="shared" si="37"/>
        <v>1.17</v>
      </c>
      <c r="O384">
        <v>1.17</v>
      </c>
      <c r="R384" s="1">
        <v>28795</v>
      </c>
      <c r="S384">
        <v>67.5</v>
      </c>
      <c r="U384" s="1">
        <v>32448</v>
      </c>
      <c r="V384">
        <v>125.6</v>
      </c>
    </row>
    <row r="385" spans="1:22" x14ac:dyDescent="0.25">
      <c r="A385" s="1">
        <v>18598</v>
      </c>
      <c r="B385">
        <v>17.6126</v>
      </c>
      <c r="C385" t="str">
        <f t="shared" si="33"/>
        <v/>
      </c>
      <c r="D385">
        <f t="shared" si="34"/>
        <v>24.98</v>
      </c>
      <c r="E385" t="str">
        <f t="shared" si="35"/>
        <v/>
      </c>
      <c r="L385" t="str">
        <f t="shared" si="36"/>
        <v>20031</v>
      </c>
      <c r="M385" s="1">
        <v>37638</v>
      </c>
      <c r="N385">
        <f t="shared" si="37"/>
        <v>1.17</v>
      </c>
      <c r="O385">
        <v>1.17</v>
      </c>
      <c r="R385" s="1">
        <v>28825</v>
      </c>
      <c r="S385">
        <v>67.900000000000006</v>
      </c>
      <c r="U385" s="1">
        <v>32478</v>
      </c>
      <c r="V385">
        <v>126</v>
      </c>
    </row>
    <row r="386" spans="1:22" x14ac:dyDescent="0.25">
      <c r="A386" s="1">
        <v>18629</v>
      </c>
      <c r="B386">
        <v>17.667999999999999</v>
      </c>
      <c r="C386" t="str">
        <f t="shared" si="33"/>
        <v/>
      </c>
      <c r="D386">
        <f t="shared" si="34"/>
        <v>25.38</v>
      </c>
      <c r="E386" t="str">
        <f t="shared" si="35"/>
        <v/>
      </c>
      <c r="L386" t="str">
        <f t="shared" si="36"/>
        <v>20031</v>
      </c>
      <c r="M386" s="1">
        <v>37641</v>
      </c>
      <c r="N386">
        <f t="shared" si="37"/>
        <v>1.17</v>
      </c>
      <c r="O386" t="s">
        <v>30</v>
      </c>
      <c r="R386" s="1">
        <v>28856</v>
      </c>
      <c r="S386">
        <v>68.5</v>
      </c>
      <c r="U386" s="1">
        <v>32509</v>
      </c>
      <c r="V386">
        <v>126.5</v>
      </c>
    </row>
    <row r="387" spans="1:22" x14ac:dyDescent="0.25">
      <c r="A387" s="1">
        <v>18660</v>
      </c>
      <c r="B387">
        <v>17.7788</v>
      </c>
      <c r="C387" t="str">
        <f t="shared" ref="C387:C450" si="38">+IFERROR(VLOOKUP(A387,$I$1:$J$214,2,0), "")</f>
        <v/>
      </c>
      <c r="D387">
        <f t="shared" ref="D387:D450" si="39">+IFERROR(VLOOKUP(A387,$R$1:$S$867, 2, 0), "")</f>
        <v>25.83</v>
      </c>
      <c r="E387" t="str">
        <f t="shared" ref="E387:E450" si="40">+IFERROR(VLOOKUP(A387,$U$1:$V$747,2,0),"")</f>
        <v/>
      </c>
      <c r="L387" t="str">
        <f t="shared" ref="L387:L450" si="41">+YEAR(M387) &amp; MONTH(M387)</f>
        <v>20031</v>
      </c>
      <c r="M387" s="1">
        <v>37642</v>
      </c>
      <c r="N387">
        <f t="shared" ref="N387:N450" si="42">+IF(O387=$O$1, N386,O387)</f>
        <v>1.17</v>
      </c>
      <c r="O387">
        <v>1.17</v>
      </c>
      <c r="R387" s="1">
        <v>28887</v>
      </c>
      <c r="S387">
        <v>69.2</v>
      </c>
      <c r="U387" s="1">
        <v>32540</v>
      </c>
      <c r="V387">
        <v>126.9</v>
      </c>
    </row>
    <row r="388" spans="1:22" x14ac:dyDescent="0.25">
      <c r="A388" s="1">
        <v>18688</v>
      </c>
      <c r="B388">
        <v>17.861799999999999</v>
      </c>
      <c r="C388" t="str">
        <f t="shared" si="38"/>
        <v/>
      </c>
      <c r="D388">
        <f t="shared" si="39"/>
        <v>25.88</v>
      </c>
      <c r="E388" t="str">
        <f t="shared" si="40"/>
        <v/>
      </c>
      <c r="L388" t="str">
        <f t="shared" si="41"/>
        <v>20031</v>
      </c>
      <c r="M388" s="1">
        <v>37643</v>
      </c>
      <c r="N388">
        <f t="shared" si="42"/>
        <v>1.17</v>
      </c>
      <c r="O388">
        <v>1.17</v>
      </c>
      <c r="R388" s="1">
        <v>28915</v>
      </c>
      <c r="S388">
        <v>69.900000000000006</v>
      </c>
      <c r="U388" s="1">
        <v>32568</v>
      </c>
      <c r="V388">
        <v>127.4</v>
      </c>
    </row>
    <row r="389" spans="1:22" x14ac:dyDescent="0.25">
      <c r="A389" s="1">
        <v>18719</v>
      </c>
      <c r="B389">
        <v>17.889500000000002</v>
      </c>
      <c r="C389" t="str">
        <f t="shared" si="38"/>
        <v/>
      </c>
      <c r="D389">
        <f t="shared" si="39"/>
        <v>25.92</v>
      </c>
      <c r="E389" t="str">
        <f t="shared" si="40"/>
        <v/>
      </c>
      <c r="L389" t="str">
        <f t="shared" si="41"/>
        <v>20031</v>
      </c>
      <c r="M389" s="1">
        <v>37644</v>
      </c>
      <c r="N389">
        <f t="shared" si="42"/>
        <v>1.1599999999999999</v>
      </c>
      <c r="O389">
        <v>1.1599999999999999</v>
      </c>
      <c r="R389" s="1">
        <v>28946</v>
      </c>
      <c r="S389">
        <v>70.599999999999994</v>
      </c>
      <c r="U389" s="1">
        <v>32599</v>
      </c>
      <c r="V389">
        <v>127.8</v>
      </c>
    </row>
    <row r="390" spans="1:22" x14ac:dyDescent="0.25">
      <c r="A390" s="1">
        <v>18749</v>
      </c>
      <c r="B390">
        <v>17.834199999999999</v>
      </c>
      <c r="C390" t="str">
        <f t="shared" si="38"/>
        <v/>
      </c>
      <c r="D390">
        <f t="shared" si="39"/>
        <v>25.99</v>
      </c>
      <c r="E390" t="str">
        <f t="shared" si="40"/>
        <v/>
      </c>
      <c r="L390" t="str">
        <f t="shared" si="41"/>
        <v>20031</v>
      </c>
      <c r="M390" s="1">
        <v>37645</v>
      </c>
      <c r="N390">
        <f t="shared" si="42"/>
        <v>1.1399999999999999</v>
      </c>
      <c r="O390">
        <v>1.1399999999999999</v>
      </c>
      <c r="R390" s="1">
        <v>28976</v>
      </c>
      <c r="S390">
        <v>71.400000000000006</v>
      </c>
      <c r="U390" s="1">
        <v>32629</v>
      </c>
      <c r="V390">
        <v>128.30000000000001</v>
      </c>
    </row>
    <row r="391" spans="1:22" x14ac:dyDescent="0.25">
      <c r="A391" s="1">
        <v>18780</v>
      </c>
      <c r="B391">
        <v>17.751100000000001</v>
      </c>
      <c r="C391" t="str">
        <f t="shared" si="38"/>
        <v/>
      </c>
      <c r="D391">
        <f t="shared" si="39"/>
        <v>25.93</v>
      </c>
      <c r="E391" t="str">
        <f t="shared" si="40"/>
        <v/>
      </c>
      <c r="L391" t="str">
        <f t="shared" si="41"/>
        <v>20031</v>
      </c>
      <c r="M391" s="1">
        <v>37648</v>
      </c>
      <c r="N391">
        <f t="shared" si="42"/>
        <v>1.1499999999999999</v>
      </c>
      <c r="O391">
        <v>1.1499999999999999</v>
      </c>
      <c r="R391" s="1">
        <v>29007</v>
      </c>
      <c r="S391">
        <v>72.2</v>
      </c>
      <c r="U391" s="1">
        <v>32660</v>
      </c>
      <c r="V391">
        <v>128.80000000000001</v>
      </c>
    </row>
    <row r="392" spans="1:22" x14ac:dyDescent="0.25">
      <c r="A392" s="1">
        <v>18810</v>
      </c>
      <c r="B392">
        <v>17.4741</v>
      </c>
      <c r="C392" t="str">
        <f t="shared" si="38"/>
        <v/>
      </c>
      <c r="D392">
        <f t="shared" si="39"/>
        <v>25.91</v>
      </c>
      <c r="E392" t="str">
        <f t="shared" si="40"/>
        <v/>
      </c>
      <c r="L392" t="str">
        <f t="shared" si="41"/>
        <v>20031</v>
      </c>
      <c r="M392" s="1">
        <v>37649</v>
      </c>
      <c r="N392">
        <f t="shared" si="42"/>
        <v>1.19</v>
      </c>
      <c r="O392">
        <v>1.19</v>
      </c>
      <c r="R392" s="1">
        <v>29037</v>
      </c>
      <c r="S392">
        <v>73</v>
      </c>
      <c r="U392" s="1">
        <v>32690</v>
      </c>
      <c r="V392">
        <v>129.19999999999999</v>
      </c>
    </row>
    <row r="393" spans="1:22" x14ac:dyDescent="0.25">
      <c r="A393" s="1">
        <v>18841</v>
      </c>
      <c r="B393">
        <v>17.308</v>
      </c>
      <c r="C393" t="str">
        <f t="shared" si="38"/>
        <v/>
      </c>
      <c r="D393">
        <f t="shared" si="39"/>
        <v>25.86</v>
      </c>
      <c r="E393" t="str">
        <f t="shared" si="40"/>
        <v/>
      </c>
      <c r="L393" t="str">
        <f t="shared" si="41"/>
        <v>20031</v>
      </c>
      <c r="M393" s="1">
        <v>37650</v>
      </c>
      <c r="N393">
        <f t="shared" si="42"/>
        <v>1.18</v>
      </c>
      <c r="O393">
        <v>1.18</v>
      </c>
      <c r="R393" s="1">
        <v>29068</v>
      </c>
      <c r="S393">
        <v>73.7</v>
      </c>
      <c r="U393" s="1">
        <v>32721</v>
      </c>
      <c r="V393">
        <v>129.5</v>
      </c>
    </row>
    <row r="394" spans="1:22" x14ac:dyDescent="0.25">
      <c r="A394" s="1">
        <v>18872</v>
      </c>
      <c r="B394">
        <v>17.418800000000001</v>
      </c>
      <c r="C394" t="str">
        <f t="shared" si="38"/>
        <v/>
      </c>
      <c r="D394">
        <f t="shared" si="39"/>
        <v>26.03</v>
      </c>
      <c r="E394" t="str">
        <f t="shared" si="40"/>
        <v/>
      </c>
      <c r="L394" t="str">
        <f t="shared" si="41"/>
        <v>20031</v>
      </c>
      <c r="M394" s="1">
        <v>37651</v>
      </c>
      <c r="N394">
        <f t="shared" si="42"/>
        <v>1.17</v>
      </c>
      <c r="O394">
        <v>1.17</v>
      </c>
      <c r="R394" s="1">
        <v>29099</v>
      </c>
      <c r="S394">
        <v>74.400000000000006</v>
      </c>
      <c r="U394" s="1">
        <v>32752</v>
      </c>
      <c r="V394">
        <v>129.9</v>
      </c>
    </row>
    <row r="395" spans="1:22" x14ac:dyDescent="0.25">
      <c r="A395" s="1">
        <v>18902</v>
      </c>
      <c r="B395">
        <v>17.391100000000002</v>
      </c>
      <c r="C395" t="str">
        <f t="shared" si="38"/>
        <v/>
      </c>
      <c r="D395">
        <f t="shared" si="39"/>
        <v>26.16</v>
      </c>
      <c r="E395" t="str">
        <f t="shared" si="40"/>
        <v/>
      </c>
      <c r="L395" t="str">
        <f t="shared" si="41"/>
        <v>20031</v>
      </c>
      <c r="M395" s="1">
        <v>37652</v>
      </c>
      <c r="N395">
        <f t="shared" si="42"/>
        <v>1.17</v>
      </c>
      <c r="O395">
        <v>1.17</v>
      </c>
      <c r="R395" s="1">
        <v>29129</v>
      </c>
      <c r="S395">
        <v>75.2</v>
      </c>
      <c r="U395" s="1">
        <v>32782</v>
      </c>
      <c r="V395">
        <v>130.6</v>
      </c>
    </row>
    <row r="396" spans="1:22" x14ac:dyDescent="0.25">
      <c r="A396" s="1">
        <v>18933</v>
      </c>
      <c r="B396">
        <v>17.529499999999999</v>
      </c>
      <c r="C396" t="str">
        <f t="shared" si="38"/>
        <v/>
      </c>
      <c r="D396">
        <f t="shared" si="39"/>
        <v>26.32</v>
      </c>
      <c r="E396" t="str">
        <f t="shared" si="40"/>
        <v/>
      </c>
      <c r="L396" t="str">
        <f t="shared" si="41"/>
        <v>20032</v>
      </c>
      <c r="M396" s="1">
        <v>37655</v>
      </c>
      <c r="N396">
        <f t="shared" si="42"/>
        <v>1.1599999999999999</v>
      </c>
      <c r="O396">
        <v>1.1599999999999999</v>
      </c>
      <c r="R396" s="1">
        <v>29160</v>
      </c>
      <c r="S396">
        <v>76</v>
      </c>
      <c r="U396" s="1">
        <v>32813</v>
      </c>
      <c r="V396">
        <v>131.1</v>
      </c>
    </row>
    <row r="397" spans="1:22" x14ac:dyDescent="0.25">
      <c r="A397" s="1">
        <v>18963</v>
      </c>
      <c r="B397">
        <v>17.6403</v>
      </c>
      <c r="C397" t="str">
        <f t="shared" si="38"/>
        <v/>
      </c>
      <c r="D397">
        <f t="shared" si="39"/>
        <v>26.47</v>
      </c>
      <c r="E397" t="str">
        <f t="shared" si="40"/>
        <v/>
      </c>
      <c r="L397" t="str">
        <f t="shared" si="41"/>
        <v>20032</v>
      </c>
      <c r="M397" s="1">
        <v>37656</v>
      </c>
      <c r="N397">
        <f t="shared" si="42"/>
        <v>1.18</v>
      </c>
      <c r="O397">
        <v>1.18</v>
      </c>
      <c r="R397" s="1">
        <v>29190</v>
      </c>
      <c r="S397">
        <v>76.900000000000006</v>
      </c>
      <c r="U397" s="1">
        <v>32843</v>
      </c>
      <c r="V397">
        <v>131.6</v>
      </c>
    </row>
    <row r="398" spans="1:22" x14ac:dyDescent="0.25">
      <c r="A398" s="1">
        <v>18994</v>
      </c>
      <c r="B398">
        <v>17.834099999999999</v>
      </c>
      <c r="C398" t="str">
        <f t="shared" si="38"/>
        <v/>
      </c>
      <c r="D398">
        <f t="shared" si="39"/>
        <v>26.45</v>
      </c>
      <c r="E398" t="str">
        <f t="shared" si="40"/>
        <v/>
      </c>
      <c r="L398" t="str">
        <f t="shared" si="41"/>
        <v>20032</v>
      </c>
      <c r="M398" s="1">
        <v>37657</v>
      </c>
      <c r="N398">
        <f t="shared" si="42"/>
        <v>1.18</v>
      </c>
      <c r="O398">
        <v>1.18</v>
      </c>
      <c r="R398" s="1">
        <v>29221</v>
      </c>
      <c r="S398">
        <v>78</v>
      </c>
      <c r="U398" s="1">
        <v>32874</v>
      </c>
      <c r="V398">
        <v>132.1</v>
      </c>
    </row>
    <row r="399" spans="1:22" x14ac:dyDescent="0.25">
      <c r="A399" s="1">
        <v>19025</v>
      </c>
      <c r="B399">
        <v>17.944900000000001</v>
      </c>
      <c r="C399" t="str">
        <f t="shared" si="38"/>
        <v/>
      </c>
      <c r="D399">
        <f t="shared" si="39"/>
        <v>26.41</v>
      </c>
      <c r="E399" t="str">
        <f t="shared" si="40"/>
        <v/>
      </c>
      <c r="L399" t="str">
        <f t="shared" si="41"/>
        <v>20032</v>
      </c>
      <c r="M399" s="1">
        <v>37658</v>
      </c>
      <c r="N399">
        <f t="shared" si="42"/>
        <v>1.17</v>
      </c>
      <c r="O399">
        <v>1.17</v>
      </c>
      <c r="R399" s="1">
        <v>29252</v>
      </c>
      <c r="S399">
        <v>79</v>
      </c>
      <c r="U399" s="1">
        <v>32905</v>
      </c>
      <c r="V399">
        <v>132.69999999999999</v>
      </c>
    </row>
    <row r="400" spans="1:22" x14ac:dyDescent="0.25">
      <c r="A400" s="1">
        <v>19054</v>
      </c>
      <c r="B400">
        <v>18.000299999999999</v>
      </c>
      <c r="C400" t="str">
        <f t="shared" si="38"/>
        <v/>
      </c>
      <c r="D400">
        <f t="shared" si="39"/>
        <v>26.39</v>
      </c>
      <c r="E400" t="str">
        <f t="shared" si="40"/>
        <v/>
      </c>
      <c r="L400" t="str">
        <f t="shared" si="41"/>
        <v>20032</v>
      </c>
      <c r="M400" s="1">
        <v>37659</v>
      </c>
      <c r="N400">
        <f t="shared" si="42"/>
        <v>1.17</v>
      </c>
      <c r="O400">
        <v>1.17</v>
      </c>
      <c r="R400" s="1">
        <v>29281</v>
      </c>
      <c r="S400">
        <v>80.099999999999994</v>
      </c>
      <c r="U400" s="1">
        <v>32933</v>
      </c>
      <c r="V400">
        <v>133.5</v>
      </c>
    </row>
    <row r="401" spans="1:22" x14ac:dyDescent="0.25">
      <c r="A401" s="1">
        <v>19085</v>
      </c>
      <c r="B401">
        <v>17.834099999999999</v>
      </c>
      <c r="C401" t="str">
        <f t="shared" si="38"/>
        <v/>
      </c>
      <c r="D401">
        <f t="shared" si="39"/>
        <v>26.46</v>
      </c>
      <c r="E401" t="str">
        <f t="shared" si="40"/>
        <v/>
      </c>
      <c r="L401" t="str">
        <f t="shared" si="41"/>
        <v>20032</v>
      </c>
      <c r="M401" s="1">
        <v>37662</v>
      </c>
      <c r="N401">
        <f t="shared" si="42"/>
        <v>1.17</v>
      </c>
      <c r="O401">
        <v>1.17</v>
      </c>
      <c r="R401" s="1">
        <v>29312</v>
      </c>
      <c r="S401">
        <v>80.900000000000006</v>
      </c>
      <c r="U401" s="1">
        <v>32964</v>
      </c>
      <c r="V401">
        <v>134</v>
      </c>
    </row>
    <row r="402" spans="1:22" x14ac:dyDescent="0.25">
      <c r="A402" s="1">
        <v>19115</v>
      </c>
      <c r="B402">
        <v>17.667999999999999</v>
      </c>
      <c r="C402" t="str">
        <f t="shared" si="38"/>
        <v/>
      </c>
      <c r="D402">
        <f t="shared" si="39"/>
        <v>26.47</v>
      </c>
      <c r="E402" t="str">
        <f t="shared" si="40"/>
        <v/>
      </c>
      <c r="L402" t="str">
        <f t="shared" si="41"/>
        <v>20032</v>
      </c>
      <c r="M402" s="1">
        <v>37663</v>
      </c>
      <c r="N402">
        <f t="shared" si="42"/>
        <v>1.19</v>
      </c>
      <c r="O402">
        <v>1.19</v>
      </c>
      <c r="R402" s="1">
        <v>29342</v>
      </c>
      <c r="S402">
        <v>81.7</v>
      </c>
      <c r="U402" s="1">
        <v>32994</v>
      </c>
      <c r="V402">
        <v>134.4</v>
      </c>
    </row>
    <row r="403" spans="1:22" x14ac:dyDescent="0.25">
      <c r="A403" s="1">
        <v>19146</v>
      </c>
      <c r="B403">
        <v>17.501799999999999</v>
      </c>
      <c r="C403" t="str">
        <f t="shared" si="38"/>
        <v/>
      </c>
      <c r="D403">
        <f t="shared" si="39"/>
        <v>26.53</v>
      </c>
      <c r="E403" t="str">
        <f t="shared" si="40"/>
        <v/>
      </c>
      <c r="L403" t="str">
        <f t="shared" si="41"/>
        <v>20032</v>
      </c>
      <c r="M403" s="1">
        <v>37664</v>
      </c>
      <c r="N403">
        <f t="shared" si="42"/>
        <v>1.18</v>
      </c>
      <c r="O403">
        <v>1.18</v>
      </c>
      <c r="R403" s="1">
        <v>29373</v>
      </c>
      <c r="S403">
        <v>82.5</v>
      </c>
      <c r="U403" s="1">
        <v>33025</v>
      </c>
      <c r="V403">
        <v>135.1</v>
      </c>
    </row>
    <row r="404" spans="1:22" x14ac:dyDescent="0.25">
      <c r="A404" s="1">
        <v>19176</v>
      </c>
      <c r="B404">
        <v>17.224900000000002</v>
      </c>
      <c r="C404" t="str">
        <f t="shared" si="38"/>
        <v/>
      </c>
      <c r="D404">
        <f t="shared" si="39"/>
        <v>26.68</v>
      </c>
      <c r="E404" t="str">
        <f t="shared" si="40"/>
        <v/>
      </c>
      <c r="L404" t="str">
        <f t="shared" si="41"/>
        <v>20032</v>
      </c>
      <c r="M404" s="1">
        <v>37665</v>
      </c>
      <c r="N404">
        <f t="shared" si="42"/>
        <v>1.18</v>
      </c>
      <c r="O404">
        <v>1.18</v>
      </c>
      <c r="R404" s="1">
        <v>29403</v>
      </c>
      <c r="S404">
        <v>82.6</v>
      </c>
      <c r="U404" s="1">
        <v>33055</v>
      </c>
      <c r="V404">
        <v>135.80000000000001</v>
      </c>
    </row>
    <row r="405" spans="1:22" x14ac:dyDescent="0.25">
      <c r="A405" s="1">
        <v>19207</v>
      </c>
      <c r="B405">
        <v>18.332599999999999</v>
      </c>
      <c r="C405" t="str">
        <f t="shared" si="38"/>
        <v/>
      </c>
      <c r="D405">
        <f t="shared" si="39"/>
        <v>26.69</v>
      </c>
      <c r="E405" t="str">
        <f t="shared" si="40"/>
        <v/>
      </c>
      <c r="L405" t="str">
        <f t="shared" si="41"/>
        <v>20032</v>
      </c>
      <c r="M405" s="1">
        <v>37666</v>
      </c>
      <c r="N405">
        <f t="shared" si="42"/>
        <v>1.19</v>
      </c>
      <c r="O405">
        <v>1.19</v>
      </c>
      <c r="R405" s="1">
        <v>29434</v>
      </c>
      <c r="S405">
        <v>83.2</v>
      </c>
      <c r="U405" s="1">
        <v>33086</v>
      </c>
      <c r="V405">
        <v>136.6</v>
      </c>
    </row>
    <row r="406" spans="1:22" x14ac:dyDescent="0.25">
      <c r="A406" s="1">
        <v>19238</v>
      </c>
      <c r="B406">
        <v>18.997199999999999</v>
      </c>
      <c r="C406" t="str">
        <f t="shared" si="38"/>
        <v/>
      </c>
      <c r="D406">
        <f t="shared" si="39"/>
        <v>26.63</v>
      </c>
      <c r="E406" t="str">
        <f t="shared" si="40"/>
        <v/>
      </c>
      <c r="L406" t="str">
        <f t="shared" si="41"/>
        <v>20032</v>
      </c>
      <c r="M406" s="1">
        <v>37669</v>
      </c>
      <c r="N406">
        <f t="shared" si="42"/>
        <v>1.19</v>
      </c>
      <c r="O406" t="s">
        <v>30</v>
      </c>
      <c r="R406" s="1">
        <v>29465</v>
      </c>
      <c r="S406">
        <v>83.9</v>
      </c>
      <c r="U406" s="1">
        <v>33117</v>
      </c>
      <c r="V406">
        <v>137.1</v>
      </c>
    </row>
    <row r="407" spans="1:22" x14ac:dyDescent="0.25">
      <c r="A407" s="1">
        <v>19268</v>
      </c>
      <c r="B407">
        <v>19.191099999999999</v>
      </c>
      <c r="C407" t="str">
        <f t="shared" si="38"/>
        <v/>
      </c>
      <c r="D407">
        <f t="shared" si="39"/>
        <v>26.69</v>
      </c>
      <c r="E407" t="str">
        <f t="shared" si="40"/>
        <v/>
      </c>
      <c r="L407" t="str">
        <f t="shared" si="41"/>
        <v>20032</v>
      </c>
      <c r="M407" s="1">
        <v>37670</v>
      </c>
      <c r="N407">
        <f t="shared" si="42"/>
        <v>1.19</v>
      </c>
      <c r="O407">
        <v>1.19</v>
      </c>
      <c r="R407" s="1">
        <v>29495</v>
      </c>
      <c r="S407">
        <v>84.7</v>
      </c>
      <c r="U407" s="1">
        <v>33147</v>
      </c>
      <c r="V407">
        <v>137.6</v>
      </c>
    </row>
    <row r="408" spans="1:22" x14ac:dyDescent="0.25">
      <c r="A408" s="1">
        <v>19299</v>
      </c>
      <c r="B408">
        <v>19.578800000000001</v>
      </c>
      <c r="C408" t="str">
        <f t="shared" si="38"/>
        <v/>
      </c>
      <c r="D408">
        <f t="shared" si="39"/>
        <v>26.69</v>
      </c>
      <c r="E408" t="str">
        <f t="shared" si="40"/>
        <v/>
      </c>
      <c r="L408" t="str">
        <f t="shared" si="41"/>
        <v>20032</v>
      </c>
      <c r="M408" s="1">
        <v>37671</v>
      </c>
      <c r="N408">
        <f t="shared" si="42"/>
        <v>1.19</v>
      </c>
      <c r="O408">
        <v>1.19</v>
      </c>
      <c r="R408" s="1">
        <v>29526</v>
      </c>
      <c r="S408">
        <v>85.6</v>
      </c>
      <c r="U408" s="1">
        <v>33178</v>
      </c>
      <c r="V408">
        <v>138</v>
      </c>
    </row>
    <row r="409" spans="1:22" x14ac:dyDescent="0.25">
      <c r="A409" s="1">
        <v>19329</v>
      </c>
      <c r="B409">
        <v>19.689599999999999</v>
      </c>
      <c r="C409" t="str">
        <f t="shared" si="38"/>
        <v/>
      </c>
      <c r="D409">
        <f t="shared" si="39"/>
        <v>26.71</v>
      </c>
      <c r="E409" t="str">
        <f t="shared" si="40"/>
        <v/>
      </c>
      <c r="L409" t="str">
        <f t="shared" si="41"/>
        <v>20032</v>
      </c>
      <c r="M409" s="1">
        <v>37672</v>
      </c>
      <c r="N409">
        <f t="shared" si="42"/>
        <v>1.19</v>
      </c>
      <c r="O409">
        <v>1.19</v>
      </c>
      <c r="R409" s="1">
        <v>29556</v>
      </c>
      <c r="S409">
        <v>86.4</v>
      </c>
      <c r="U409" s="1">
        <v>33208</v>
      </c>
      <c r="V409">
        <v>138.6</v>
      </c>
    </row>
    <row r="410" spans="1:22" x14ac:dyDescent="0.25">
      <c r="A410" s="1">
        <v>19360</v>
      </c>
      <c r="B410">
        <v>19.744900000000001</v>
      </c>
      <c r="C410" t="str">
        <f t="shared" si="38"/>
        <v/>
      </c>
      <c r="D410">
        <f t="shared" si="39"/>
        <v>26.64</v>
      </c>
      <c r="E410" t="str">
        <f t="shared" si="40"/>
        <v/>
      </c>
      <c r="L410" t="str">
        <f t="shared" si="41"/>
        <v>20032</v>
      </c>
      <c r="M410" s="1">
        <v>37673</v>
      </c>
      <c r="N410">
        <f t="shared" si="42"/>
        <v>1.2</v>
      </c>
      <c r="O410">
        <v>1.2</v>
      </c>
      <c r="R410" s="1">
        <v>29587</v>
      </c>
      <c r="S410">
        <v>87.2</v>
      </c>
      <c r="U410" s="1">
        <v>33239</v>
      </c>
      <c r="V410">
        <v>139.5</v>
      </c>
    </row>
    <row r="411" spans="1:22" x14ac:dyDescent="0.25">
      <c r="A411" s="1">
        <v>19391</v>
      </c>
      <c r="B411">
        <v>19.855699999999999</v>
      </c>
      <c r="C411" t="str">
        <f t="shared" si="38"/>
        <v/>
      </c>
      <c r="D411">
        <f t="shared" si="39"/>
        <v>26.59</v>
      </c>
      <c r="E411" t="str">
        <f t="shared" si="40"/>
        <v/>
      </c>
      <c r="L411" t="str">
        <f t="shared" si="41"/>
        <v>20032</v>
      </c>
      <c r="M411" s="1">
        <v>37676</v>
      </c>
      <c r="N411">
        <f t="shared" si="42"/>
        <v>1.21</v>
      </c>
      <c r="O411">
        <v>1.21</v>
      </c>
      <c r="R411" s="1">
        <v>29618</v>
      </c>
      <c r="S411">
        <v>88</v>
      </c>
      <c r="U411" s="1">
        <v>33270</v>
      </c>
      <c r="V411">
        <v>140.19999999999999</v>
      </c>
    </row>
    <row r="412" spans="1:22" x14ac:dyDescent="0.25">
      <c r="A412" s="1">
        <v>19419</v>
      </c>
      <c r="B412">
        <v>20.021899999999999</v>
      </c>
      <c r="C412" t="str">
        <f t="shared" si="38"/>
        <v/>
      </c>
      <c r="D412">
        <f t="shared" si="39"/>
        <v>26.63</v>
      </c>
      <c r="E412" t="str">
        <f t="shared" si="40"/>
        <v/>
      </c>
      <c r="L412" t="str">
        <f t="shared" si="41"/>
        <v>20032</v>
      </c>
      <c r="M412" s="1">
        <v>37677</v>
      </c>
      <c r="N412">
        <f t="shared" si="42"/>
        <v>1.25</v>
      </c>
      <c r="O412">
        <v>1.25</v>
      </c>
      <c r="R412" s="1">
        <v>29646</v>
      </c>
      <c r="S412">
        <v>88.6</v>
      </c>
      <c r="U412" s="1">
        <v>33298</v>
      </c>
      <c r="V412">
        <v>140.5</v>
      </c>
    </row>
    <row r="413" spans="1:22" x14ac:dyDescent="0.25">
      <c r="A413" s="1">
        <v>19450</v>
      </c>
      <c r="B413">
        <v>20.105</v>
      </c>
      <c r="C413" t="str">
        <f t="shared" si="38"/>
        <v/>
      </c>
      <c r="D413">
        <f t="shared" si="39"/>
        <v>26.69</v>
      </c>
      <c r="E413" t="str">
        <f t="shared" si="40"/>
        <v/>
      </c>
      <c r="L413" t="str">
        <f t="shared" si="41"/>
        <v>20032</v>
      </c>
      <c r="M413" s="1">
        <v>37678</v>
      </c>
      <c r="N413">
        <f t="shared" si="42"/>
        <v>1.26</v>
      </c>
      <c r="O413">
        <v>1.26</v>
      </c>
      <c r="R413" s="1">
        <v>29677</v>
      </c>
      <c r="S413">
        <v>89.1</v>
      </c>
      <c r="U413" s="1">
        <v>33329</v>
      </c>
      <c r="V413">
        <v>140.9</v>
      </c>
    </row>
    <row r="414" spans="1:22" x14ac:dyDescent="0.25">
      <c r="A414" s="1">
        <v>19480</v>
      </c>
      <c r="B414">
        <v>20.215699999999998</v>
      </c>
      <c r="C414" t="str">
        <f t="shared" si="38"/>
        <v/>
      </c>
      <c r="D414">
        <f t="shared" si="39"/>
        <v>26.7</v>
      </c>
      <c r="E414" t="str">
        <f t="shared" si="40"/>
        <v/>
      </c>
      <c r="L414" t="str">
        <f t="shared" si="41"/>
        <v>20032</v>
      </c>
      <c r="M414" s="1">
        <v>37679</v>
      </c>
      <c r="N414">
        <f t="shared" si="42"/>
        <v>1.24</v>
      </c>
      <c r="O414">
        <v>1.24</v>
      </c>
      <c r="R414" s="1">
        <v>29707</v>
      </c>
      <c r="S414">
        <v>89.7</v>
      </c>
      <c r="U414" s="1">
        <v>33359</v>
      </c>
      <c r="V414">
        <v>141.30000000000001</v>
      </c>
    </row>
    <row r="415" spans="1:22" x14ac:dyDescent="0.25">
      <c r="A415" s="1">
        <v>19511</v>
      </c>
      <c r="B415">
        <v>20.1326</v>
      </c>
      <c r="C415" t="str">
        <f t="shared" si="38"/>
        <v/>
      </c>
      <c r="D415">
        <f t="shared" si="39"/>
        <v>26.77</v>
      </c>
      <c r="E415" t="str">
        <f t="shared" si="40"/>
        <v/>
      </c>
      <c r="L415" t="str">
        <f t="shared" si="41"/>
        <v>20032</v>
      </c>
      <c r="M415" s="1">
        <v>37680</v>
      </c>
      <c r="N415">
        <f t="shared" si="42"/>
        <v>1.21</v>
      </c>
      <c r="O415">
        <v>1.21</v>
      </c>
      <c r="R415" s="1">
        <v>29738</v>
      </c>
      <c r="S415">
        <v>90.5</v>
      </c>
      <c r="U415" s="1">
        <v>33390</v>
      </c>
      <c r="V415">
        <v>141.80000000000001</v>
      </c>
    </row>
    <row r="416" spans="1:22" x14ac:dyDescent="0.25">
      <c r="A416" s="1">
        <v>19541</v>
      </c>
      <c r="B416">
        <v>20.381900000000002</v>
      </c>
      <c r="C416" t="str">
        <f t="shared" si="38"/>
        <v/>
      </c>
      <c r="D416">
        <f t="shared" si="39"/>
        <v>26.79</v>
      </c>
      <c r="E416" t="str">
        <f t="shared" si="40"/>
        <v/>
      </c>
      <c r="L416" t="str">
        <f t="shared" si="41"/>
        <v>20033</v>
      </c>
      <c r="M416" s="1">
        <v>37683</v>
      </c>
      <c r="N416">
        <f t="shared" si="42"/>
        <v>1.2</v>
      </c>
      <c r="O416">
        <v>1.2</v>
      </c>
      <c r="R416" s="1">
        <v>29768</v>
      </c>
      <c r="S416">
        <v>91.5</v>
      </c>
      <c r="U416" s="1">
        <v>33420</v>
      </c>
      <c r="V416">
        <v>142.30000000000001</v>
      </c>
    </row>
    <row r="417" spans="1:22" x14ac:dyDescent="0.25">
      <c r="A417" s="1">
        <v>19572</v>
      </c>
      <c r="B417">
        <v>20.271100000000001</v>
      </c>
      <c r="C417" t="str">
        <f t="shared" si="38"/>
        <v/>
      </c>
      <c r="D417">
        <f t="shared" si="39"/>
        <v>26.85</v>
      </c>
      <c r="E417" t="str">
        <f t="shared" si="40"/>
        <v/>
      </c>
      <c r="L417" t="str">
        <f t="shared" si="41"/>
        <v>20033</v>
      </c>
      <c r="M417" s="1">
        <v>37684</v>
      </c>
      <c r="N417">
        <f t="shared" si="42"/>
        <v>1.23</v>
      </c>
      <c r="O417">
        <v>1.23</v>
      </c>
      <c r="R417" s="1">
        <v>29799</v>
      </c>
      <c r="S417">
        <v>92.2</v>
      </c>
      <c r="U417" s="1">
        <v>33451</v>
      </c>
      <c r="V417">
        <v>142.9</v>
      </c>
    </row>
    <row r="418" spans="1:22" x14ac:dyDescent="0.25">
      <c r="A418" s="1">
        <v>19603</v>
      </c>
      <c r="B418">
        <v>19.855699999999999</v>
      </c>
      <c r="C418" t="str">
        <f t="shared" si="38"/>
        <v/>
      </c>
      <c r="D418">
        <f t="shared" si="39"/>
        <v>26.89</v>
      </c>
      <c r="E418" t="str">
        <f t="shared" si="40"/>
        <v/>
      </c>
      <c r="L418" t="str">
        <f t="shared" si="41"/>
        <v>20033</v>
      </c>
      <c r="M418" s="1">
        <v>37685</v>
      </c>
      <c r="N418">
        <f t="shared" si="42"/>
        <v>1.21</v>
      </c>
      <c r="O418">
        <v>1.21</v>
      </c>
      <c r="R418" s="1">
        <v>29830</v>
      </c>
      <c r="S418">
        <v>93.1</v>
      </c>
      <c r="U418" s="1">
        <v>33482</v>
      </c>
      <c r="V418">
        <v>143.4</v>
      </c>
    </row>
    <row r="419" spans="1:22" x14ac:dyDescent="0.25">
      <c r="A419" s="1">
        <v>19633</v>
      </c>
      <c r="B419">
        <v>19.689599999999999</v>
      </c>
      <c r="C419" t="str">
        <f t="shared" si="38"/>
        <v/>
      </c>
      <c r="D419">
        <f t="shared" si="39"/>
        <v>26.95</v>
      </c>
      <c r="E419" t="str">
        <f t="shared" si="40"/>
        <v/>
      </c>
      <c r="L419" t="str">
        <f t="shared" si="41"/>
        <v>20033</v>
      </c>
      <c r="M419" s="1">
        <v>37686</v>
      </c>
      <c r="N419">
        <f t="shared" si="42"/>
        <v>1.2</v>
      </c>
      <c r="O419">
        <v>1.2</v>
      </c>
      <c r="R419" s="1">
        <v>29860</v>
      </c>
      <c r="S419">
        <v>93.4</v>
      </c>
      <c r="U419" s="1">
        <v>33512</v>
      </c>
      <c r="V419">
        <v>143.69999999999999</v>
      </c>
    </row>
    <row r="420" spans="1:22" x14ac:dyDescent="0.25">
      <c r="A420" s="1">
        <v>19664</v>
      </c>
      <c r="B420">
        <v>19.218800000000002</v>
      </c>
      <c r="C420" t="str">
        <f t="shared" si="38"/>
        <v/>
      </c>
      <c r="D420">
        <f t="shared" si="39"/>
        <v>26.85</v>
      </c>
      <c r="E420" t="str">
        <f t="shared" si="40"/>
        <v/>
      </c>
      <c r="L420" t="str">
        <f t="shared" si="41"/>
        <v>20033</v>
      </c>
      <c r="M420" s="1">
        <v>37687</v>
      </c>
      <c r="N420">
        <f t="shared" si="42"/>
        <v>1.1599999999999999</v>
      </c>
      <c r="O420">
        <v>1.1599999999999999</v>
      </c>
      <c r="R420" s="1">
        <v>29891</v>
      </c>
      <c r="S420">
        <v>93.8</v>
      </c>
      <c r="U420" s="1">
        <v>33543</v>
      </c>
      <c r="V420">
        <v>144.19999999999999</v>
      </c>
    </row>
    <row r="421" spans="1:22" x14ac:dyDescent="0.25">
      <c r="A421" s="1">
        <v>19694</v>
      </c>
      <c r="B421">
        <v>18.748000000000001</v>
      </c>
      <c r="C421" t="str">
        <f t="shared" si="38"/>
        <v/>
      </c>
      <c r="D421">
        <f t="shared" si="39"/>
        <v>26.87</v>
      </c>
      <c r="E421" t="str">
        <f t="shared" si="40"/>
        <v/>
      </c>
      <c r="L421" t="str">
        <f t="shared" si="41"/>
        <v>20033</v>
      </c>
      <c r="M421" s="1">
        <v>37690</v>
      </c>
      <c r="N421">
        <f t="shared" si="42"/>
        <v>1.1299999999999999</v>
      </c>
      <c r="O421">
        <v>1.1299999999999999</v>
      </c>
      <c r="R421" s="1">
        <v>29921</v>
      </c>
      <c r="S421">
        <v>94.1</v>
      </c>
      <c r="U421" s="1">
        <v>33573</v>
      </c>
      <c r="V421">
        <v>144.69999999999999</v>
      </c>
    </row>
    <row r="422" spans="1:22" x14ac:dyDescent="0.25">
      <c r="A422" s="1">
        <v>19725</v>
      </c>
      <c r="B422">
        <v>18.609500000000001</v>
      </c>
      <c r="C422" t="str">
        <f t="shared" si="38"/>
        <v/>
      </c>
      <c r="D422">
        <f t="shared" si="39"/>
        <v>26.94</v>
      </c>
      <c r="E422" t="str">
        <f t="shared" si="40"/>
        <v/>
      </c>
      <c r="L422" t="str">
        <f t="shared" si="41"/>
        <v>20033</v>
      </c>
      <c r="M422" s="1">
        <v>37691</v>
      </c>
      <c r="N422">
        <f t="shared" si="42"/>
        <v>1.1499999999999999</v>
      </c>
      <c r="O422">
        <v>1.1499999999999999</v>
      </c>
      <c r="R422" s="1">
        <v>29952</v>
      </c>
      <c r="S422">
        <v>94.4</v>
      </c>
      <c r="U422" s="1">
        <v>33604</v>
      </c>
      <c r="V422">
        <v>145.1</v>
      </c>
    </row>
    <row r="423" spans="1:22" x14ac:dyDescent="0.25">
      <c r="A423" s="1">
        <v>19756</v>
      </c>
      <c r="B423">
        <v>18.664899999999999</v>
      </c>
      <c r="C423" t="str">
        <f t="shared" si="38"/>
        <v/>
      </c>
      <c r="D423">
        <f t="shared" si="39"/>
        <v>26.99</v>
      </c>
      <c r="E423" t="str">
        <f t="shared" si="40"/>
        <v/>
      </c>
      <c r="L423" t="str">
        <f t="shared" si="41"/>
        <v>20033</v>
      </c>
      <c r="M423" s="1">
        <v>37692</v>
      </c>
      <c r="N423">
        <f t="shared" si="42"/>
        <v>1.1499999999999999</v>
      </c>
      <c r="O423">
        <v>1.1499999999999999</v>
      </c>
      <c r="R423" s="1">
        <v>29983</v>
      </c>
      <c r="S423">
        <v>94.7</v>
      </c>
      <c r="U423" s="1">
        <v>33635</v>
      </c>
      <c r="V423">
        <v>145.4</v>
      </c>
    </row>
    <row r="424" spans="1:22" x14ac:dyDescent="0.25">
      <c r="A424" s="1">
        <v>19784</v>
      </c>
      <c r="B424">
        <v>18.554200000000002</v>
      </c>
      <c r="C424" t="str">
        <f t="shared" si="38"/>
        <v/>
      </c>
      <c r="D424">
        <f t="shared" si="39"/>
        <v>26.93</v>
      </c>
      <c r="E424" t="str">
        <f t="shared" si="40"/>
        <v/>
      </c>
      <c r="L424" t="str">
        <f t="shared" si="41"/>
        <v>20033</v>
      </c>
      <c r="M424" s="1">
        <v>37693</v>
      </c>
      <c r="N424">
        <f t="shared" si="42"/>
        <v>1.1499999999999999</v>
      </c>
      <c r="O424">
        <v>1.1499999999999999</v>
      </c>
      <c r="R424" s="1">
        <v>30011</v>
      </c>
      <c r="S424">
        <v>94.7</v>
      </c>
      <c r="U424" s="1">
        <v>33664</v>
      </c>
      <c r="V424">
        <v>145.9</v>
      </c>
    </row>
    <row r="425" spans="1:22" x14ac:dyDescent="0.25">
      <c r="A425" s="1">
        <v>19815</v>
      </c>
      <c r="B425">
        <v>18.4434</v>
      </c>
      <c r="C425" t="str">
        <f t="shared" si="38"/>
        <v/>
      </c>
      <c r="D425">
        <f t="shared" si="39"/>
        <v>26.86</v>
      </c>
      <c r="E425" t="str">
        <f t="shared" si="40"/>
        <v/>
      </c>
      <c r="L425" t="str">
        <f t="shared" si="41"/>
        <v>20033</v>
      </c>
      <c r="M425" s="1">
        <v>37694</v>
      </c>
      <c r="N425">
        <f t="shared" si="42"/>
        <v>1.1399999999999999</v>
      </c>
      <c r="O425">
        <v>1.1399999999999999</v>
      </c>
      <c r="R425" s="1">
        <v>30042</v>
      </c>
      <c r="S425">
        <v>95</v>
      </c>
      <c r="U425" s="1">
        <v>33695</v>
      </c>
      <c r="V425">
        <v>146.30000000000001</v>
      </c>
    </row>
    <row r="426" spans="1:22" x14ac:dyDescent="0.25">
      <c r="A426" s="1">
        <v>19845</v>
      </c>
      <c r="B426">
        <v>18.554200000000002</v>
      </c>
      <c r="C426" t="str">
        <f t="shared" si="38"/>
        <v/>
      </c>
      <c r="D426">
        <f t="shared" si="39"/>
        <v>26.93</v>
      </c>
      <c r="E426" t="str">
        <f t="shared" si="40"/>
        <v/>
      </c>
      <c r="L426" t="str">
        <f t="shared" si="41"/>
        <v>20033</v>
      </c>
      <c r="M426" s="1">
        <v>37697</v>
      </c>
      <c r="N426">
        <f t="shared" si="42"/>
        <v>1.1599999999999999</v>
      </c>
      <c r="O426">
        <v>1.1599999999999999</v>
      </c>
      <c r="R426" s="1">
        <v>30072</v>
      </c>
      <c r="S426">
        <v>95.9</v>
      </c>
      <c r="U426" s="1">
        <v>33725</v>
      </c>
      <c r="V426">
        <v>146.80000000000001</v>
      </c>
    </row>
    <row r="427" spans="1:22" x14ac:dyDescent="0.25">
      <c r="A427" s="1">
        <v>19876</v>
      </c>
      <c r="B427">
        <v>18.6096</v>
      </c>
      <c r="C427" t="str">
        <f t="shared" si="38"/>
        <v/>
      </c>
      <c r="D427">
        <f t="shared" si="39"/>
        <v>26.94</v>
      </c>
      <c r="E427" t="str">
        <f t="shared" si="40"/>
        <v/>
      </c>
      <c r="L427" t="str">
        <f t="shared" si="41"/>
        <v>20033</v>
      </c>
      <c r="M427" s="1">
        <v>37698</v>
      </c>
      <c r="N427">
        <f t="shared" si="42"/>
        <v>1.19</v>
      </c>
      <c r="O427">
        <v>1.19</v>
      </c>
      <c r="R427" s="1">
        <v>30103</v>
      </c>
      <c r="S427">
        <v>97</v>
      </c>
      <c r="U427" s="1">
        <v>33756</v>
      </c>
      <c r="V427">
        <v>147.1</v>
      </c>
    </row>
    <row r="428" spans="1:22" x14ac:dyDescent="0.25">
      <c r="A428" s="1">
        <v>19906</v>
      </c>
      <c r="B428">
        <v>18.6372</v>
      </c>
      <c r="C428" t="str">
        <f t="shared" si="38"/>
        <v/>
      </c>
      <c r="D428">
        <f t="shared" si="39"/>
        <v>26.86</v>
      </c>
      <c r="E428" t="str">
        <f t="shared" si="40"/>
        <v/>
      </c>
      <c r="L428" t="str">
        <f t="shared" si="41"/>
        <v>20033</v>
      </c>
      <c r="M428" s="1">
        <v>37699</v>
      </c>
      <c r="N428">
        <f t="shared" si="42"/>
        <v>1.19</v>
      </c>
      <c r="O428">
        <v>1.19</v>
      </c>
      <c r="R428" s="1">
        <v>30133</v>
      </c>
      <c r="S428">
        <v>97.5</v>
      </c>
      <c r="U428" s="1">
        <v>33786</v>
      </c>
      <c r="V428">
        <v>147.6</v>
      </c>
    </row>
    <row r="429" spans="1:22" x14ac:dyDescent="0.25">
      <c r="A429" s="1">
        <v>19937</v>
      </c>
      <c r="B429">
        <v>18.609500000000001</v>
      </c>
      <c r="C429" t="str">
        <f t="shared" si="38"/>
        <v/>
      </c>
      <c r="D429">
        <f t="shared" si="39"/>
        <v>26.85</v>
      </c>
      <c r="E429" t="str">
        <f t="shared" si="40"/>
        <v/>
      </c>
      <c r="L429" t="str">
        <f t="shared" si="41"/>
        <v>20033</v>
      </c>
      <c r="M429" s="1">
        <v>37700</v>
      </c>
      <c r="N429">
        <f t="shared" si="42"/>
        <v>1.19</v>
      </c>
      <c r="O429">
        <v>1.19</v>
      </c>
      <c r="R429" s="1">
        <v>30164</v>
      </c>
      <c r="S429">
        <v>97.7</v>
      </c>
      <c r="U429" s="1">
        <v>33817</v>
      </c>
      <c r="V429">
        <v>147.9</v>
      </c>
    </row>
    <row r="430" spans="1:22" x14ac:dyDescent="0.25">
      <c r="A430" s="1">
        <v>19968</v>
      </c>
      <c r="B430">
        <v>18.6372</v>
      </c>
      <c r="C430" t="str">
        <f t="shared" si="38"/>
        <v/>
      </c>
      <c r="D430">
        <f t="shared" si="39"/>
        <v>26.81</v>
      </c>
      <c r="E430" t="str">
        <f t="shared" si="40"/>
        <v/>
      </c>
      <c r="L430" t="str">
        <f t="shared" si="41"/>
        <v>20033</v>
      </c>
      <c r="M430" s="1">
        <v>37701</v>
      </c>
      <c r="N430">
        <f t="shared" si="42"/>
        <v>1.18</v>
      </c>
      <c r="O430">
        <v>1.18</v>
      </c>
      <c r="R430" s="1">
        <v>30195</v>
      </c>
      <c r="S430">
        <v>97.7</v>
      </c>
      <c r="U430" s="1">
        <v>33848</v>
      </c>
      <c r="V430">
        <v>148.1</v>
      </c>
    </row>
    <row r="431" spans="1:22" x14ac:dyDescent="0.25">
      <c r="A431" s="1">
        <v>19998</v>
      </c>
      <c r="B431">
        <v>18.858799999999999</v>
      </c>
      <c r="C431" t="str">
        <f t="shared" si="38"/>
        <v/>
      </c>
      <c r="D431">
        <f t="shared" si="39"/>
        <v>26.72</v>
      </c>
      <c r="E431" t="str">
        <f t="shared" si="40"/>
        <v/>
      </c>
      <c r="L431" t="str">
        <f t="shared" si="41"/>
        <v>20033</v>
      </c>
      <c r="M431" s="1">
        <v>37704</v>
      </c>
      <c r="N431">
        <f t="shared" si="42"/>
        <v>1.18</v>
      </c>
      <c r="O431">
        <v>1.18</v>
      </c>
      <c r="R431" s="1">
        <v>30225</v>
      </c>
      <c r="S431">
        <v>98.1</v>
      </c>
      <c r="U431" s="1">
        <v>33878</v>
      </c>
      <c r="V431">
        <v>148.80000000000001</v>
      </c>
    </row>
    <row r="432" spans="1:22" x14ac:dyDescent="0.25">
      <c r="A432" s="1">
        <v>20029</v>
      </c>
      <c r="B432">
        <v>19.163399999999999</v>
      </c>
      <c r="C432" t="str">
        <f t="shared" si="38"/>
        <v/>
      </c>
      <c r="D432">
        <f t="shared" si="39"/>
        <v>26.78</v>
      </c>
      <c r="E432" t="str">
        <f t="shared" si="40"/>
        <v/>
      </c>
      <c r="L432" t="str">
        <f t="shared" si="41"/>
        <v>20033</v>
      </c>
      <c r="M432" s="1">
        <v>37705</v>
      </c>
      <c r="N432">
        <f t="shared" si="42"/>
        <v>1.21</v>
      </c>
      <c r="O432">
        <v>1.21</v>
      </c>
      <c r="R432" s="1">
        <v>30256</v>
      </c>
      <c r="S432">
        <v>98</v>
      </c>
      <c r="U432" s="1">
        <v>33909</v>
      </c>
      <c r="V432">
        <v>149.19999999999999</v>
      </c>
    </row>
    <row r="433" spans="1:22" x14ac:dyDescent="0.25">
      <c r="A433" s="1">
        <v>20059</v>
      </c>
      <c r="B433">
        <v>19.412600000000001</v>
      </c>
      <c r="C433" t="str">
        <f t="shared" si="38"/>
        <v/>
      </c>
      <c r="D433">
        <f t="shared" si="39"/>
        <v>26.77</v>
      </c>
      <c r="E433" t="str">
        <f t="shared" si="40"/>
        <v/>
      </c>
      <c r="L433" t="str">
        <f t="shared" si="41"/>
        <v>20033</v>
      </c>
      <c r="M433" s="1">
        <v>37706</v>
      </c>
      <c r="N433">
        <f t="shared" si="42"/>
        <v>1.19</v>
      </c>
      <c r="O433">
        <v>1.19</v>
      </c>
      <c r="R433" s="1">
        <v>30286</v>
      </c>
      <c r="S433">
        <v>97.7</v>
      </c>
      <c r="U433" s="1">
        <v>33939</v>
      </c>
      <c r="V433">
        <v>149.6</v>
      </c>
    </row>
    <row r="434" spans="1:22" x14ac:dyDescent="0.25">
      <c r="A434" s="1">
        <v>20090</v>
      </c>
      <c r="B434">
        <v>19.855699999999999</v>
      </c>
      <c r="C434" t="str">
        <f t="shared" si="38"/>
        <v/>
      </c>
      <c r="D434">
        <f t="shared" si="39"/>
        <v>26.77</v>
      </c>
      <c r="E434" t="str">
        <f t="shared" si="40"/>
        <v/>
      </c>
      <c r="L434" t="str">
        <f t="shared" si="41"/>
        <v>20033</v>
      </c>
      <c r="M434" s="1">
        <v>37707</v>
      </c>
      <c r="N434">
        <f t="shared" si="42"/>
        <v>1.18</v>
      </c>
      <c r="O434">
        <v>1.18</v>
      </c>
      <c r="R434" s="1">
        <v>30317</v>
      </c>
      <c r="S434">
        <v>97.9</v>
      </c>
      <c r="U434" s="1">
        <v>33970</v>
      </c>
      <c r="V434">
        <v>150.1</v>
      </c>
    </row>
    <row r="435" spans="1:22" x14ac:dyDescent="0.25">
      <c r="A435" s="1">
        <v>20121</v>
      </c>
      <c r="B435">
        <v>20.105</v>
      </c>
      <c r="C435" t="str">
        <f t="shared" si="38"/>
        <v/>
      </c>
      <c r="D435">
        <f t="shared" si="39"/>
        <v>26.82</v>
      </c>
      <c r="E435" t="str">
        <f t="shared" si="40"/>
        <v/>
      </c>
      <c r="L435" t="str">
        <f t="shared" si="41"/>
        <v>20033</v>
      </c>
      <c r="M435" s="1">
        <v>37708</v>
      </c>
      <c r="N435">
        <f t="shared" si="42"/>
        <v>1.1499999999999999</v>
      </c>
      <c r="O435">
        <v>1.1499999999999999</v>
      </c>
      <c r="R435" s="1">
        <v>30348</v>
      </c>
      <c r="S435">
        <v>98</v>
      </c>
      <c r="U435" s="1">
        <v>34001</v>
      </c>
      <c r="V435">
        <v>150.6</v>
      </c>
    </row>
    <row r="436" spans="1:22" x14ac:dyDescent="0.25">
      <c r="A436" s="1">
        <v>20149</v>
      </c>
      <c r="B436">
        <v>20.575700000000001</v>
      </c>
      <c r="C436" t="str">
        <f t="shared" si="38"/>
        <v/>
      </c>
      <c r="D436">
        <f t="shared" si="39"/>
        <v>26.79</v>
      </c>
      <c r="E436" t="str">
        <f t="shared" si="40"/>
        <v/>
      </c>
      <c r="L436" t="str">
        <f t="shared" si="41"/>
        <v>20033</v>
      </c>
      <c r="M436" s="1">
        <v>37711</v>
      </c>
      <c r="N436">
        <f t="shared" si="42"/>
        <v>1.1599999999999999</v>
      </c>
      <c r="O436">
        <v>1.1599999999999999</v>
      </c>
      <c r="R436" s="1">
        <v>30376</v>
      </c>
      <c r="S436">
        <v>98.1</v>
      </c>
      <c r="U436" s="1">
        <v>34029</v>
      </c>
      <c r="V436">
        <v>150.80000000000001</v>
      </c>
    </row>
    <row r="437" spans="1:22" x14ac:dyDescent="0.25">
      <c r="A437" s="1">
        <v>20180</v>
      </c>
      <c r="B437">
        <v>20.824999999999999</v>
      </c>
      <c r="C437" t="str">
        <f t="shared" si="38"/>
        <v/>
      </c>
      <c r="D437">
        <f t="shared" si="39"/>
        <v>26.79</v>
      </c>
      <c r="E437" t="str">
        <f t="shared" si="40"/>
        <v/>
      </c>
      <c r="L437" t="str">
        <f t="shared" si="41"/>
        <v>20034</v>
      </c>
      <c r="M437" s="1">
        <v>37712</v>
      </c>
      <c r="N437">
        <f t="shared" si="42"/>
        <v>1.17</v>
      </c>
      <c r="O437">
        <v>1.17</v>
      </c>
      <c r="R437" s="1">
        <v>30407</v>
      </c>
      <c r="S437">
        <v>98.8</v>
      </c>
      <c r="U437" s="1">
        <v>34060</v>
      </c>
      <c r="V437">
        <v>151.4</v>
      </c>
    </row>
    <row r="438" spans="1:22" x14ac:dyDescent="0.25">
      <c r="A438" s="1">
        <v>20210</v>
      </c>
      <c r="B438">
        <v>21.157299999999999</v>
      </c>
      <c r="C438" t="str">
        <f t="shared" si="38"/>
        <v/>
      </c>
      <c r="D438">
        <f t="shared" si="39"/>
        <v>26.77</v>
      </c>
      <c r="E438" t="str">
        <f t="shared" si="40"/>
        <v/>
      </c>
      <c r="L438" t="str">
        <f t="shared" si="41"/>
        <v>20034</v>
      </c>
      <c r="M438" s="1">
        <v>37713</v>
      </c>
      <c r="N438">
        <f t="shared" si="42"/>
        <v>1.17</v>
      </c>
      <c r="O438">
        <v>1.17</v>
      </c>
      <c r="R438" s="1">
        <v>30437</v>
      </c>
      <c r="S438">
        <v>99.2</v>
      </c>
      <c r="U438" s="1">
        <v>34090</v>
      </c>
      <c r="V438">
        <v>151.80000000000001</v>
      </c>
    </row>
    <row r="439" spans="1:22" x14ac:dyDescent="0.25">
      <c r="A439" s="1">
        <v>20241</v>
      </c>
      <c r="B439">
        <v>21.184999999999999</v>
      </c>
      <c r="C439" t="str">
        <f t="shared" si="38"/>
        <v/>
      </c>
      <c r="D439">
        <f t="shared" si="39"/>
        <v>26.71</v>
      </c>
      <c r="E439" t="str">
        <f t="shared" si="40"/>
        <v/>
      </c>
      <c r="L439" t="str">
        <f t="shared" si="41"/>
        <v>20034</v>
      </c>
      <c r="M439" s="1">
        <v>37714</v>
      </c>
      <c r="N439">
        <f t="shared" si="42"/>
        <v>1.17</v>
      </c>
      <c r="O439">
        <v>1.17</v>
      </c>
      <c r="R439" s="1">
        <v>30468</v>
      </c>
      <c r="S439">
        <v>99.4</v>
      </c>
      <c r="U439" s="1">
        <v>34121</v>
      </c>
      <c r="V439">
        <v>152.1</v>
      </c>
    </row>
    <row r="440" spans="1:22" x14ac:dyDescent="0.25">
      <c r="A440" s="1">
        <v>20271</v>
      </c>
      <c r="B440">
        <v>21.351099999999999</v>
      </c>
      <c r="C440" t="str">
        <f t="shared" si="38"/>
        <v/>
      </c>
      <c r="D440">
        <f t="shared" si="39"/>
        <v>26.76</v>
      </c>
      <c r="E440" t="str">
        <f t="shared" si="40"/>
        <v/>
      </c>
      <c r="L440" t="str">
        <f t="shared" si="41"/>
        <v>20034</v>
      </c>
      <c r="M440" s="1">
        <v>37715</v>
      </c>
      <c r="N440">
        <f t="shared" si="42"/>
        <v>1.17</v>
      </c>
      <c r="O440">
        <v>1.17</v>
      </c>
      <c r="R440" s="1">
        <v>30498</v>
      </c>
      <c r="S440">
        <v>99.8</v>
      </c>
      <c r="U440" s="1">
        <v>34151</v>
      </c>
      <c r="V440">
        <v>152.30000000000001</v>
      </c>
    </row>
    <row r="441" spans="1:22" x14ac:dyDescent="0.25">
      <c r="A441" s="1">
        <v>20302</v>
      </c>
      <c r="B441">
        <v>21.323399999999999</v>
      </c>
      <c r="C441" t="str">
        <f t="shared" si="38"/>
        <v/>
      </c>
      <c r="D441">
        <f t="shared" si="39"/>
        <v>26.72</v>
      </c>
      <c r="E441" t="str">
        <f t="shared" si="40"/>
        <v/>
      </c>
      <c r="L441" t="str">
        <f t="shared" si="41"/>
        <v>20034</v>
      </c>
      <c r="M441" s="1">
        <v>37718</v>
      </c>
      <c r="N441">
        <f t="shared" si="42"/>
        <v>1.19</v>
      </c>
      <c r="O441">
        <v>1.19</v>
      </c>
      <c r="R441" s="1">
        <v>30529</v>
      </c>
      <c r="S441">
        <v>100.1</v>
      </c>
      <c r="U441" s="1">
        <v>34182</v>
      </c>
      <c r="V441">
        <v>152.80000000000001</v>
      </c>
    </row>
    <row r="442" spans="1:22" x14ac:dyDescent="0.25">
      <c r="A442" s="1">
        <v>20333</v>
      </c>
      <c r="B442">
        <v>21.4619</v>
      </c>
      <c r="C442" t="str">
        <f t="shared" si="38"/>
        <v/>
      </c>
      <c r="D442">
        <f t="shared" si="39"/>
        <v>26.85</v>
      </c>
      <c r="E442" t="str">
        <f t="shared" si="40"/>
        <v/>
      </c>
      <c r="L442" t="str">
        <f t="shared" si="41"/>
        <v>20034</v>
      </c>
      <c r="M442" s="1">
        <v>37719</v>
      </c>
      <c r="N442">
        <f t="shared" si="42"/>
        <v>1.19</v>
      </c>
      <c r="O442">
        <v>1.19</v>
      </c>
      <c r="R442" s="1">
        <v>30560</v>
      </c>
      <c r="S442">
        <v>100.4</v>
      </c>
      <c r="U442" s="1">
        <v>34213</v>
      </c>
      <c r="V442">
        <v>152.9</v>
      </c>
    </row>
    <row r="443" spans="1:22" x14ac:dyDescent="0.25">
      <c r="A443" s="1">
        <v>20363</v>
      </c>
      <c r="B443">
        <v>21.821899999999999</v>
      </c>
      <c r="C443" t="str">
        <f t="shared" si="38"/>
        <v/>
      </c>
      <c r="D443">
        <f t="shared" si="39"/>
        <v>26.82</v>
      </c>
      <c r="E443" t="str">
        <f t="shared" si="40"/>
        <v/>
      </c>
      <c r="L443" t="str">
        <f t="shared" si="41"/>
        <v>20034</v>
      </c>
      <c r="M443" s="1">
        <v>37720</v>
      </c>
      <c r="N443">
        <f t="shared" si="42"/>
        <v>1.17</v>
      </c>
      <c r="O443">
        <v>1.17</v>
      </c>
      <c r="R443" s="1">
        <v>30590</v>
      </c>
      <c r="S443">
        <v>100.8</v>
      </c>
      <c r="U443" s="1">
        <v>34243</v>
      </c>
      <c r="V443">
        <v>153.4</v>
      </c>
    </row>
    <row r="444" spans="1:22" x14ac:dyDescent="0.25">
      <c r="A444" s="1">
        <v>20394</v>
      </c>
      <c r="B444">
        <v>21.877300000000002</v>
      </c>
      <c r="C444" t="str">
        <f t="shared" si="38"/>
        <v/>
      </c>
      <c r="D444">
        <f t="shared" si="39"/>
        <v>26.88</v>
      </c>
      <c r="E444" t="str">
        <f t="shared" si="40"/>
        <v/>
      </c>
      <c r="L444" t="str">
        <f t="shared" si="41"/>
        <v>20034</v>
      </c>
      <c r="M444" s="1">
        <v>37721</v>
      </c>
      <c r="N444">
        <f t="shared" si="42"/>
        <v>1.18</v>
      </c>
      <c r="O444">
        <v>1.18</v>
      </c>
      <c r="R444" s="1">
        <v>30621</v>
      </c>
      <c r="S444">
        <v>101.1</v>
      </c>
      <c r="U444" s="1">
        <v>34274</v>
      </c>
      <c r="V444">
        <v>153.9</v>
      </c>
    </row>
    <row r="445" spans="1:22" x14ac:dyDescent="0.25">
      <c r="A445" s="1">
        <v>20424</v>
      </c>
      <c r="B445">
        <v>21.9604</v>
      </c>
      <c r="C445" t="str">
        <f t="shared" si="38"/>
        <v/>
      </c>
      <c r="D445">
        <f t="shared" si="39"/>
        <v>26.87</v>
      </c>
      <c r="E445" t="str">
        <f t="shared" si="40"/>
        <v/>
      </c>
      <c r="L445" t="str">
        <f t="shared" si="41"/>
        <v>20034</v>
      </c>
      <c r="M445" s="1">
        <v>37722</v>
      </c>
      <c r="N445">
        <f t="shared" si="42"/>
        <v>1.18</v>
      </c>
      <c r="O445">
        <v>1.18</v>
      </c>
      <c r="R445" s="1">
        <v>30651</v>
      </c>
      <c r="S445">
        <v>101.4</v>
      </c>
      <c r="U445" s="1">
        <v>34304</v>
      </c>
      <c r="V445">
        <v>154.30000000000001</v>
      </c>
    </row>
    <row r="446" spans="1:22" x14ac:dyDescent="0.25">
      <c r="A446" s="1">
        <v>20455</v>
      </c>
      <c r="B446">
        <v>22.098800000000001</v>
      </c>
      <c r="C446" t="str">
        <f t="shared" si="38"/>
        <v/>
      </c>
      <c r="D446">
        <f t="shared" si="39"/>
        <v>26.83</v>
      </c>
      <c r="E446" t="str">
        <f t="shared" si="40"/>
        <v/>
      </c>
      <c r="L446" t="str">
        <f t="shared" si="41"/>
        <v>20034</v>
      </c>
      <c r="M446" s="1">
        <v>37725</v>
      </c>
      <c r="N446">
        <f t="shared" si="42"/>
        <v>1.19</v>
      </c>
      <c r="O446">
        <v>1.19</v>
      </c>
      <c r="R446" s="1">
        <v>30682</v>
      </c>
      <c r="S446">
        <v>102.1</v>
      </c>
      <c r="U446" s="1">
        <v>34335</v>
      </c>
      <c r="V446">
        <v>154.5</v>
      </c>
    </row>
    <row r="447" spans="1:22" x14ac:dyDescent="0.25">
      <c r="A447" s="1">
        <v>20486</v>
      </c>
      <c r="B447">
        <v>21.905000000000001</v>
      </c>
      <c r="C447" t="str">
        <f t="shared" si="38"/>
        <v/>
      </c>
      <c r="D447">
        <f t="shared" si="39"/>
        <v>26.86</v>
      </c>
      <c r="E447" t="str">
        <f t="shared" si="40"/>
        <v/>
      </c>
      <c r="L447" t="str">
        <f t="shared" si="41"/>
        <v>20034</v>
      </c>
      <c r="M447" s="1">
        <v>37726</v>
      </c>
      <c r="N447">
        <f t="shared" si="42"/>
        <v>1.17</v>
      </c>
      <c r="O447">
        <v>1.17</v>
      </c>
      <c r="R447" s="1">
        <v>30713</v>
      </c>
      <c r="S447">
        <v>102.6</v>
      </c>
      <c r="U447" s="1">
        <v>34366</v>
      </c>
      <c r="V447">
        <v>154.80000000000001</v>
      </c>
    </row>
    <row r="448" spans="1:22" x14ac:dyDescent="0.25">
      <c r="A448" s="1">
        <v>20515</v>
      </c>
      <c r="B448">
        <v>21.905000000000001</v>
      </c>
      <c r="C448" t="str">
        <f t="shared" si="38"/>
        <v/>
      </c>
      <c r="D448">
        <f t="shared" si="39"/>
        <v>26.89</v>
      </c>
      <c r="E448" t="str">
        <f t="shared" si="40"/>
        <v/>
      </c>
      <c r="L448" t="str">
        <f t="shared" si="41"/>
        <v>20034</v>
      </c>
      <c r="M448" s="1">
        <v>37727</v>
      </c>
      <c r="N448">
        <f t="shared" si="42"/>
        <v>1.1499999999999999</v>
      </c>
      <c r="O448">
        <v>1.1499999999999999</v>
      </c>
      <c r="R448" s="1">
        <v>30742</v>
      </c>
      <c r="S448">
        <v>102.9</v>
      </c>
      <c r="U448" s="1">
        <v>34394</v>
      </c>
      <c r="V448">
        <v>155.30000000000001</v>
      </c>
    </row>
    <row r="449" spans="1:22" x14ac:dyDescent="0.25">
      <c r="A449" s="1">
        <v>20546</v>
      </c>
      <c r="B449">
        <v>22.071200000000001</v>
      </c>
      <c r="C449" t="str">
        <f t="shared" si="38"/>
        <v/>
      </c>
      <c r="D449">
        <f t="shared" si="39"/>
        <v>26.93</v>
      </c>
      <c r="E449" t="str">
        <f t="shared" si="40"/>
        <v/>
      </c>
      <c r="L449" t="str">
        <f t="shared" si="41"/>
        <v>20034</v>
      </c>
      <c r="M449" s="1">
        <v>37728</v>
      </c>
      <c r="N449">
        <f t="shared" si="42"/>
        <v>1.1399999999999999</v>
      </c>
      <c r="O449">
        <v>1.1399999999999999</v>
      </c>
      <c r="R449" s="1">
        <v>30773</v>
      </c>
      <c r="S449">
        <v>103.3</v>
      </c>
      <c r="U449" s="1">
        <v>34425</v>
      </c>
      <c r="V449">
        <v>155.5</v>
      </c>
    </row>
    <row r="450" spans="1:22" x14ac:dyDescent="0.25">
      <c r="A450" s="1">
        <v>20576</v>
      </c>
      <c r="B450">
        <v>21.877300000000002</v>
      </c>
      <c r="C450" t="str">
        <f t="shared" si="38"/>
        <v/>
      </c>
      <c r="D450">
        <f t="shared" si="39"/>
        <v>27.03</v>
      </c>
      <c r="E450" t="str">
        <f t="shared" si="40"/>
        <v/>
      </c>
      <c r="L450" t="str">
        <f t="shared" si="41"/>
        <v>20034</v>
      </c>
      <c r="M450" s="1">
        <v>37729</v>
      </c>
      <c r="N450">
        <f t="shared" si="42"/>
        <v>1.1399999999999999</v>
      </c>
      <c r="O450" t="s">
        <v>30</v>
      </c>
      <c r="R450" s="1">
        <v>30803</v>
      </c>
      <c r="S450">
        <v>103.5</v>
      </c>
      <c r="U450" s="1">
        <v>34455</v>
      </c>
      <c r="V450">
        <v>155.9</v>
      </c>
    </row>
    <row r="451" spans="1:22" x14ac:dyDescent="0.25">
      <c r="A451" s="1">
        <v>20607</v>
      </c>
      <c r="B451">
        <v>21.683499999999999</v>
      </c>
      <c r="C451" t="str">
        <f t="shared" ref="C451:C514" si="43">+IFERROR(VLOOKUP(A451,$I$1:$J$214,2,0), "")</f>
        <v/>
      </c>
      <c r="D451">
        <f t="shared" ref="D451:D514" si="44">+IFERROR(VLOOKUP(A451,$R$1:$S$867, 2, 0), "")</f>
        <v>27.15</v>
      </c>
      <c r="E451" t="str">
        <f t="shared" ref="E451:E514" si="45">+IFERROR(VLOOKUP(A451,$U$1:$V$747,2,0),"")</f>
        <v/>
      </c>
      <c r="L451" t="str">
        <f t="shared" ref="L451:L514" si="46">+YEAR(M451) &amp; MONTH(M451)</f>
        <v>20034</v>
      </c>
      <c r="M451" s="1">
        <v>37732</v>
      </c>
      <c r="N451">
        <f t="shared" ref="N451:N514" si="47">+IF(O451=$O$1, N450,O451)</f>
        <v>1.1399999999999999</v>
      </c>
      <c r="O451">
        <v>1.1399999999999999</v>
      </c>
      <c r="R451" s="1">
        <v>30834</v>
      </c>
      <c r="S451">
        <v>103.7</v>
      </c>
      <c r="U451" s="1">
        <v>34486</v>
      </c>
      <c r="V451">
        <v>156.4</v>
      </c>
    </row>
    <row r="452" spans="1:22" x14ac:dyDescent="0.25">
      <c r="A452" s="1">
        <v>20637</v>
      </c>
      <c r="B452">
        <v>21.018799999999999</v>
      </c>
      <c r="C452" t="str">
        <f t="shared" si="43"/>
        <v/>
      </c>
      <c r="D452">
        <f t="shared" si="44"/>
        <v>27.29</v>
      </c>
      <c r="E452" t="str">
        <f t="shared" si="45"/>
        <v/>
      </c>
      <c r="L452" t="str">
        <f t="shared" si="46"/>
        <v>20034</v>
      </c>
      <c r="M452" s="1">
        <v>37733</v>
      </c>
      <c r="N452">
        <f t="shared" si="47"/>
        <v>1.1399999999999999</v>
      </c>
      <c r="O452">
        <v>1.1399999999999999</v>
      </c>
      <c r="R452" s="1">
        <v>30864</v>
      </c>
      <c r="S452">
        <v>104.1</v>
      </c>
      <c r="U452" s="1">
        <v>34516</v>
      </c>
      <c r="V452">
        <v>156.69999999999999</v>
      </c>
    </row>
    <row r="453" spans="1:22" x14ac:dyDescent="0.25">
      <c r="A453" s="1">
        <v>20668</v>
      </c>
      <c r="B453">
        <v>21.877300000000002</v>
      </c>
      <c r="C453" t="str">
        <f t="shared" si="43"/>
        <v/>
      </c>
      <c r="D453">
        <f t="shared" si="44"/>
        <v>27.31</v>
      </c>
      <c r="E453" t="str">
        <f t="shared" si="45"/>
        <v/>
      </c>
      <c r="L453" t="str">
        <f t="shared" si="46"/>
        <v>20034</v>
      </c>
      <c r="M453" s="1">
        <v>37734</v>
      </c>
      <c r="N453">
        <f t="shared" si="47"/>
        <v>1.1399999999999999</v>
      </c>
      <c r="O453">
        <v>1.1399999999999999</v>
      </c>
      <c r="R453" s="1">
        <v>30895</v>
      </c>
      <c r="S453">
        <v>104.4</v>
      </c>
      <c r="U453" s="1">
        <v>34547</v>
      </c>
      <c r="V453">
        <v>157.1</v>
      </c>
    </row>
    <row r="454" spans="1:22" x14ac:dyDescent="0.25">
      <c r="A454" s="1">
        <v>20699</v>
      </c>
      <c r="B454">
        <v>22.375800000000002</v>
      </c>
      <c r="C454" t="str">
        <f t="shared" si="43"/>
        <v/>
      </c>
      <c r="D454">
        <f t="shared" si="44"/>
        <v>27.35</v>
      </c>
      <c r="E454" t="str">
        <f t="shared" si="45"/>
        <v/>
      </c>
      <c r="L454" t="str">
        <f t="shared" si="46"/>
        <v>20034</v>
      </c>
      <c r="M454" s="1">
        <v>37735</v>
      </c>
      <c r="N454">
        <f t="shared" si="47"/>
        <v>1.1299999999999999</v>
      </c>
      <c r="O454">
        <v>1.1299999999999999</v>
      </c>
      <c r="R454" s="1">
        <v>30926</v>
      </c>
      <c r="S454">
        <v>104.7</v>
      </c>
      <c r="U454" s="1">
        <v>34578</v>
      </c>
      <c r="V454">
        <v>157.5</v>
      </c>
    </row>
    <row r="455" spans="1:22" x14ac:dyDescent="0.25">
      <c r="A455" s="1">
        <v>20729</v>
      </c>
      <c r="B455">
        <v>22.569600000000001</v>
      </c>
      <c r="C455" t="str">
        <f t="shared" si="43"/>
        <v/>
      </c>
      <c r="D455">
        <f t="shared" si="44"/>
        <v>27.51</v>
      </c>
      <c r="E455" t="str">
        <f t="shared" si="45"/>
        <v/>
      </c>
      <c r="L455" t="str">
        <f t="shared" si="46"/>
        <v>20034</v>
      </c>
      <c r="M455" s="1">
        <v>37736</v>
      </c>
      <c r="N455">
        <f t="shared" si="47"/>
        <v>1.1299999999999999</v>
      </c>
      <c r="O455">
        <v>1.1299999999999999</v>
      </c>
      <c r="R455" s="1">
        <v>30956</v>
      </c>
      <c r="S455">
        <v>105.1</v>
      </c>
      <c r="U455" s="1">
        <v>34608</v>
      </c>
      <c r="V455">
        <v>157.80000000000001</v>
      </c>
    </row>
    <row r="456" spans="1:22" x14ac:dyDescent="0.25">
      <c r="A456" s="1">
        <v>20760</v>
      </c>
      <c r="B456">
        <v>22.375800000000002</v>
      </c>
      <c r="C456" t="str">
        <f t="shared" si="43"/>
        <v/>
      </c>
      <c r="D456">
        <f t="shared" si="44"/>
        <v>27.51</v>
      </c>
      <c r="E456" t="str">
        <f t="shared" si="45"/>
        <v/>
      </c>
      <c r="L456" t="str">
        <f t="shared" si="46"/>
        <v>20034</v>
      </c>
      <c r="M456" s="1">
        <v>37739</v>
      </c>
      <c r="N456">
        <f t="shared" si="47"/>
        <v>1.1299999999999999</v>
      </c>
      <c r="O456">
        <v>1.1299999999999999</v>
      </c>
      <c r="R456" s="1">
        <v>30987</v>
      </c>
      <c r="S456">
        <v>105.3</v>
      </c>
      <c r="U456" s="1">
        <v>34639</v>
      </c>
      <c r="V456">
        <v>158.19999999999999</v>
      </c>
    </row>
    <row r="457" spans="1:22" x14ac:dyDescent="0.25">
      <c r="A457" s="1">
        <v>20790</v>
      </c>
      <c r="B457">
        <v>22.708100000000002</v>
      </c>
      <c r="C457" t="str">
        <f t="shared" si="43"/>
        <v/>
      </c>
      <c r="D457">
        <f t="shared" si="44"/>
        <v>27.63</v>
      </c>
      <c r="E457" t="str">
        <f t="shared" si="45"/>
        <v/>
      </c>
      <c r="L457" t="str">
        <f t="shared" si="46"/>
        <v>20034</v>
      </c>
      <c r="M457" s="1">
        <v>37740</v>
      </c>
      <c r="N457">
        <f t="shared" si="47"/>
        <v>1.1399999999999999</v>
      </c>
      <c r="O457">
        <v>1.1399999999999999</v>
      </c>
      <c r="R457" s="1">
        <v>31017</v>
      </c>
      <c r="S457">
        <v>105.5</v>
      </c>
      <c r="U457" s="1">
        <v>34669</v>
      </c>
      <c r="V457">
        <v>158.30000000000001</v>
      </c>
    </row>
    <row r="458" spans="1:22" x14ac:dyDescent="0.25">
      <c r="A458" s="1">
        <v>20821</v>
      </c>
      <c r="B458">
        <v>22.625</v>
      </c>
      <c r="C458" t="str">
        <f t="shared" si="43"/>
        <v/>
      </c>
      <c r="D458">
        <f t="shared" si="44"/>
        <v>27.67</v>
      </c>
      <c r="E458">
        <f t="shared" si="45"/>
        <v>28.5</v>
      </c>
      <c r="L458" t="str">
        <f t="shared" si="46"/>
        <v>20034</v>
      </c>
      <c r="M458" s="1">
        <v>37741</v>
      </c>
      <c r="N458">
        <f t="shared" si="47"/>
        <v>1.1299999999999999</v>
      </c>
      <c r="O458">
        <v>1.1299999999999999</v>
      </c>
      <c r="R458" s="1">
        <v>31048</v>
      </c>
      <c r="S458">
        <v>105.7</v>
      </c>
      <c r="U458" s="1">
        <v>34700</v>
      </c>
      <c r="V458">
        <v>159</v>
      </c>
    </row>
    <row r="459" spans="1:22" x14ac:dyDescent="0.25">
      <c r="A459" s="1">
        <v>20852</v>
      </c>
      <c r="B459">
        <v>22.846599999999999</v>
      </c>
      <c r="C459" t="str">
        <f t="shared" si="43"/>
        <v/>
      </c>
      <c r="D459">
        <f t="shared" si="44"/>
        <v>27.8</v>
      </c>
      <c r="E459">
        <f t="shared" si="45"/>
        <v>28.6</v>
      </c>
      <c r="L459" t="str">
        <f t="shared" si="46"/>
        <v>20035</v>
      </c>
      <c r="M459" s="1">
        <v>37742</v>
      </c>
      <c r="N459">
        <f t="shared" si="47"/>
        <v>1.0900000000000001</v>
      </c>
      <c r="O459">
        <v>1.0900000000000001</v>
      </c>
      <c r="R459" s="1">
        <v>31079</v>
      </c>
      <c r="S459">
        <v>106.3</v>
      </c>
      <c r="U459" s="1">
        <v>34731</v>
      </c>
      <c r="V459">
        <v>159.4</v>
      </c>
    </row>
    <row r="460" spans="1:22" x14ac:dyDescent="0.25">
      <c r="A460" s="1">
        <v>20880</v>
      </c>
      <c r="B460">
        <v>22.818899999999999</v>
      </c>
      <c r="C460" t="str">
        <f t="shared" si="43"/>
        <v/>
      </c>
      <c r="D460">
        <f t="shared" si="44"/>
        <v>27.86</v>
      </c>
      <c r="E460">
        <f t="shared" si="45"/>
        <v>28.7</v>
      </c>
      <c r="L460" t="str">
        <f t="shared" si="46"/>
        <v>20035</v>
      </c>
      <c r="M460" s="1">
        <v>37743</v>
      </c>
      <c r="N460">
        <f t="shared" si="47"/>
        <v>1.07</v>
      </c>
      <c r="O460">
        <v>1.07</v>
      </c>
      <c r="R460" s="1">
        <v>31107</v>
      </c>
      <c r="S460">
        <v>106.8</v>
      </c>
      <c r="U460" s="1">
        <v>34759</v>
      </c>
      <c r="V460">
        <v>159.9</v>
      </c>
    </row>
    <row r="461" spans="1:22" x14ac:dyDescent="0.25">
      <c r="A461" s="1">
        <v>20911</v>
      </c>
      <c r="B461">
        <v>22.514199999999999</v>
      </c>
      <c r="C461" t="str">
        <f t="shared" si="43"/>
        <v/>
      </c>
      <c r="D461">
        <f t="shared" si="44"/>
        <v>27.93</v>
      </c>
      <c r="E461">
        <f t="shared" si="45"/>
        <v>28.8</v>
      </c>
      <c r="L461" t="str">
        <f t="shared" si="46"/>
        <v>20035</v>
      </c>
      <c r="M461" s="1">
        <v>37746</v>
      </c>
      <c r="N461">
        <f t="shared" si="47"/>
        <v>1.08</v>
      </c>
      <c r="O461">
        <v>1.08</v>
      </c>
      <c r="R461" s="1">
        <v>31138</v>
      </c>
      <c r="S461">
        <v>107</v>
      </c>
      <c r="U461" s="1">
        <v>34790</v>
      </c>
      <c r="V461">
        <v>160.4</v>
      </c>
    </row>
    <row r="462" spans="1:22" x14ac:dyDescent="0.25">
      <c r="A462" s="1">
        <v>20941</v>
      </c>
      <c r="B462">
        <v>22.4312</v>
      </c>
      <c r="C462" t="str">
        <f t="shared" si="43"/>
        <v/>
      </c>
      <c r="D462">
        <f t="shared" si="44"/>
        <v>28</v>
      </c>
      <c r="E462">
        <f t="shared" si="45"/>
        <v>28.8</v>
      </c>
      <c r="L462" t="str">
        <f t="shared" si="46"/>
        <v>20035</v>
      </c>
      <c r="M462" s="1">
        <v>37747</v>
      </c>
      <c r="N462">
        <f t="shared" si="47"/>
        <v>1.0900000000000001</v>
      </c>
      <c r="O462">
        <v>1.0900000000000001</v>
      </c>
      <c r="R462" s="1">
        <v>31168</v>
      </c>
      <c r="S462">
        <v>107.2</v>
      </c>
      <c r="U462" s="1">
        <v>34820</v>
      </c>
      <c r="V462">
        <v>160.69999999999999</v>
      </c>
    </row>
    <row r="463" spans="1:22" x14ac:dyDescent="0.25">
      <c r="A463" s="1">
        <v>20972</v>
      </c>
      <c r="B463">
        <v>22.486599999999999</v>
      </c>
      <c r="C463" t="str">
        <f t="shared" si="43"/>
        <v/>
      </c>
      <c r="D463">
        <f t="shared" si="44"/>
        <v>28.11</v>
      </c>
      <c r="E463">
        <f t="shared" si="45"/>
        <v>28.9</v>
      </c>
      <c r="L463" t="str">
        <f t="shared" si="46"/>
        <v>20035</v>
      </c>
      <c r="M463" s="1">
        <v>37748</v>
      </c>
      <c r="N463">
        <f t="shared" si="47"/>
        <v>1.08</v>
      </c>
      <c r="O463">
        <v>1.08</v>
      </c>
      <c r="R463" s="1">
        <v>31199</v>
      </c>
      <c r="S463">
        <v>107.5</v>
      </c>
      <c r="U463" s="1">
        <v>34851</v>
      </c>
      <c r="V463">
        <v>161.1</v>
      </c>
    </row>
    <row r="464" spans="1:22" x14ac:dyDescent="0.25">
      <c r="A464" s="1">
        <v>21002</v>
      </c>
      <c r="B464">
        <v>22.625</v>
      </c>
      <c r="C464" t="str">
        <f t="shared" si="43"/>
        <v/>
      </c>
      <c r="D464">
        <f t="shared" si="44"/>
        <v>28.19</v>
      </c>
      <c r="E464">
        <f t="shared" si="45"/>
        <v>29</v>
      </c>
      <c r="L464" t="str">
        <f t="shared" si="46"/>
        <v>20035</v>
      </c>
      <c r="M464" s="1">
        <v>37749</v>
      </c>
      <c r="N464">
        <f t="shared" si="47"/>
        <v>1.06</v>
      </c>
      <c r="O464">
        <v>1.06</v>
      </c>
      <c r="R464" s="1">
        <v>31229</v>
      </c>
      <c r="S464">
        <v>107.7</v>
      </c>
      <c r="U464" s="1">
        <v>34881</v>
      </c>
      <c r="V464">
        <v>161.4</v>
      </c>
    </row>
    <row r="465" spans="1:22" x14ac:dyDescent="0.25">
      <c r="A465" s="1">
        <v>21033</v>
      </c>
      <c r="B465">
        <v>22.625</v>
      </c>
      <c r="C465" t="str">
        <f t="shared" si="43"/>
        <v/>
      </c>
      <c r="D465">
        <f t="shared" si="44"/>
        <v>28.28</v>
      </c>
      <c r="E465">
        <f t="shared" si="45"/>
        <v>29</v>
      </c>
      <c r="L465" t="str">
        <f t="shared" si="46"/>
        <v>20035</v>
      </c>
      <c r="M465" s="1">
        <v>37750</v>
      </c>
      <c r="N465">
        <f t="shared" si="47"/>
        <v>1.07</v>
      </c>
      <c r="O465">
        <v>1.07</v>
      </c>
      <c r="R465" s="1">
        <v>31260</v>
      </c>
      <c r="S465">
        <v>107.9</v>
      </c>
      <c r="U465" s="1">
        <v>34912</v>
      </c>
      <c r="V465">
        <v>161.80000000000001</v>
      </c>
    </row>
    <row r="466" spans="1:22" x14ac:dyDescent="0.25">
      <c r="A466" s="1">
        <v>21064</v>
      </c>
      <c r="B466">
        <v>22.4312</v>
      </c>
      <c r="C466" t="str">
        <f t="shared" si="43"/>
        <v/>
      </c>
      <c r="D466">
        <f t="shared" si="44"/>
        <v>28.32</v>
      </c>
      <c r="E466">
        <f t="shared" si="45"/>
        <v>29.1</v>
      </c>
      <c r="L466" t="str">
        <f t="shared" si="46"/>
        <v>20035</v>
      </c>
      <c r="M466" s="1">
        <v>37753</v>
      </c>
      <c r="N466">
        <f t="shared" si="47"/>
        <v>1.07</v>
      </c>
      <c r="O466">
        <v>1.07</v>
      </c>
      <c r="R466" s="1">
        <v>31291</v>
      </c>
      <c r="S466">
        <v>108.1</v>
      </c>
      <c r="U466" s="1">
        <v>34943</v>
      </c>
      <c r="V466">
        <v>162.19999999999999</v>
      </c>
    </row>
    <row r="467" spans="1:22" x14ac:dyDescent="0.25">
      <c r="A467" s="1">
        <v>21094</v>
      </c>
      <c r="B467">
        <v>22.098800000000001</v>
      </c>
      <c r="C467" t="str">
        <f t="shared" si="43"/>
        <v/>
      </c>
      <c r="D467">
        <f t="shared" si="44"/>
        <v>28.32</v>
      </c>
      <c r="E467">
        <f t="shared" si="45"/>
        <v>29.2</v>
      </c>
      <c r="L467" t="str">
        <f t="shared" si="46"/>
        <v>20035</v>
      </c>
      <c r="M467" s="1">
        <v>37754</v>
      </c>
      <c r="N467">
        <f t="shared" si="47"/>
        <v>1.02</v>
      </c>
      <c r="O467">
        <v>1.02</v>
      </c>
      <c r="R467" s="1">
        <v>31321</v>
      </c>
      <c r="S467">
        <v>108.5</v>
      </c>
      <c r="U467" s="1">
        <v>34973</v>
      </c>
      <c r="V467">
        <v>162.69999999999999</v>
      </c>
    </row>
    <row r="468" spans="1:22" x14ac:dyDescent="0.25">
      <c r="A468" s="1">
        <v>21125</v>
      </c>
      <c r="B468">
        <v>21.572700000000001</v>
      </c>
      <c r="C468" t="str">
        <f t="shared" si="43"/>
        <v/>
      </c>
      <c r="D468">
        <f t="shared" si="44"/>
        <v>28.41</v>
      </c>
      <c r="E468">
        <f t="shared" si="45"/>
        <v>29.3</v>
      </c>
      <c r="L468" t="str">
        <f t="shared" si="46"/>
        <v>20035</v>
      </c>
      <c r="M468" s="1">
        <v>37755</v>
      </c>
      <c r="N468">
        <f t="shared" si="47"/>
        <v>0.95</v>
      </c>
      <c r="O468">
        <v>0.95</v>
      </c>
      <c r="R468" s="1">
        <v>31352</v>
      </c>
      <c r="S468">
        <v>109</v>
      </c>
      <c r="U468" s="1">
        <v>35004</v>
      </c>
      <c r="V468">
        <v>163</v>
      </c>
    </row>
    <row r="469" spans="1:22" x14ac:dyDescent="0.25">
      <c r="A469" s="1">
        <v>21155</v>
      </c>
      <c r="B469">
        <v>21.157299999999999</v>
      </c>
      <c r="C469" t="str">
        <f t="shared" si="43"/>
        <v/>
      </c>
      <c r="D469">
        <f t="shared" si="44"/>
        <v>28.47</v>
      </c>
      <c r="E469">
        <f t="shared" si="45"/>
        <v>29.3</v>
      </c>
      <c r="L469" t="str">
        <f t="shared" si="46"/>
        <v>20035</v>
      </c>
      <c r="M469" s="1">
        <v>37756</v>
      </c>
      <c r="N469">
        <f t="shared" si="47"/>
        <v>0.98</v>
      </c>
      <c r="O469">
        <v>0.98</v>
      </c>
      <c r="R469" s="1">
        <v>31382</v>
      </c>
      <c r="S469">
        <v>109.5</v>
      </c>
      <c r="U469" s="1">
        <v>35034</v>
      </c>
      <c r="V469">
        <v>163.1</v>
      </c>
    </row>
    <row r="470" spans="1:22" x14ac:dyDescent="0.25">
      <c r="A470" s="1">
        <v>21186</v>
      </c>
      <c r="B470">
        <v>20.769600000000001</v>
      </c>
      <c r="C470" t="str">
        <f t="shared" si="43"/>
        <v/>
      </c>
      <c r="D470">
        <f t="shared" si="44"/>
        <v>28.64</v>
      </c>
      <c r="E470">
        <f t="shared" si="45"/>
        <v>29.3</v>
      </c>
      <c r="L470" t="str">
        <f t="shared" si="46"/>
        <v>20035</v>
      </c>
      <c r="M470" s="1">
        <v>37757</v>
      </c>
      <c r="N470">
        <f t="shared" si="47"/>
        <v>0.98</v>
      </c>
      <c r="O470">
        <v>0.98</v>
      </c>
      <c r="R470" s="1">
        <v>31413</v>
      </c>
      <c r="S470">
        <v>109.9</v>
      </c>
      <c r="U470" s="1">
        <v>35065</v>
      </c>
      <c r="V470">
        <v>163.69999999999999</v>
      </c>
    </row>
    <row r="471" spans="1:22" x14ac:dyDescent="0.25">
      <c r="A471" s="1">
        <v>21217</v>
      </c>
      <c r="B471">
        <v>20.326499999999999</v>
      </c>
      <c r="C471" t="str">
        <f t="shared" si="43"/>
        <v/>
      </c>
      <c r="D471">
        <f t="shared" si="44"/>
        <v>28.7</v>
      </c>
      <c r="E471">
        <f t="shared" si="45"/>
        <v>29.4</v>
      </c>
      <c r="L471" t="str">
        <f t="shared" si="46"/>
        <v>20035</v>
      </c>
      <c r="M471" s="1">
        <v>37760</v>
      </c>
      <c r="N471">
        <f t="shared" si="47"/>
        <v>1.01</v>
      </c>
      <c r="O471">
        <v>1.01</v>
      </c>
      <c r="R471" s="1">
        <v>31444</v>
      </c>
      <c r="S471">
        <v>109.7</v>
      </c>
      <c r="U471" s="1">
        <v>35096</v>
      </c>
      <c r="V471">
        <v>164</v>
      </c>
    </row>
    <row r="472" spans="1:22" x14ac:dyDescent="0.25">
      <c r="A472" s="1">
        <v>21245</v>
      </c>
      <c r="B472">
        <v>20.077300000000001</v>
      </c>
      <c r="C472" t="str">
        <f t="shared" si="43"/>
        <v/>
      </c>
      <c r="D472">
        <f t="shared" si="44"/>
        <v>28.87</v>
      </c>
      <c r="E472">
        <f t="shared" si="45"/>
        <v>29.5</v>
      </c>
      <c r="L472" t="str">
        <f t="shared" si="46"/>
        <v>20035</v>
      </c>
      <c r="M472" s="1">
        <v>37761</v>
      </c>
      <c r="N472">
        <f t="shared" si="47"/>
        <v>1.02</v>
      </c>
      <c r="O472">
        <v>1.02</v>
      </c>
      <c r="R472" s="1">
        <v>31472</v>
      </c>
      <c r="S472">
        <v>109.1</v>
      </c>
      <c r="U472" s="1">
        <v>35125</v>
      </c>
      <c r="V472">
        <v>164.4</v>
      </c>
    </row>
    <row r="473" spans="1:22" x14ac:dyDescent="0.25">
      <c r="A473" s="1">
        <v>21276</v>
      </c>
      <c r="B473">
        <v>19.745000000000001</v>
      </c>
      <c r="C473" t="str">
        <f t="shared" si="43"/>
        <v/>
      </c>
      <c r="D473">
        <f t="shared" si="44"/>
        <v>28.94</v>
      </c>
      <c r="E473">
        <f t="shared" si="45"/>
        <v>29.5</v>
      </c>
      <c r="L473" t="str">
        <f t="shared" si="46"/>
        <v>20035</v>
      </c>
      <c r="M473" s="1">
        <v>37762</v>
      </c>
      <c r="N473">
        <f t="shared" si="47"/>
        <v>1.1399999999999999</v>
      </c>
      <c r="O473">
        <v>1.1399999999999999</v>
      </c>
      <c r="R473" s="1">
        <v>31503</v>
      </c>
      <c r="S473">
        <v>108.7</v>
      </c>
      <c r="U473" s="1">
        <v>35156</v>
      </c>
      <c r="V473">
        <v>164.6</v>
      </c>
    </row>
    <row r="474" spans="1:22" x14ac:dyDescent="0.25">
      <c r="A474" s="1">
        <v>21306</v>
      </c>
      <c r="B474">
        <v>19.938800000000001</v>
      </c>
      <c r="C474" t="str">
        <f t="shared" si="43"/>
        <v/>
      </c>
      <c r="D474">
        <f t="shared" si="44"/>
        <v>28.94</v>
      </c>
      <c r="E474">
        <f t="shared" si="45"/>
        <v>29.5</v>
      </c>
      <c r="L474" t="str">
        <f t="shared" si="46"/>
        <v>20035</v>
      </c>
      <c r="M474" s="1">
        <v>37763</v>
      </c>
      <c r="N474">
        <f t="shared" si="47"/>
        <v>1.1299999999999999</v>
      </c>
      <c r="O474">
        <v>1.1299999999999999</v>
      </c>
      <c r="R474" s="1">
        <v>31533</v>
      </c>
      <c r="S474">
        <v>109</v>
      </c>
      <c r="U474" s="1">
        <v>35186</v>
      </c>
      <c r="V474">
        <v>165</v>
      </c>
    </row>
    <row r="475" spans="1:22" x14ac:dyDescent="0.25">
      <c r="A475" s="1">
        <v>21337</v>
      </c>
      <c r="B475">
        <v>20.465</v>
      </c>
      <c r="C475" t="str">
        <f t="shared" si="43"/>
        <v/>
      </c>
      <c r="D475">
        <f t="shared" si="44"/>
        <v>28.91</v>
      </c>
      <c r="E475">
        <f t="shared" si="45"/>
        <v>29.6</v>
      </c>
      <c r="L475" t="str">
        <f t="shared" si="46"/>
        <v>20035</v>
      </c>
      <c r="M475" s="1">
        <v>37764</v>
      </c>
      <c r="N475">
        <f t="shared" si="47"/>
        <v>1.1399999999999999</v>
      </c>
      <c r="O475">
        <v>1.1399999999999999</v>
      </c>
      <c r="R475" s="1">
        <v>31564</v>
      </c>
      <c r="S475">
        <v>109.4</v>
      </c>
      <c r="U475" s="1">
        <v>35217</v>
      </c>
      <c r="V475">
        <v>165.4</v>
      </c>
    </row>
    <row r="476" spans="1:22" x14ac:dyDescent="0.25">
      <c r="A476" s="1">
        <v>21367</v>
      </c>
      <c r="B476">
        <v>20.769600000000001</v>
      </c>
      <c r="C476" t="str">
        <f t="shared" si="43"/>
        <v/>
      </c>
      <c r="D476">
        <f t="shared" si="44"/>
        <v>28.89</v>
      </c>
      <c r="E476">
        <f t="shared" si="45"/>
        <v>29.6</v>
      </c>
      <c r="L476" t="str">
        <f t="shared" si="46"/>
        <v>20035</v>
      </c>
      <c r="M476" s="1">
        <v>37767</v>
      </c>
      <c r="N476">
        <f t="shared" si="47"/>
        <v>1.1399999999999999</v>
      </c>
      <c r="O476" t="s">
        <v>30</v>
      </c>
      <c r="R476" s="1">
        <v>31594</v>
      </c>
      <c r="S476">
        <v>109.5</v>
      </c>
      <c r="U476" s="1">
        <v>35247</v>
      </c>
      <c r="V476">
        <v>165.7</v>
      </c>
    </row>
    <row r="477" spans="1:22" x14ac:dyDescent="0.25">
      <c r="A477" s="1">
        <v>21398</v>
      </c>
      <c r="B477">
        <v>21.184999999999999</v>
      </c>
      <c r="C477" t="str">
        <f t="shared" si="43"/>
        <v/>
      </c>
      <c r="D477">
        <f t="shared" si="44"/>
        <v>28.94</v>
      </c>
      <c r="E477">
        <f t="shared" si="45"/>
        <v>29.6</v>
      </c>
      <c r="L477" t="str">
        <f t="shared" si="46"/>
        <v>20035</v>
      </c>
      <c r="M477" s="1">
        <v>37768</v>
      </c>
      <c r="N477">
        <f t="shared" si="47"/>
        <v>1.1499999999999999</v>
      </c>
      <c r="O477">
        <v>1.1499999999999999</v>
      </c>
      <c r="R477" s="1">
        <v>31625</v>
      </c>
      <c r="S477">
        <v>109.6</v>
      </c>
      <c r="U477" s="1">
        <v>35278</v>
      </c>
      <c r="V477">
        <v>166</v>
      </c>
    </row>
    <row r="478" spans="1:22" x14ac:dyDescent="0.25">
      <c r="A478" s="1">
        <v>21429</v>
      </c>
      <c r="B478">
        <v>21.378799999999998</v>
      </c>
      <c r="C478" t="str">
        <f t="shared" si="43"/>
        <v/>
      </c>
      <c r="D478">
        <f t="shared" si="44"/>
        <v>28.91</v>
      </c>
      <c r="E478">
        <f t="shared" si="45"/>
        <v>29.7</v>
      </c>
      <c r="L478" t="str">
        <f t="shared" si="46"/>
        <v>20035</v>
      </c>
      <c r="M478" s="1">
        <v>37769</v>
      </c>
      <c r="N478">
        <f t="shared" si="47"/>
        <v>1.21</v>
      </c>
      <c r="O478">
        <v>1.21</v>
      </c>
      <c r="R478" s="1">
        <v>31656</v>
      </c>
      <c r="S478">
        <v>110</v>
      </c>
      <c r="U478" s="1">
        <v>35309</v>
      </c>
      <c r="V478">
        <v>166.5</v>
      </c>
    </row>
    <row r="479" spans="1:22" x14ac:dyDescent="0.25">
      <c r="A479" s="1">
        <v>21459</v>
      </c>
      <c r="B479">
        <v>21.6281</v>
      </c>
      <c r="C479" t="str">
        <f t="shared" si="43"/>
        <v/>
      </c>
      <c r="D479">
        <f t="shared" si="44"/>
        <v>28.91</v>
      </c>
      <c r="E479">
        <f t="shared" si="45"/>
        <v>29.7</v>
      </c>
      <c r="L479" t="str">
        <f t="shared" si="46"/>
        <v>20035</v>
      </c>
      <c r="M479" s="1">
        <v>37770</v>
      </c>
      <c r="N479">
        <f t="shared" si="47"/>
        <v>1.18</v>
      </c>
      <c r="O479">
        <v>1.18</v>
      </c>
      <c r="R479" s="1">
        <v>31686</v>
      </c>
      <c r="S479">
        <v>110.2</v>
      </c>
      <c r="U479" s="1">
        <v>35339</v>
      </c>
      <c r="V479">
        <v>166.8</v>
      </c>
    </row>
    <row r="480" spans="1:22" x14ac:dyDescent="0.25">
      <c r="A480" s="1">
        <v>21490</v>
      </c>
      <c r="B480">
        <v>22.265000000000001</v>
      </c>
      <c r="C480" t="str">
        <f t="shared" si="43"/>
        <v/>
      </c>
      <c r="D480">
        <f t="shared" si="44"/>
        <v>28.95</v>
      </c>
      <c r="E480">
        <f t="shared" si="45"/>
        <v>29.8</v>
      </c>
      <c r="L480" t="str">
        <f t="shared" si="46"/>
        <v>20035</v>
      </c>
      <c r="M480" s="1">
        <v>37771</v>
      </c>
      <c r="N480">
        <f t="shared" si="47"/>
        <v>1.1599999999999999</v>
      </c>
      <c r="O480">
        <v>1.1599999999999999</v>
      </c>
      <c r="R480" s="1">
        <v>31717</v>
      </c>
      <c r="S480">
        <v>110.4</v>
      </c>
      <c r="U480" s="1">
        <v>35370</v>
      </c>
      <c r="V480">
        <v>167.2</v>
      </c>
    </row>
    <row r="481" spans="1:22" x14ac:dyDescent="0.25">
      <c r="A481" s="1">
        <v>21520</v>
      </c>
      <c r="B481">
        <v>22.2927</v>
      </c>
      <c r="C481" t="str">
        <f t="shared" si="43"/>
        <v/>
      </c>
      <c r="D481">
        <f t="shared" si="44"/>
        <v>28.97</v>
      </c>
      <c r="E481">
        <f t="shared" si="45"/>
        <v>29.9</v>
      </c>
      <c r="L481" t="str">
        <f t="shared" si="46"/>
        <v>20036</v>
      </c>
      <c r="M481" s="1">
        <v>37774</v>
      </c>
      <c r="N481">
        <f t="shared" si="47"/>
        <v>1.17</v>
      </c>
      <c r="O481">
        <v>1.17</v>
      </c>
      <c r="R481" s="1">
        <v>31747</v>
      </c>
      <c r="S481">
        <v>110.8</v>
      </c>
      <c r="U481" s="1">
        <v>35400</v>
      </c>
      <c r="V481">
        <v>167.4</v>
      </c>
    </row>
    <row r="482" spans="1:22" x14ac:dyDescent="0.25">
      <c r="A482" s="1">
        <v>21551</v>
      </c>
      <c r="B482">
        <v>22.625</v>
      </c>
      <c r="C482" t="str">
        <f t="shared" si="43"/>
        <v/>
      </c>
      <c r="D482">
        <f t="shared" si="44"/>
        <v>29.01</v>
      </c>
      <c r="E482">
        <f t="shared" si="45"/>
        <v>29.9</v>
      </c>
      <c r="L482" t="str">
        <f t="shared" si="46"/>
        <v>20036</v>
      </c>
      <c r="M482" s="1">
        <v>37775</v>
      </c>
      <c r="N482">
        <f t="shared" si="47"/>
        <v>1.17</v>
      </c>
      <c r="O482">
        <v>1.17</v>
      </c>
      <c r="R482" s="1">
        <v>31778</v>
      </c>
      <c r="S482">
        <v>111.4</v>
      </c>
      <c r="U482" s="1">
        <v>35431</v>
      </c>
      <c r="V482">
        <v>167.8</v>
      </c>
    </row>
    <row r="483" spans="1:22" x14ac:dyDescent="0.25">
      <c r="A483" s="1">
        <v>21582</v>
      </c>
      <c r="B483">
        <v>23.068100000000001</v>
      </c>
      <c r="C483" t="str">
        <f t="shared" si="43"/>
        <v/>
      </c>
      <c r="D483">
        <f t="shared" si="44"/>
        <v>29</v>
      </c>
      <c r="E483">
        <f t="shared" si="45"/>
        <v>29.9</v>
      </c>
      <c r="L483" t="str">
        <f t="shared" si="46"/>
        <v>20036</v>
      </c>
      <c r="M483" s="1">
        <v>37776</v>
      </c>
      <c r="N483">
        <f t="shared" si="47"/>
        <v>1.1499999999999999</v>
      </c>
      <c r="O483">
        <v>1.1499999999999999</v>
      </c>
      <c r="R483" s="1">
        <v>31809</v>
      </c>
      <c r="S483">
        <v>111.8</v>
      </c>
      <c r="U483" s="1">
        <v>35462</v>
      </c>
      <c r="V483">
        <v>168.1</v>
      </c>
    </row>
    <row r="484" spans="1:22" x14ac:dyDescent="0.25">
      <c r="A484" s="1">
        <v>21610</v>
      </c>
      <c r="B484">
        <v>23.400400000000001</v>
      </c>
      <c r="C484" t="str">
        <f t="shared" si="43"/>
        <v/>
      </c>
      <c r="D484">
        <f t="shared" si="44"/>
        <v>28.97</v>
      </c>
      <c r="E484">
        <f t="shared" si="45"/>
        <v>30</v>
      </c>
      <c r="L484" t="str">
        <f t="shared" si="46"/>
        <v>20036</v>
      </c>
      <c r="M484" s="1">
        <v>37777</v>
      </c>
      <c r="N484">
        <f t="shared" si="47"/>
        <v>1.1200000000000001</v>
      </c>
      <c r="O484">
        <v>1.1200000000000001</v>
      </c>
      <c r="R484" s="1">
        <v>31837</v>
      </c>
      <c r="S484">
        <v>112.2</v>
      </c>
      <c r="U484" s="1">
        <v>35490</v>
      </c>
      <c r="V484">
        <v>168.4</v>
      </c>
    </row>
    <row r="485" spans="1:22" x14ac:dyDescent="0.25">
      <c r="A485" s="1">
        <v>21641</v>
      </c>
      <c r="B485">
        <v>23.898900000000001</v>
      </c>
      <c r="C485" t="str">
        <f t="shared" si="43"/>
        <v/>
      </c>
      <c r="D485">
        <f t="shared" si="44"/>
        <v>28.98</v>
      </c>
      <c r="E485">
        <f t="shared" si="45"/>
        <v>30</v>
      </c>
      <c r="L485" t="str">
        <f t="shared" si="46"/>
        <v>20036</v>
      </c>
      <c r="M485" s="1">
        <v>37778</v>
      </c>
      <c r="N485">
        <f t="shared" si="47"/>
        <v>1.1399999999999999</v>
      </c>
      <c r="O485">
        <v>1.1399999999999999</v>
      </c>
      <c r="R485" s="1">
        <v>31868</v>
      </c>
      <c r="S485">
        <v>112.7</v>
      </c>
      <c r="U485" s="1">
        <v>35521</v>
      </c>
      <c r="V485">
        <v>168.9</v>
      </c>
    </row>
    <row r="486" spans="1:22" x14ac:dyDescent="0.25">
      <c r="A486" s="1">
        <v>21671</v>
      </c>
      <c r="B486">
        <v>24.258900000000001</v>
      </c>
      <c r="C486" t="str">
        <f t="shared" si="43"/>
        <v/>
      </c>
      <c r="D486">
        <f t="shared" si="44"/>
        <v>29.04</v>
      </c>
      <c r="E486">
        <f t="shared" si="45"/>
        <v>30.1</v>
      </c>
      <c r="L486" t="str">
        <f t="shared" si="46"/>
        <v>20036</v>
      </c>
      <c r="M486" s="1">
        <v>37781</v>
      </c>
      <c r="N486">
        <f t="shared" si="47"/>
        <v>1.1399999999999999</v>
      </c>
      <c r="O486">
        <v>1.1399999999999999</v>
      </c>
      <c r="R486" s="1">
        <v>31898</v>
      </c>
      <c r="S486">
        <v>113</v>
      </c>
      <c r="U486" s="1">
        <v>35551</v>
      </c>
      <c r="V486">
        <v>169.2</v>
      </c>
    </row>
    <row r="487" spans="1:22" x14ac:dyDescent="0.25">
      <c r="A487" s="1">
        <v>21702</v>
      </c>
      <c r="B487">
        <v>24.2866</v>
      </c>
      <c r="C487" t="str">
        <f t="shared" si="43"/>
        <v/>
      </c>
      <c r="D487">
        <f t="shared" si="44"/>
        <v>29.11</v>
      </c>
      <c r="E487">
        <f t="shared" si="45"/>
        <v>30.2</v>
      </c>
      <c r="L487" t="str">
        <f t="shared" si="46"/>
        <v>20036</v>
      </c>
      <c r="M487" s="1">
        <v>37782</v>
      </c>
      <c r="N487">
        <f t="shared" si="47"/>
        <v>1.1000000000000001</v>
      </c>
      <c r="O487">
        <v>1.1000000000000001</v>
      </c>
      <c r="R487" s="1">
        <v>31929</v>
      </c>
      <c r="S487">
        <v>113.5</v>
      </c>
      <c r="U487" s="1">
        <v>35582</v>
      </c>
      <c r="V487">
        <v>169.4</v>
      </c>
    </row>
    <row r="488" spans="1:22" x14ac:dyDescent="0.25">
      <c r="A488" s="1">
        <v>21732</v>
      </c>
      <c r="B488">
        <v>23.704999999999998</v>
      </c>
      <c r="C488" t="str">
        <f t="shared" si="43"/>
        <v/>
      </c>
      <c r="D488">
        <f t="shared" si="44"/>
        <v>29.15</v>
      </c>
      <c r="E488">
        <f t="shared" si="45"/>
        <v>30.2</v>
      </c>
      <c r="L488" t="str">
        <f t="shared" si="46"/>
        <v>20036</v>
      </c>
      <c r="M488" s="1">
        <v>37783</v>
      </c>
      <c r="N488">
        <f t="shared" si="47"/>
        <v>1.07</v>
      </c>
      <c r="O488">
        <v>1.07</v>
      </c>
      <c r="R488" s="1">
        <v>31959</v>
      </c>
      <c r="S488">
        <v>113.8</v>
      </c>
      <c r="U488" s="1">
        <v>35612</v>
      </c>
      <c r="V488">
        <v>169.7</v>
      </c>
    </row>
    <row r="489" spans="1:22" x14ac:dyDescent="0.25">
      <c r="A489" s="1">
        <v>21763</v>
      </c>
      <c r="B489">
        <v>22.901900000000001</v>
      </c>
      <c r="C489" t="str">
        <f t="shared" si="43"/>
        <v/>
      </c>
      <c r="D489">
        <f t="shared" si="44"/>
        <v>29.18</v>
      </c>
      <c r="E489">
        <f t="shared" si="45"/>
        <v>30.2</v>
      </c>
      <c r="L489" t="str">
        <f t="shared" si="46"/>
        <v>20036</v>
      </c>
      <c r="M489" s="1">
        <v>37784</v>
      </c>
      <c r="N489">
        <f t="shared" si="47"/>
        <v>1.02</v>
      </c>
      <c r="O489">
        <v>1.02</v>
      </c>
      <c r="R489" s="1">
        <v>31990</v>
      </c>
      <c r="S489">
        <v>114.3</v>
      </c>
      <c r="U489" s="1">
        <v>35643</v>
      </c>
      <c r="V489">
        <v>169.8</v>
      </c>
    </row>
    <row r="490" spans="1:22" x14ac:dyDescent="0.25">
      <c r="A490" s="1">
        <v>21794</v>
      </c>
      <c r="B490">
        <v>22.874300000000002</v>
      </c>
      <c r="C490" t="str">
        <f t="shared" si="43"/>
        <v/>
      </c>
      <c r="D490">
        <f t="shared" si="44"/>
        <v>29.25</v>
      </c>
      <c r="E490">
        <f t="shared" si="45"/>
        <v>30.3</v>
      </c>
      <c r="L490" t="str">
        <f t="shared" si="46"/>
        <v>20036</v>
      </c>
      <c r="M490" s="1">
        <v>37785</v>
      </c>
      <c r="N490">
        <f t="shared" si="47"/>
        <v>0.92</v>
      </c>
      <c r="O490">
        <v>0.92</v>
      </c>
      <c r="R490" s="1">
        <v>32021</v>
      </c>
      <c r="S490">
        <v>114.7</v>
      </c>
      <c r="U490" s="1">
        <v>35674</v>
      </c>
      <c r="V490">
        <v>170.2</v>
      </c>
    </row>
    <row r="491" spans="1:22" x14ac:dyDescent="0.25">
      <c r="A491" s="1">
        <v>21824</v>
      </c>
      <c r="B491">
        <v>22.708100000000002</v>
      </c>
      <c r="C491" t="str">
        <f t="shared" si="43"/>
        <v/>
      </c>
      <c r="D491">
        <f t="shared" si="44"/>
        <v>29.35</v>
      </c>
      <c r="E491">
        <f t="shared" si="45"/>
        <v>30.4</v>
      </c>
      <c r="L491" t="str">
        <f t="shared" si="46"/>
        <v>20036</v>
      </c>
      <c r="M491" s="1">
        <v>37788</v>
      </c>
      <c r="N491">
        <f t="shared" si="47"/>
        <v>0.93</v>
      </c>
      <c r="O491">
        <v>0.93</v>
      </c>
      <c r="R491" s="1">
        <v>32051</v>
      </c>
      <c r="S491">
        <v>115</v>
      </c>
      <c r="U491" s="1">
        <v>35704</v>
      </c>
      <c r="V491">
        <v>170.6</v>
      </c>
    </row>
    <row r="492" spans="1:22" x14ac:dyDescent="0.25">
      <c r="A492" s="1">
        <v>21855</v>
      </c>
      <c r="B492">
        <v>22.846599999999999</v>
      </c>
      <c r="C492" t="str">
        <f t="shared" si="43"/>
        <v/>
      </c>
      <c r="D492">
        <f t="shared" si="44"/>
        <v>29.35</v>
      </c>
      <c r="E492">
        <f t="shared" si="45"/>
        <v>30.4</v>
      </c>
      <c r="L492" t="str">
        <f t="shared" si="46"/>
        <v>20036</v>
      </c>
      <c r="M492" s="1">
        <v>37789</v>
      </c>
      <c r="N492">
        <f t="shared" si="47"/>
        <v>0.93</v>
      </c>
      <c r="O492">
        <v>0.93</v>
      </c>
      <c r="R492" s="1">
        <v>32082</v>
      </c>
      <c r="S492">
        <v>115.4</v>
      </c>
      <c r="U492" s="1">
        <v>35735</v>
      </c>
      <c r="V492">
        <v>170.8</v>
      </c>
    </row>
    <row r="493" spans="1:22" x14ac:dyDescent="0.25">
      <c r="A493" s="1">
        <v>21885</v>
      </c>
      <c r="B493">
        <v>24.258900000000001</v>
      </c>
      <c r="C493" t="str">
        <f t="shared" si="43"/>
        <v/>
      </c>
      <c r="D493">
        <f t="shared" si="44"/>
        <v>29.41</v>
      </c>
      <c r="E493">
        <f t="shared" si="45"/>
        <v>30.5</v>
      </c>
      <c r="L493" t="str">
        <f t="shared" si="46"/>
        <v>20036</v>
      </c>
      <c r="M493" s="1">
        <v>37790</v>
      </c>
      <c r="N493">
        <f t="shared" si="47"/>
        <v>0.9</v>
      </c>
      <c r="O493">
        <v>0.9</v>
      </c>
      <c r="R493" s="1">
        <v>32112</v>
      </c>
      <c r="S493">
        <v>115.6</v>
      </c>
      <c r="U493" s="1">
        <v>35765</v>
      </c>
      <c r="V493">
        <v>171.2</v>
      </c>
    </row>
    <row r="494" spans="1:22" x14ac:dyDescent="0.25">
      <c r="A494" s="1">
        <v>21916</v>
      </c>
      <c r="B494">
        <v>24.895800000000001</v>
      </c>
      <c r="C494" t="str">
        <f t="shared" si="43"/>
        <v/>
      </c>
      <c r="D494">
        <f t="shared" si="44"/>
        <v>29.37</v>
      </c>
      <c r="E494">
        <f t="shared" si="45"/>
        <v>30.5</v>
      </c>
      <c r="L494" t="str">
        <f t="shared" si="46"/>
        <v>20036</v>
      </c>
      <c r="M494" s="1">
        <v>37791</v>
      </c>
      <c r="N494">
        <f t="shared" si="47"/>
        <v>0.83</v>
      </c>
      <c r="O494">
        <v>0.83</v>
      </c>
      <c r="R494" s="1">
        <v>32143</v>
      </c>
      <c r="S494">
        <v>116</v>
      </c>
      <c r="U494" s="1">
        <v>35796</v>
      </c>
      <c r="V494">
        <v>171.6</v>
      </c>
    </row>
    <row r="495" spans="1:22" x14ac:dyDescent="0.25">
      <c r="A495" s="1">
        <v>21947</v>
      </c>
      <c r="B495">
        <v>24.674299999999999</v>
      </c>
      <c r="C495" t="str">
        <f t="shared" si="43"/>
        <v/>
      </c>
      <c r="D495">
        <f t="shared" si="44"/>
        <v>29.41</v>
      </c>
      <c r="E495">
        <f t="shared" si="45"/>
        <v>30.6</v>
      </c>
      <c r="L495" t="str">
        <f t="shared" si="46"/>
        <v>20036</v>
      </c>
      <c r="M495" s="1">
        <v>37792</v>
      </c>
      <c r="N495">
        <f t="shared" si="47"/>
        <v>0.81</v>
      </c>
      <c r="O495">
        <v>0.81</v>
      </c>
      <c r="R495" s="1">
        <v>32174</v>
      </c>
      <c r="S495">
        <v>116.2</v>
      </c>
      <c r="U495" s="1">
        <v>35827</v>
      </c>
      <c r="V495">
        <v>171.9</v>
      </c>
    </row>
    <row r="496" spans="1:22" x14ac:dyDescent="0.25">
      <c r="A496" s="1">
        <v>21976</v>
      </c>
      <c r="B496">
        <v>24.4528</v>
      </c>
      <c r="C496" t="str">
        <f t="shared" si="43"/>
        <v/>
      </c>
      <c r="D496">
        <f t="shared" si="44"/>
        <v>29.41</v>
      </c>
      <c r="E496">
        <f t="shared" si="45"/>
        <v>30.6</v>
      </c>
      <c r="L496" t="str">
        <f t="shared" si="46"/>
        <v>20036</v>
      </c>
      <c r="M496" s="1">
        <v>37795</v>
      </c>
      <c r="N496">
        <f t="shared" si="47"/>
        <v>0.83</v>
      </c>
      <c r="O496">
        <v>0.83</v>
      </c>
      <c r="R496" s="1">
        <v>32203</v>
      </c>
      <c r="S496">
        <v>116.5</v>
      </c>
      <c r="U496" s="1">
        <v>35855</v>
      </c>
      <c r="V496">
        <v>172.2</v>
      </c>
    </row>
    <row r="497" spans="1:22" x14ac:dyDescent="0.25">
      <c r="A497" s="1">
        <v>22007</v>
      </c>
      <c r="B497">
        <v>24.258900000000001</v>
      </c>
      <c r="C497" t="str">
        <f t="shared" si="43"/>
        <v/>
      </c>
      <c r="D497">
        <f t="shared" si="44"/>
        <v>29.54</v>
      </c>
      <c r="E497">
        <f t="shared" si="45"/>
        <v>30.6</v>
      </c>
      <c r="L497" t="str">
        <f t="shared" si="46"/>
        <v>20036</v>
      </c>
      <c r="M497" s="1">
        <v>37796</v>
      </c>
      <c r="N497">
        <f t="shared" si="47"/>
        <v>0.82</v>
      </c>
      <c r="O497">
        <v>0.82</v>
      </c>
      <c r="R497" s="1">
        <v>32234</v>
      </c>
      <c r="S497">
        <v>117.2</v>
      </c>
      <c r="U497" s="1">
        <v>35886</v>
      </c>
      <c r="V497">
        <v>172.5</v>
      </c>
    </row>
    <row r="498" spans="1:22" x14ac:dyDescent="0.25">
      <c r="A498" s="1">
        <v>22037</v>
      </c>
      <c r="B498">
        <v>24.231200000000001</v>
      </c>
      <c r="C498" t="str">
        <f t="shared" si="43"/>
        <v/>
      </c>
      <c r="D498">
        <f t="shared" si="44"/>
        <v>29.57</v>
      </c>
      <c r="E498">
        <f t="shared" si="45"/>
        <v>30.6</v>
      </c>
      <c r="L498" t="str">
        <f t="shared" si="46"/>
        <v>20036</v>
      </c>
      <c r="M498" s="1">
        <v>37797</v>
      </c>
      <c r="N498">
        <f t="shared" si="47"/>
        <v>0.92</v>
      </c>
      <c r="O498">
        <v>0.92</v>
      </c>
      <c r="R498" s="1">
        <v>32264</v>
      </c>
      <c r="S498">
        <v>117.5</v>
      </c>
      <c r="U498" s="1">
        <v>35916</v>
      </c>
      <c r="V498">
        <v>172.9</v>
      </c>
    </row>
    <row r="499" spans="1:22" x14ac:dyDescent="0.25">
      <c r="A499" s="1">
        <v>22068</v>
      </c>
      <c r="B499">
        <v>23.926600000000001</v>
      </c>
      <c r="C499" t="str">
        <f t="shared" si="43"/>
        <v/>
      </c>
      <c r="D499">
        <f t="shared" si="44"/>
        <v>29.61</v>
      </c>
      <c r="E499">
        <f t="shared" si="45"/>
        <v>30.7</v>
      </c>
      <c r="L499" t="str">
        <f t="shared" si="46"/>
        <v>20036</v>
      </c>
      <c r="M499" s="1">
        <v>37798</v>
      </c>
      <c r="N499">
        <f t="shared" si="47"/>
        <v>0.86</v>
      </c>
      <c r="O499">
        <v>0.86</v>
      </c>
      <c r="R499" s="1">
        <v>32295</v>
      </c>
      <c r="S499">
        <v>118</v>
      </c>
      <c r="U499" s="1">
        <v>35947</v>
      </c>
      <c r="V499">
        <v>173.2</v>
      </c>
    </row>
    <row r="500" spans="1:22" x14ac:dyDescent="0.25">
      <c r="A500" s="1">
        <v>22098</v>
      </c>
      <c r="B500">
        <v>23.843499999999999</v>
      </c>
      <c r="C500" t="str">
        <f t="shared" si="43"/>
        <v/>
      </c>
      <c r="D500">
        <f t="shared" si="44"/>
        <v>29.55</v>
      </c>
      <c r="E500">
        <f t="shared" si="45"/>
        <v>30.6</v>
      </c>
      <c r="L500" t="str">
        <f t="shared" si="46"/>
        <v>20036</v>
      </c>
      <c r="M500" s="1">
        <v>37799</v>
      </c>
      <c r="N500">
        <f t="shared" si="47"/>
        <v>0.8</v>
      </c>
      <c r="O500">
        <v>0.8</v>
      </c>
      <c r="R500" s="1">
        <v>32325</v>
      </c>
      <c r="S500">
        <v>118.5</v>
      </c>
      <c r="U500" s="1">
        <v>35977</v>
      </c>
      <c r="V500">
        <v>173.5</v>
      </c>
    </row>
    <row r="501" spans="1:22" x14ac:dyDescent="0.25">
      <c r="A501" s="1">
        <v>22129</v>
      </c>
      <c r="B501">
        <v>23.815799999999999</v>
      </c>
      <c r="C501" t="str">
        <f t="shared" si="43"/>
        <v/>
      </c>
      <c r="D501">
        <f t="shared" si="44"/>
        <v>29.61</v>
      </c>
      <c r="E501">
        <f t="shared" si="45"/>
        <v>30.6</v>
      </c>
      <c r="L501" t="str">
        <f t="shared" si="46"/>
        <v>20036</v>
      </c>
      <c r="M501" s="1">
        <v>37802</v>
      </c>
      <c r="N501">
        <f t="shared" si="47"/>
        <v>0.81</v>
      </c>
      <c r="O501">
        <v>0.81</v>
      </c>
      <c r="R501" s="1">
        <v>32356</v>
      </c>
      <c r="S501">
        <v>119</v>
      </c>
      <c r="U501" s="1">
        <v>36008</v>
      </c>
      <c r="V501">
        <v>174</v>
      </c>
    </row>
    <row r="502" spans="1:22" x14ac:dyDescent="0.25">
      <c r="A502" s="1">
        <v>22160</v>
      </c>
      <c r="B502">
        <v>23.566600000000001</v>
      </c>
      <c r="C502" t="str">
        <f t="shared" si="43"/>
        <v/>
      </c>
      <c r="D502">
        <f t="shared" si="44"/>
        <v>29.61</v>
      </c>
      <c r="E502">
        <f t="shared" si="45"/>
        <v>30.6</v>
      </c>
      <c r="L502" t="str">
        <f t="shared" si="46"/>
        <v>20037</v>
      </c>
      <c r="M502" s="1">
        <v>37803</v>
      </c>
      <c r="N502">
        <f t="shared" si="47"/>
        <v>0.89</v>
      </c>
      <c r="O502">
        <v>0.89</v>
      </c>
      <c r="R502" s="1">
        <v>32387</v>
      </c>
      <c r="S502">
        <v>119.5</v>
      </c>
      <c r="U502" s="1">
        <v>36039</v>
      </c>
      <c r="V502">
        <v>174.2</v>
      </c>
    </row>
    <row r="503" spans="1:22" x14ac:dyDescent="0.25">
      <c r="A503" s="1">
        <v>22190</v>
      </c>
      <c r="B503">
        <v>23.538900000000002</v>
      </c>
      <c r="C503" t="str">
        <f t="shared" si="43"/>
        <v/>
      </c>
      <c r="D503">
        <f t="shared" si="44"/>
        <v>29.75</v>
      </c>
      <c r="E503">
        <f t="shared" si="45"/>
        <v>30.8</v>
      </c>
      <c r="L503" t="str">
        <f t="shared" si="46"/>
        <v>20037</v>
      </c>
      <c r="M503" s="1">
        <v>37804</v>
      </c>
      <c r="N503">
        <f t="shared" si="47"/>
        <v>0.87</v>
      </c>
      <c r="O503">
        <v>0.87</v>
      </c>
      <c r="R503" s="1">
        <v>32417</v>
      </c>
      <c r="S503">
        <v>119.9</v>
      </c>
      <c r="U503" s="1">
        <v>36069</v>
      </c>
      <c r="V503">
        <v>174.4</v>
      </c>
    </row>
    <row r="504" spans="1:22" x14ac:dyDescent="0.25">
      <c r="A504" s="1">
        <v>22221</v>
      </c>
      <c r="B504">
        <v>23.206600000000002</v>
      </c>
      <c r="C504" t="str">
        <f t="shared" si="43"/>
        <v/>
      </c>
      <c r="D504">
        <f t="shared" si="44"/>
        <v>29.78</v>
      </c>
      <c r="E504">
        <f t="shared" si="45"/>
        <v>30.8</v>
      </c>
      <c r="L504" t="str">
        <f t="shared" si="46"/>
        <v>20037</v>
      </c>
      <c r="M504" s="1">
        <v>37805</v>
      </c>
      <c r="N504">
        <f t="shared" si="47"/>
        <v>0.87</v>
      </c>
      <c r="O504">
        <v>0.87</v>
      </c>
      <c r="R504" s="1">
        <v>32448</v>
      </c>
      <c r="S504">
        <v>120.3</v>
      </c>
      <c r="U504" s="1">
        <v>36100</v>
      </c>
      <c r="V504">
        <v>174.8</v>
      </c>
    </row>
    <row r="505" spans="1:22" x14ac:dyDescent="0.25">
      <c r="A505" s="1">
        <v>22251</v>
      </c>
      <c r="B505">
        <v>22.763500000000001</v>
      </c>
      <c r="C505" t="str">
        <f t="shared" si="43"/>
        <v/>
      </c>
      <c r="D505">
        <f t="shared" si="44"/>
        <v>29.81</v>
      </c>
      <c r="E505">
        <f t="shared" si="45"/>
        <v>30.7</v>
      </c>
      <c r="L505" t="str">
        <f t="shared" si="46"/>
        <v>20037</v>
      </c>
      <c r="M505" s="1">
        <v>37806</v>
      </c>
      <c r="N505">
        <f t="shared" si="47"/>
        <v>0.87</v>
      </c>
      <c r="O505" t="s">
        <v>30</v>
      </c>
      <c r="R505" s="1">
        <v>32478</v>
      </c>
      <c r="S505">
        <v>120.7</v>
      </c>
      <c r="U505" s="1">
        <v>36130</v>
      </c>
      <c r="V505">
        <v>175.4</v>
      </c>
    </row>
    <row r="506" spans="1:22" x14ac:dyDescent="0.25">
      <c r="A506" s="1">
        <v>22282</v>
      </c>
      <c r="B506">
        <v>22.7912</v>
      </c>
      <c r="C506" t="str">
        <f t="shared" si="43"/>
        <v/>
      </c>
      <c r="D506">
        <f t="shared" si="44"/>
        <v>29.84</v>
      </c>
      <c r="E506">
        <f t="shared" si="45"/>
        <v>30.8</v>
      </c>
      <c r="L506" t="str">
        <f t="shared" si="46"/>
        <v>20037</v>
      </c>
      <c r="M506" s="1">
        <v>37809</v>
      </c>
      <c r="N506">
        <f t="shared" si="47"/>
        <v>0.9</v>
      </c>
      <c r="O506">
        <v>0.9</v>
      </c>
      <c r="R506" s="1">
        <v>32509</v>
      </c>
      <c r="S506">
        <v>121.2</v>
      </c>
      <c r="U506" s="1">
        <v>36161</v>
      </c>
      <c r="V506">
        <v>175.6</v>
      </c>
    </row>
    <row r="507" spans="1:22" x14ac:dyDescent="0.25">
      <c r="A507" s="1">
        <v>22313</v>
      </c>
      <c r="B507">
        <v>22.763500000000001</v>
      </c>
      <c r="C507" t="str">
        <f t="shared" si="43"/>
        <v/>
      </c>
      <c r="D507">
        <f t="shared" si="44"/>
        <v>29.84</v>
      </c>
      <c r="E507">
        <f t="shared" si="45"/>
        <v>30.8</v>
      </c>
      <c r="L507" t="str">
        <f t="shared" si="46"/>
        <v>20037</v>
      </c>
      <c r="M507" s="1">
        <v>37810</v>
      </c>
      <c r="N507">
        <f t="shared" si="47"/>
        <v>0.92</v>
      </c>
      <c r="O507">
        <v>0.92</v>
      </c>
      <c r="R507" s="1">
        <v>32540</v>
      </c>
      <c r="S507">
        <v>121.6</v>
      </c>
      <c r="U507" s="1">
        <v>36192</v>
      </c>
      <c r="V507">
        <v>175.6</v>
      </c>
    </row>
    <row r="508" spans="1:22" x14ac:dyDescent="0.25">
      <c r="A508" s="1">
        <v>22341</v>
      </c>
      <c r="B508">
        <v>22.902000000000001</v>
      </c>
      <c r="C508" t="str">
        <f t="shared" si="43"/>
        <v/>
      </c>
      <c r="D508">
        <f t="shared" si="44"/>
        <v>29.84</v>
      </c>
      <c r="E508">
        <f t="shared" si="45"/>
        <v>30.9</v>
      </c>
      <c r="L508" t="str">
        <f t="shared" si="46"/>
        <v>20037</v>
      </c>
      <c r="M508" s="1">
        <v>37811</v>
      </c>
      <c r="N508">
        <f t="shared" si="47"/>
        <v>0.9</v>
      </c>
      <c r="O508">
        <v>0.9</v>
      </c>
      <c r="R508" s="1">
        <v>32568</v>
      </c>
      <c r="S508">
        <v>122.2</v>
      </c>
      <c r="U508" s="1">
        <v>36220</v>
      </c>
      <c r="V508">
        <v>175.7</v>
      </c>
    </row>
    <row r="509" spans="1:22" x14ac:dyDescent="0.25">
      <c r="A509" s="1">
        <v>22372</v>
      </c>
      <c r="B509">
        <v>23.372699999999998</v>
      </c>
      <c r="C509" t="str">
        <f t="shared" si="43"/>
        <v/>
      </c>
      <c r="D509">
        <f t="shared" si="44"/>
        <v>29.81</v>
      </c>
      <c r="E509">
        <f t="shared" si="45"/>
        <v>30.9</v>
      </c>
      <c r="L509" t="str">
        <f t="shared" si="46"/>
        <v>20037</v>
      </c>
      <c r="M509" s="1">
        <v>37812</v>
      </c>
      <c r="N509">
        <f t="shared" si="47"/>
        <v>0.89</v>
      </c>
      <c r="O509">
        <v>0.89</v>
      </c>
      <c r="R509" s="1">
        <v>32599</v>
      </c>
      <c r="S509">
        <v>123.1</v>
      </c>
      <c r="U509" s="1">
        <v>36251</v>
      </c>
      <c r="V509">
        <v>176.3</v>
      </c>
    </row>
    <row r="510" spans="1:22" x14ac:dyDescent="0.25">
      <c r="A510" s="1">
        <v>22402</v>
      </c>
      <c r="B510">
        <v>23.732700000000001</v>
      </c>
      <c r="C510" t="str">
        <f t="shared" si="43"/>
        <v/>
      </c>
      <c r="D510">
        <f t="shared" si="44"/>
        <v>29.84</v>
      </c>
      <c r="E510">
        <f t="shared" si="45"/>
        <v>30.9</v>
      </c>
      <c r="L510" t="str">
        <f t="shared" si="46"/>
        <v>20037</v>
      </c>
      <c r="M510" s="1">
        <v>37813</v>
      </c>
      <c r="N510">
        <f t="shared" si="47"/>
        <v>0.89</v>
      </c>
      <c r="O510">
        <v>0.89</v>
      </c>
      <c r="R510" s="1">
        <v>32629</v>
      </c>
      <c r="S510">
        <v>123.7</v>
      </c>
      <c r="U510" s="1">
        <v>36281</v>
      </c>
      <c r="V510">
        <v>176.5</v>
      </c>
    </row>
    <row r="511" spans="1:22" x14ac:dyDescent="0.25">
      <c r="A511" s="1">
        <v>22433</v>
      </c>
      <c r="B511">
        <v>24.065000000000001</v>
      </c>
      <c r="C511" t="str">
        <f t="shared" si="43"/>
        <v/>
      </c>
      <c r="D511">
        <f t="shared" si="44"/>
        <v>29.84</v>
      </c>
      <c r="E511">
        <f t="shared" si="45"/>
        <v>31</v>
      </c>
      <c r="L511" t="str">
        <f t="shared" si="46"/>
        <v>20037</v>
      </c>
      <c r="M511" s="1">
        <v>37816</v>
      </c>
      <c r="N511">
        <f t="shared" si="47"/>
        <v>0.88</v>
      </c>
      <c r="O511">
        <v>0.88</v>
      </c>
      <c r="R511" s="1">
        <v>32660</v>
      </c>
      <c r="S511">
        <v>124.1</v>
      </c>
      <c r="U511" s="1">
        <v>36312</v>
      </c>
      <c r="V511">
        <v>176.6</v>
      </c>
    </row>
    <row r="512" spans="1:22" x14ac:dyDescent="0.25">
      <c r="A512" s="1">
        <v>22463</v>
      </c>
      <c r="B512">
        <v>24.341999999999999</v>
      </c>
      <c r="C512" t="str">
        <f t="shared" si="43"/>
        <v/>
      </c>
      <c r="D512">
        <f t="shared" si="44"/>
        <v>29.92</v>
      </c>
      <c r="E512">
        <f t="shared" si="45"/>
        <v>31</v>
      </c>
      <c r="L512" t="str">
        <f t="shared" si="46"/>
        <v>20037</v>
      </c>
      <c r="M512" s="1">
        <v>37817</v>
      </c>
      <c r="N512">
        <f t="shared" si="47"/>
        <v>0.88</v>
      </c>
      <c r="O512">
        <v>0.88</v>
      </c>
      <c r="R512" s="1">
        <v>32690</v>
      </c>
      <c r="S512">
        <v>124.5</v>
      </c>
      <c r="U512" s="1">
        <v>36342</v>
      </c>
      <c r="V512">
        <v>177.1</v>
      </c>
    </row>
    <row r="513" spans="1:22" x14ac:dyDescent="0.25">
      <c r="A513" s="1">
        <v>22494</v>
      </c>
      <c r="B513">
        <v>24.563500000000001</v>
      </c>
      <c r="C513" t="str">
        <f t="shared" si="43"/>
        <v/>
      </c>
      <c r="D513">
        <f t="shared" si="44"/>
        <v>29.94</v>
      </c>
      <c r="E513">
        <f t="shared" si="45"/>
        <v>31.1</v>
      </c>
      <c r="L513" t="str">
        <f t="shared" si="46"/>
        <v>20037</v>
      </c>
      <c r="M513" s="1">
        <v>37818</v>
      </c>
      <c r="N513">
        <f t="shared" si="47"/>
        <v>0.85</v>
      </c>
      <c r="O513">
        <v>0.85</v>
      </c>
      <c r="R513" s="1">
        <v>32721</v>
      </c>
      <c r="S513">
        <v>124.5</v>
      </c>
      <c r="U513" s="1">
        <v>36373</v>
      </c>
      <c r="V513">
        <v>177.3</v>
      </c>
    </row>
    <row r="514" spans="1:22" x14ac:dyDescent="0.25">
      <c r="A514" s="1">
        <v>22525</v>
      </c>
      <c r="B514">
        <v>24.535799999999998</v>
      </c>
      <c r="C514" t="str">
        <f t="shared" si="43"/>
        <v/>
      </c>
      <c r="D514">
        <f t="shared" si="44"/>
        <v>29.98</v>
      </c>
      <c r="E514">
        <f t="shared" si="45"/>
        <v>31.1</v>
      </c>
      <c r="L514" t="str">
        <f t="shared" si="46"/>
        <v>20037</v>
      </c>
      <c r="M514" s="1">
        <v>37819</v>
      </c>
      <c r="N514">
        <f t="shared" si="47"/>
        <v>0.84</v>
      </c>
      <c r="O514">
        <v>0.84</v>
      </c>
      <c r="R514" s="1">
        <v>32752</v>
      </c>
      <c r="S514">
        <v>124.8</v>
      </c>
      <c r="U514" s="1">
        <v>36404</v>
      </c>
      <c r="V514">
        <v>177.8</v>
      </c>
    </row>
    <row r="515" spans="1:22" x14ac:dyDescent="0.25">
      <c r="A515" s="1">
        <v>22555</v>
      </c>
      <c r="B515">
        <v>25.006599999999999</v>
      </c>
      <c r="C515" t="str">
        <f t="shared" ref="C515:C578" si="48">+IFERROR(VLOOKUP(A515,$I$1:$J$214,2,0), "")</f>
        <v/>
      </c>
      <c r="D515">
        <f t="shared" ref="D515:D578" si="49">+IFERROR(VLOOKUP(A515,$R$1:$S$867, 2, 0), "")</f>
        <v>29.98</v>
      </c>
      <c r="E515">
        <f t="shared" ref="E515:E578" si="50">+IFERROR(VLOOKUP(A515,$U$1:$V$747,2,0),"")</f>
        <v>31.1</v>
      </c>
      <c r="L515" t="str">
        <f t="shared" ref="L515:L578" si="51">+YEAR(M515) &amp; MONTH(M515)</f>
        <v>20037</v>
      </c>
      <c r="M515" s="1">
        <v>37820</v>
      </c>
      <c r="N515">
        <f t="shared" ref="N515:N578" si="52">+IF(O515=$O$1, N514,O515)</f>
        <v>0.84</v>
      </c>
      <c r="O515">
        <v>0.84</v>
      </c>
      <c r="R515" s="1">
        <v>32782</v>
      </c>
      <c r="S515">
        <v>125.4</v>
      </c>
      <c r="U515" s="1">
        <v>36434</v>
      </c>
      <c r="V515">
        <v>178.1</v>
      </c>
    </row>
    <row r="516" spans="1:22" x14ac:dyDescent="0.25">
      <c r="A516" s="1">
        <v>22586</v>
      </c>
      <c r="B516">
        <v>25.394300000000001</v>
      </c>
      <c r="C516" t="str">
        <f t="shared" si="48"/>
        <v/>
      </c>
      <c r="D516">
        <f t="shared" si="49"/>
        <v>29.98</v>
      </c>
      <c r="E516">
        <f t="shared" si="50"/>
        <v>31.2</v>
      </c>
      <c r="L516" t="str">
        <f t="shared" si="51"/>
        <v>20037</v>
      </c>
      <c r="M516" s="1">
        <v>37823</v>
      </c>
      <c r="N516">
        <f t="shared" si="52"/>
        <v>0.86</v>
      </c>
      <c r="O516">
        <v>0.86</v>
      </c>
      <c r="R516" s="1">
        <v>32813</v>
      </c>
      <c r="S516">
        <v>125.9</v>
      </c>
      <c r="U516" s="1">
        <v>36465</v>
      </c>
      <c r="V516">
        <v>178.4</v>
      </c>
    </row>
    <row r="517" spans="1:22" x14ac:dyDescent="0.25">
      <c r="A517" s="1">
        <v>22616</v>
      </c>
      <c r="B517">
        <v>25.6158</v>
      </c>
      <c r="C517" t="str">
        <f t="shared" si="48"/>
        <v/>
      </c>
      <c r="D517">
        <f t="shared" si="49"/>
        <v>30.01</v>
      </c>
      <c r="E517">
        <f t="shared" si="50"/>
        <v>31.2</v>
      </c>
      <c r="L517" t="str">
        <f t="shared" si="51"/>
        <v>20037</v>
      </c>
      <c r="M517" s="1">
        <v>37824</v>
      </c>
      <c r="N517">
        <f t="shared" si="52"/>
        <v>0.89</v>
      </c>
      <c r="O517">
        <v>0.89</v>
      </c>
      <c r="R517" s="1">
        <v>32843</v>
      </c>
      <c r="S517">
        <v>126.3</v>
      </c>
      <c r="U517" s="1">
        <v>36495</v>
      </c>
      <c r="V517">
        <v>178.7</v>
      </c>
    </row>
    <row r="518" spans="1:22" x14ac:dyDescent="0.25">
      <c r="A518" s="1">
        <v>22647</v>
      </c>
      <c r="B518">
        <v>25.394300000000001</v>
      </c>
      <c r="C518" t="str">
        <f t="shared" si="48"/>
        <v/>
      </c>
      <c r="D518">
        <f t="shared" si="49"/>
        <v>30.04</v>
      </c>
      <c r="E518">
        <f t="shared" si="50"/>
        <v>31.2</v>
      </c>
      <c r="L518" t="str">
        <f t="shared" si="51"/>
        <v>20037</v>
      </c>
      <c r="M518" s="1">
        <v>37825</v>
      </c>
      <c r="N518">
        <f t="shared" si="52"/>
        <v>0.9</v>
      </c>
      <c r="O518">
        <v>0.9</v>
      </c>
      <c r="R518" s="1">
        <v>32874</v>
      </c>
      <c r="S518">
        <v>127.5</v>
      </c>
      <c r="U518" s="1">
        <v>36526</v>
      </c>
      <c r="V518">
        <v>179.3</v>
      </c>
    </row>
    <row r="519" spans="1:22" x14ac:dyDescent="0.25">
      <c r="A519" s="1">
        <v>22678</v>
      </c>
      <c r="B519">
        <v>25.809699999999999</v>
      </c>
      <c r="C519" t="str">
        <f t="shared" si="48"/>
        <v/>
      </c>
      <c r="D519">
        <f t="shared" si="49"/>
        <v>30.11</v>
      </c>
      <c r="E519">
        <f t="shared" si="50"/>
        <v>31.2</v>
      </c>
      <c r="L519" t="str">
        <f t="shared" si="51"/>
        <v>20037</v>
      </c>
      <c r="M519" s="1">
        <v>37826</v>
      </c>
      <c r="N519">
        <f t="shared" si="52"/>
        <v>0.91</v>
      </c>
      <c r="O519">
        <v>0.91</v>
      </c>
      <c r="R519" s="1">
        <v>32905</v>
      </c>
      <c r="S519">
        <v>128</v>
      </c>
      <c r="U519" s="1">
        <v>36557</v>
      </c>
      <c r="V519">
        <v>179.4</v>
      </c>
    </row>
    <row r="520" spans="1:22" x14ac:dyDescent="0.25">
      <c r="A520" s="1">
        <v>22706</v>
      </c>
      <c r="B520">
        <v>25.9482</v>
      </c>
      <c r="C520" t="str">
        <f t="shared" si="48"/>
        <v/>
      </c>
      <c r="D520">
        <f t="shared" si="49"/>
        <v>30.17</v>
      </c>
      <c r="E520">
        <f t="shared" si="50"/>
        <v>31.3</v>
      </c>
      <c r="L520" t="str">
        <f t="shared" si="51"/>
        <v>20037</v>
      </c>
      <c r="M520" s="1">
        <v>37827</v>
      </c>
      <c r="N520">
        <f t="shared" si="52"/>
        <v>0.92</v>
      </c>
      <c r="O520">
        <v>0.92</v>
      </c>
      <c r="R520" s="1">
        <v>32933</v>
      </c>
      <c r="S520">
        <v>128.6</v>
      </c>
      <c r="U520" s="1">
        <v>36586</v>
      </c>
      <c r="V520">
        <v>180</v>
      </c>
    </row>
    <row r="521" spans="1:22" x14ac:dyDescent="0.25">
      <c r="A521" s="1">
        <v>22737</v>
      </c>
      <c r="B521">
        <v>26.003499999999999</v>
      </c>
      <c r="C521" t="str">
        <f t="shared" si="48"/>
        <v/>
      </c>
      <c r="D521">
        <f t="shared" si="49"/>
        <v>30.21</v>
      </c>
      <c r="E521">
        <f t="shared" si="50"/>
        <v>31.3</v>
      </c>
      <c r="L521" t="str">
        <f t="shared" si="51"/>
        <v>20037</v>
      </c>
      <c r="M521" s="1">
        <v>37830</v>
      </c>
      <c r="N521">
        <f t="shared" si="52"/>
        <v>0.97</v>
      </c>
      <c r="O521">
        <v>0.97</v>
      </c>
      <c r="R521" s="1">
        <v>32964</v>
      </c>
      <c r="S521">
        <v>128.9</v>
      </c>
      <c r="U521" s="1">
        <v>36617</v>
      </c>
      <c r="V521">
        <v>180.3</v>
      </c>
    </row>
    <row r="522" spans="1:22" x14ac:dyDescent="0.25">
      <c r="A522" s="1">
        <v>22767</v>
      </c>
      <c r="B522">
        <v>25.9758</v>
      </c>
      <c r="C522" t="str">
        <f t="shared" si="48"/>
        <v/>
      </c>
      <c r="D522">
        <f t="shared" si="49"/>
        <v>30.24</v>
      </c>
      <c r="E522">
        <f t="shared" si="50"/>
        <v>31.4</v>
      </c>
      <c r="L522" t="str">
        <f t="shared" si="51"/>
        <v>20037</v>
      </c>
      <c r="M522" s="1">
        <v>37831</v>
      </c>
      <c r="N522">
        <f t="shared" si="52"/>
        <v>0.99</v>
      </c>
      <c r="O522">
        <v>0.99</v>
      </c>
      <c r="R522" s="1">
        <v>32994</v>
      </c>
      <c r="S522">
        <v>129.1</v>
      </c>
      <c r="U522" s="1">
        <v>36647</v>
      </c>
      <c r="V522">
        <v>180.7</v>
      </c>
    </row>
    <row r="523" spans="1:22" x14ac:dyDescent="0.25">
      <c r="A523" s="1">
        <v>22798</v>
      </c>
      <c r="B523">
        <v>25.920500000000001</v>
      </c>
      <c r="C523" t="str">
        <f t="shared" si="48"/>
        <v/>
      </c>
      <c r="D523">
        <f t="shared" si="49"/>
        <v>30.21</v>
      </c>
      <c r="E523">
        <f t="shared" si="50"/>
        <v>31.4</v>
      </c>
      <c r="L523" t="str">
        <f t="shared" si="51"/>
        <v>20037</v>
      </c>
      <c r="M523" s="1">
        <v>37832</v>
      </c>
      <c r="N523">
        <f t="shared" si="52"/>
        <v>0.94</v>
      </c>
      <c r="O523">
        <v>0.94</v>
      </c>
      <c r="R523" s="1">
        <v>33025</v>
      </c>
      <c r="S523">
        <v>129.9</v>
      </c>
      <c r="U523" s="1">
        <v>36678</v>
      </c>
      <c r="V523">
        <v>181.1</v>
      </c>
    </row>
    <row r="524" spans="1:22" x14ac:dyDescent="0.25">
      <c r="A524" s="1">
        <v>22828</v>
      </c>
      <c r="B524">
        <v>26.169699999999999</v>
      </c>
      <c r="C524" t="str">
        <f t="shared" si="48"/>
        <v/>
      </c>
      <c r="D524">
        <f t="shared" si="49"/>
        <v>30.22</v>
      </c>
      <c r="E524">
        <f t="shared" si="50"/>
        <v>31.4</v>
      </c>
      <c r="L524" t="str">
        <f t="shared" si="51"/>
        <v>20037</v>
      </c>
      <c r="M524" s="1">
        <v>37833</v>
      </c>
      <c r="N524">
        <f t="shared" si="52"/>
        <v>0.91</v>
      </c>
      <c r="O524">
        <v>0.91</v>
      </c>
      <c r="R524" s="1">
        <v>33055</v>
      </c>
      <c r="S524">
        <v>130.5</v>
      </c>
      <c r="U524" s="1">
        <v>36708</v>
      </c>
      <c r="V524">
        <v>181.5</v>
      </c>
    </row>
    <row r="525" spans="1:22" x14ac:dyDescent="0.25">
      <c r="A525" s="1">
        <v>22859</v>
      </c>
      <c r="B525">
        <v>26.197399999999998</v>
      </c>
      <c r="C525" t="str">
        <f t="shared" si="48"/>
        <v/>
      </c>
      <c r="D525">
        <f t="shared" si="49"/>
        <v>30.28</v>
      </c>
      <c r="E525">
        <f t="shared" si="50"/>
        <v>31.5</v>
      </c>
      <c r="L525" t="str">
        <f t="shared" si="51"/>
        <v>20038</v>
      </c>
      <c r="M525" s="1">
        <v>37834</v>
      </c>
      <c r="N525">
        <f t="shared" si="52"/>
        <v>0.91</v>
      </c>
      <c r="O525">
        <v>0.91</v>
      </c>
      <c r="R525" s="1">
        <v>33086</v>
      </c>
      <c r="S525">
        <v>131.6</v>
      </c>
      <c r="U525" s="1">
        <v>36739</v>
      </c>
      <c r="V525">
        <v>181.9</v>
      </c>
    </row>
    <row r="526" spans="1:22" x14ac:dyDescent="0.25">
      <c r="A526" s="1">
        <v>22890</v>
      </c>
      <c r="B526">
        <v>26.363499999999998</v>
      </c>
      <c r="C526" t="str">
        <f t="shared" si="48"/>
        <v/>
      </c>
      <c r="D526">
        <f t="shared" si="49"/>
        <v>30.42</v>
      </c>
      <c r="E526">
        <f t="shared" si="50"/>
        <v>31.5</v>
      </c>
      <c r="L526" t="str">
        <f t="shared" si="51"/>
        <v>20038</v>
      </c>
      <c r="M526" s="1">
        <v>37837</v>
      </c>
      <c r="N526">
        <f t="shared" si="52"/>
        <v>0.91</v>
      </c>
      <c r="O526">
        <v>0.91</v>
      </c>
      <c r="R526" s="1">
        <v>33117</v>
      </c>
      <c r="S526">
        <v>132.5</v>
      </c>
      <c r="U526" s="1">
        <v>36770</v>
      </c>
      <c r="V526">
        <v>182.3</v>
      </c>
    </row>
    <row r="527" spans="1:22" x14ac:dyDescent="0.25">
      <c r="A527" s="1">
        <v>22920</v>
      </c>
      <c r="B527">
        <v>26.391200000000001</v>
      </c>
      <c r="C527" t="str">
        <f t="shared" si="48"/>
        <v/>
      </c>
      <c r="D527">
        <f t="shared" si="49"/>
        <v>30.38</v>
      </c>
      <c r="E527">
        <f t="shared" si="50"/>
        <v>31.5</v>
      </c>
      <c r="L527" t="str">
        <f t="shared" si="51"/>
        <v>20038</v>
      </c>
      <c r="M527" s="1">
        <v>37838</v>
      </c>
      <c r="N527">
        <f t="shared" si="52"/>
        <v>0.93</v>
      </c>
      <c r="O527">
        <v>0.93</v>
      </c>
      <c r="R527" s="1">
        <v>33147</v>
      </c>
      <c r="S527">
        <v>133.4</v>
      </c>
      <c r="U527" s="1">
        <v>36800</v>
      </c>
      <c r="V527">
        <v>182.6</v>
      </c>
    </row>
    <row r="528" spans="1:22" x14ac:dyDescent="0.25">
      <c r="A528" s="1">
        <v>22951</v>
      </c>
      <c r="B528">
        <v>26.501999999999999</v>
      </c>
      <c r="C528" t="str">
        <f t="shared" si="48"/>
        <v/>
      </c>
      <c r="D528">
        <f t="shared" si="49"/>
        <v>30.38</v>
      </c>
      <c r="E528">
        <f t="shared" si="50"/>
        <v>31.5</v>
      </c>
      <c r="L528" t="str">
        <f t="shared" si="51"/>
        <v>20038</v>
      </c>
      <c r="M528" s="1">
        <v>37839</v>
      </c>
      <c r="N528">
        <f t="shared" si="52"/>
        <v>0.92</v>
      </c>
      <c r="O528">
        <v>0.92</v>
      </c>
      <c r="R528" s="1">
        <v>33178</v>
      </c>
      <c r="S528">
        <v>133.69999999999999</v>
      </c>
      <c r="U528" s="1">
        <v>36831</v>
      </c>
      <c r="V528">
        <v>183.1</v>
      </c>
    </row>
    <row r="529" spans="1:22" x14ac:dyDescent="0.25">
      <c r="A529" s="1">
        <v>22981</v>
      </c>
      <c r="B529">
        <v>26.501999999999999</v>
      </c>
      <c r="C529" t="str">
        <f t="shared" si="48"/>
        <v/>
      </c>
      <c r="D529">
        <f t="shared" si="49"/>
        <v>30.38</v>
      </c>
      <c r="E529">
        <f t="shared" si="50"/>
        <v>31.6</v>
      </c>
      <c r="L529" t="str">
        <f t="shared" si="51"/>
        <v>20038</v>
      </c>
      <c r="M529" s="1">
        <v>37840</v>
      </c>
      <c r="N529">
        <f t="shared" si="52"/>
        <v>0.91</v>
      </c>
      <c r="O529">
        <v>0.91</v>
      </c>
      <c r="R529" s="1">
        <v>33208</v>
      </c>
      <c r="S529">
        <v>134.19999999999999</v>
      </c>
      <c r="U529" s="1">
        <v>36861</v>
      </c>
      <c r="V529">
        <v>183.3</v>
      </c>
    </row>
    <row r="530" spans="1:22" x14ac:dyDescent="0.25">
      <c r="A530" s="1">
        <v>23012</v>
      </c>
      <c r="B530">
        <v>26.695799999999998</v>
      </c>
      <c r="C530" t="str">
        <f t="shared" si="48"/>
        <v/>
      </c>
      <c r="D530">
        <f t="shared" si="49"/>
        <v>30.44</v>
      </c>
      <c r="E530">
        <f t="shared" si="50"/>
        <v>31.5</v>
      </c>
      <c r="L530" t="str">
        <f t="shared" si="51"/>
        <v>20038</v>
      </c>
      <c r="M530" s="1">
        <v>37841</v>
      </c>
      <c r="N530">
        <f t="shared" si="52"/>
        <v>0.91</v>
      </c>
      <c r="O530">
        <v>0.91</v>
      </c>
      <c r="R530" s="1">
        <v>33239</v>
      </c>
      <c r="S530">
        <v>134.69999999999999</v>
      </c>
      <c r="U530" s="1">
        <v>36892</v>
      </c>
      <c r="V530">
        <v>183.9</v>
      </c>
    </row>
    <row r="531" spans="1:22" x14ac:dyDescent="0.25">
      <c r="A531" s="1">
        <v>23043</v>
      </c>
      <c r="B531">
        <v>27.000499999999999</v>
      </c>
      <c r="C531" t="str">
        <f t="shared" si="48"/>
        <v/>
      </c>
      <c r="D531">
        <f t="shared" si="49"/>
        <v>30.48</v>
      </c>
      <c r="E531">
        <f t="shared" si="50"/>
        <v>31.6</v>
      </c>
      <c r="L531" t="str">
        <f t="shared" si="51"/>
        <v>20038</v>
      </c>
      <c r="M531" s="1">
        <v>37844</v>
      </c>
      <c r="N531">
        <f t="shared" si="52"/>
        <v>0.92</v>
      </c>
      <c r="O531">
        <v>0.92</v>
      </c>
      <c r="R531" s="1">
        <v>33270</v>
      </c>
      <c r="S531">
        <v>134.80000000000001</v>
      </c>
      <c r="U531" s="1">
        <v>36923</v>
      </c>
      <c r="V531">
        <v>184.4</v>
      </c>
    </row>
    <row r="532" spans="1:22" x14ac:dyDescent="0.25">
      <c r="A532" s="1">
        <v>23071</v>
      </c>
      <c r="B532">
        <v>27.166599999999999</v>
      </c>
      <c r="C532" t="str">
        <f t="shared" si="48"/>
        <v/>
      </c>
      <c r="D532">
        <f t="shared" si="49"/>
        <v>30.51</v>
      </c>
      <c r="E532">
        <f t="shared" si="50"/>
        <v>31.7</v>
      </c>
      <c r="L532" t="str">
        <f t="shared" si="51"/>
        <v>20038</v>
      </c>
      <c r="M532" s="1">
        <v>37845</v>
      </c>
      <c r="N532">
        <f t="shared" si="52"/>
        <v>0.93</v>
      </c>
      <c r="O532">
        <v>0.93</v>
      </c>
      <c r="R532" s="1">
        <v>33298</v>
      </c>
      <c r="S532">
        <v>134.80000000000001</v>
      </c>
      <c r="U532" s="1">
        <v>36951</v>
      </c>
      <c r="V532">
        <v>184.7</v>
      </c>
    </row>
    <row r="533" spans="1:22" x14ac:dyDescent="0.25">
      <c r="A533" s="1">
        <v>23102</v>
      </c>
      <c r="B533">
        <v>27.415900000000001</v>
      </c>
      <c r="C533" t="str">
        <f t="shared" si="48"/>
        <v/>
      </c>
      <c r="D533">
        <f t="shared" si="49"/>
        <v>30.48</v>
      </c>
      <c r="E533">
        <f t="shared" si="50"/>
        <v>31.7</v>
      </c>
      <c r="L533" t="str">
        <f t="shared" si="51"/>
        <v>20038</v>
      </c>
      <c r="M533" s="1">
        <v>37846</v>
      </c>
      <c r="N533">
        <f t="shared" si="52"/>
        <v>0.95</v>
      </c>
      <c r="O533">
        <v>0.95</v>
      </c>
      <c r="R533" s="1">
        <v>33329</v>
      </c>
      <c r="S533">
        <v>135.1</v>
      </c>
      <c r="U533" s="1">
        <v>36982</v>
      </c>
      <c r="V533">
        <v>185.1</v>
      </c>
    </row>
    <row r="534" spans="1:22" x14ac:dyDescent="0.25">
      <c r="A534" s="1">
        <v>23132</v>
      </c>
      <c r="B534">
        <v>27.748200000000001</v>
      </c>
      <c r="C534" t="str">
        <f t="shared" si="48"/>
        <v/>
      </c>
      <c r="D534">
        <f t="shared" si="49"/>
        <v>30.51</v>
      </c>
      <c r="E534">
        <f t="shared" si="50"/>
        <v>31.7</v>
      </c>
      <c r="L534" t="str">
        <f t="shared" si="51"/>
        <v>20038</v>
      </c>
      <c r="M534" s="1">
        <v>37847</v>
      </c>
      <c r="N534">
        <f t="shared" si="52"/>
        <v>0.96</v>
      </c>
      <c r="O534">
        <v>0.96</v>
      </c>
      <c r="R534" s="1">
        <v>33359</v>
      </c>
      <c r="S534">
        <v>135.6</v>
      </c>
      <c r="U534" s="1">
        <v>37012</v>
      </c>
      <c r="V534">
        <v>185.3</v>
      </c>
    </row>
    <row r="535" spans="1:22" x14ac:dyDescent="0.25">
      <c r="A535" s="1">
        <v>23163</v>
      </c>
      <c r="B535">
        <v>27.831299999999999</v>
      </c>
      <c r="C535" t="str">
        <f t="shared" si="48"/>
        <v/>
      </c>
      <c r="D535">
        <f t="shared" si="49"/>
        <v>30.61</v>
      </c>
      <c r="E535">
        <f t="shared" si="50"/>
        <v>31.8</v>
      </c>
      <c r="L535" t="str">
        <f t="shared" si="51"/>
        <v>20038</v>
      </c>
      <c r="M535" s="1">
        <v>37848</v>
      </c>
      <c r="N535">
        <f t="shared" si="52"/>
        <v>0.92</v>
      </c>
      <c r="O535">
        <v>0.92</v>
      </c>
      <c r="R535" s="1">
        <v>33390</v>
      </c>
      <c r="S535">
        <v>136</v>
      </c>
      <c r="U535" s="1">
        <v>37043</v>
      </c>
      <c r="V535">
        <v>186</v>
      </c>
    </row>
    <row r="536" spans="1:22" x14ac:dyDescent="0.25">
      <c r="A536" s="1">
        <v>23193</v>
      </c>
      <c r="B536">
        <v>27.720500000000001</v>
      </c>
      <c r="C536" t="str">
        <f t="shared" si="48"/>
        <v/>
      </c>
      <c r="D536">
        <f t="shared" si="49"/>
        <v>30.69</v>
      </c>
      <c r="E536">
        <f t="shared" si="50"/>
        <v>31.8</v>
      </c>
      <c r="L536" t="str">
        <f t="shared" si="51"/>
        <v>20038</v>
      </c>
      <c r="M536" s="1">
        <v>37851</v>
      </c>
      <c r="N536">
        <f t="shared" si="52"/>
        <v>0.97</v>
      </c>
      <c r="O536">
        <v>0.97</v>
      </c>
      <c r="R536" s="1">
        <v>33420</v>
      </c>
      <c r="S536">
        <v>136.19999999999999</v>
      </c>
      <c r="U536" s="1">
        <v>37073</v>
      </c>
      <c r="V536">
        <v>186.4</v>
      </c>
    </row>
    <row r="537" spans="1:22" x14ac:dyDescent="0.25">
      <c r="A537" s="1">
        <v>23224</v>
      </c>
      <c r="B537">
        <v>27.7759</v>
      </c>
      <c r="C537" t="str">
        <f t="shared" si="48"/>
        <v/>
      </c>
      <c r="D537">
        <f t="shared" si="49"/>
        <v>30.75</v>
      </c>
      <c r="E537">
        <f t="shared" si="50"/>
        <v>31.9</v>
      </c>
      <c r="L537" t="str">
        <f t="shared" si="51"/>
        <v>20038</v>
      </c>
      <c r="M537" s="1">
        <v>37852</v>
      </c>
      <c r="N537">
        <f t="shared" si="52"/>
        <v>0.96</v>
      </c>
      <c r="O537">
        <v>0.96</v>
      </c>
      <c r="R537" s="1">
        <v>33451</v>
      </c>
      <c r="S537">
        <v>136.6</v>
      </c>
      <c r="U537" s="1">
        <v>37104</v>
      </c>
      <c r="V537">
        <v>186.7</v>
      </c>
    </row>
    <row r="538" spans="1:22" x14ac:dyDescent="0.25">
      <c r="A538" s="1">
        <v>23255</v>
      </c>
      <c r="B538">
        <v>28.052800000000001</v>
      </c>
      <c r="C538" t="str">
        <f t="shared" si="48"/>
        <v/>
      </c>
      <c r="D538">
        <f t="shared" si="49"/>
        <v>30.72</v>
      </c>
      <c r="E538">
        <f t="shared" si="50"/>
        <v>31.9</v>
      </c>
      <c r="L538" t="str">
        <f t="shared" si="51"/>
        <v>20038</v>
      </c>
      <c r="M538" s="1">
        <v>37853</v>
      </c>
      <c r="N538">
        <f t="shared" si="52"/>
        <v>0.94</v>
      </c>
      <c r="O538">
        <v>0.94</v>
      </c>
      <c r="R538" s="1">
        <v>33482</v>
      </c>
      <c r="S538">
        <v>137</v>
      </c>
      <c r="U538" s="1">
        <v>37135</v>
      </c>
      <c r="V538">
        <v>187.1</v>
      </c>
    </row>
    <row r="539" spans="1:22" x14ac:dyDescent="0.25">
      <c r="A539" s="1">
        <v>23285</v>
      </c>
      <c r="B539">
        <v>28.246600000000001</v>
      </c>
      <c r="C539" t="str">
        <f t="shared" si="48"/>
        <v/>
      </c>
      <c r="D539">
        <f t="shared" si="49"/>
        <v>30.75</v>
      </c>
      <c r="E539">
        <f t="shared" si="50"/>
        <v>32</v>
      </c>
      <c r="L539" t="str">
        <f t="shared" si="51"/>
        <v>20038</v>
      </c>
      <c r="M539" s="1">
        <v>37854</v>
      </c>
      <c r="N539">
        <f t="shared" si="52"/>
        <v>0.95</v>
      </c>
      <c r="O539">
        <v>0.95</v>
      </c>
      <c r="R539" s="1">
        <v>33512</v>
      </c>
      <c r="S539">
        <v>137.19999999999999</v>
      </c>
      <c r="U539" s="1">
        <v>37165</v>
      </c>
      <c r="V539">
        <v>187.4</v>
      </c>
    </row>
    <row r="540" spans="1:22" x14ac:dyDescent="0.25">
      <c r="A540" s="1">
        <v>23316</v>
      </c>
      <c r="B540">
        <v>28.385100000000001</v>
      </c>
      <c r="C540" t="str">
        <f t="shared" si="48"/>
        <v/>
      </c>
      <c r="D540">
        <f t="shared" si="49"/>
        <v>30.78</v>
      </c>
      <c r="E540">
        <f t="shared" si="50"/>
        <v>32</v>
      </c>
      <c r="L540" t="str">
        <f t="shared" si="51"/>
        <v>20038</v>
      </c>
      <c r="M540" s="1">
        <v>37855</v>
      </c>
      <c r="N540">
        <f t="shared" si="52"/>
        <v>0.96</v>
      </c>
      <c r="O540">
        <v>0.96</v>
      </c>
      <c r="R540" s="1">
        <v>33543</v>
      </c>
      <c r="S540">
        <v>137.80000000000001</v>
      </c>
      <c r="U540" s="1">
        <v>37196</v>
      </c>
      <c r="V540">
        <v>188.1</v>
      </c>
    </row>
    <row r="541" spans="1:22" x14ac:dyDescent="0.25">
      <c r="A541" s="1">
        <v>23346</v>
      </c>
      <c r="B541">
        <v>28.329699999999999</v>
      </c>
      <c r="C541" t="str">
        <f t="shared" si="48"/>
        <v/>
      </c>
      <c r="D541">
        <f t="shared" si="49"/>
        <v>30.88</v>
      </c>
      <c r="E541">
        <f t="shared" si="50"/>
        <v>32.1</v>
      </c>
      <c r="L541" t="str">
        <f t="shared" si="51"/>
        <v>20038</v>
      </c>
      <c r="M541" s="1">
        <v>37858</v>
      </c>
      <c r="N541">
        <f t="shared" si="52"/>
        <v>0.97</v>
      </c>
      <c r="O541">
        <v>0.97</v>
      </c>
      <c r="R541" s="1">
        <v>33573</v>
      </c>
      <c r="S541">
        <v>138.19999999999999</v>
      </c>
      <c r="U541" s="1">
        <v>37226</v>
      </c>
      <c r="V541">
        <v>188.4</v>
      </c>
    </row>
    <row r="542" spans="1:22" x14ac:dyDescent="0.25">
      <c r="A542" s="1">
        <v>23377</v>
      </c>
      <c r="B542">
        <v>28.579000000000001</v>
      </c>
      <c r="C542" t="str">
        <f t="shared" si="48"/>
        <v/>
      </c>
      <c r="D542">
        <f t="shared" si="49"/>
        <v>30.94</v>
      </c>
      <c r="E542">
        <f t="shared" si="50"/>
        <v>32.200000000000003</v>
      </c>
      <c r="L542" t="str">
        <f t="shared" si="51"/>
        <v>20038</v>
      </c>
      <c r="M542" s="1">
        <v>37859</v>
      </c>
      <c r="N542">
        <f t="shared" si="52"/>
        <v>1.01</v>
      </c>
      <c r="O542">
        <v>1.01</v>
      </c>
      <c r="R542" s="1">
        <v>33604</v>
      </c>
      <c r="S542">
        <v>138.30000000000001</v>
      </c>
      <c r="U542" s="1">
        <v>37257</v>
      </c>
      <c r="V542">
        <v>188.7</v>
      </c>
    </row>
    <row r="543" spans="1:22" x14ac:dyDescent="0.25">
      <c r="A543" s="1">
        <v>23408</v>
      </c>
      <c r="B543">
        <v>28.7728</v>
      </c>
      <c r="C543" t="str">
        <f t="shared" si="48"/>
        <v/>
      </c>
      <c r="D543">
        <f t="shared" si="49"/>
        <v>30.91</v>
      </c>
      <c r="E543">
        <f t="shared" si="50"/>
        <v>32.200000000000003</v>
      </c>
      <c r="L543" t="str">
        <f t="shared" si="51"/>
        <v>20038</v>
      </c>
      <c r="M543" s="1">
        <v>37860</v>
      </c>
      <c r="N543">
        <f t="shared" si="52"/>
        <v>1</v>
      </c>
      <c r="O543">
        <v>1</v>
      </c>
      <c r="R543" s="1">
        <v>33635</v>
      </c>
      <c r="S543">
        <v>138.6</v>
      </c>
      <c r="U543" s="1">
        <v>37288</v>
      </c>
      <c r="V543">
        <v>189.1</v>
      </c>
    </row>
    <row r="544" spans="1:22" x14ac:dyDescent="0.25">
      <c r="A544" s="1">
        <v>23437</v>
      </c>
      <c r="B544">
        <v>28.7728</v>
      </c>
      <c r="C544" t="str">
        <f t="shared" si="48"/>
        <v/>
      </c>
      <c r="D544">
        <f t="shared" si="49"/>
        <v>30.94</v>
      </c>
      <c r="E544">
        <f t="shared" si="50"/>
        <v>32.200000000000003</v>
      </c>
      <c r="L544" t="str">
        <f t="shared" si="51"/>
        <v>20038</v>
      </c>
      <c r="M544" s="1">
        <v>37861</v>
      </c>
      <c r="N544">
        <f t="shared" si="52"/>
        <v>0.99</v>
      </c>
      <c r="O544">
        <v>0.99</v>
      </c>
      <c r="R544" s="1">
        <v>33664</v>
      </c>
      <c r="S544">
        <v>139.1</v>
      </c>
      <c r="U544" s="1">
        <v>37316</v>
      </c>
      <c r="V544">
        <v>189.2</v>
      </c>
    </row>
    <row r="545" spans="1:22" x14ac:dyDescent="0.25">
      <c r="A545" s="1">
        <v>23468</v>
      </c>
      <c r="B545">
        <v>29.243600000000001</v>
      </c>
      <c r="C545" t="str">
        <f t="shared" si="48"/>
        <v/>
      </c>
      <c r="D545">
        <f t="shared" si="49"/>
        <v>30.95</v>
      </c>
      <c r="E545">
        <f t="shared" si="50"/>
        <v>32.200000000000003</v>
      </c>
      <c r="L545" t="str">
        <f t="shared" si="51"/>
        <v>20038</v>
      </c>
      <c r="M545" s="1">
        <v>37862</v>
      </c>
      <c r="N545">
        <f t="shared" si="52"/>
        <v>0.98</v>
      </c>
      <c r="O545">
        <v>0.98</v>
      </c>
      <c r="R545" s="1">
        <v>33695</v>
      </c>
      <c r="S545">
        <v>139.4</v>
      </c>
      <c r="U545" s="1">
        <v>37347</v>
      </c>
      <c r="V545">
        <v>189.7</v>
      </c>
    </row>
    <row r="546" spans="1:22" x14ac:dyDescent="0.25">
      <c r="A546" s="1">
        <v>23498</v>
      </c>
      <c r="B546">
        <v>29.409800000000001</v>
      </c>
      <c r="C546" t="str">
        <f t="shared" si="48"/>
        <v/>
      </c>
      <c r="D546">
        <f t="shared" si="49"/>
        <v>30.98</v>
      </c>
      <c r="E546">
        <f t="shared" si="50"/>
        <v>32.200000000000003</v>
      </c>
      <c r="L546" t="str">
        <f t="shared" si="51"/>
        <v>20039</v>
      </c>
      <c r="M546" s="1">
        <v>37865</v>
      </c>
      <c r="N546">
        <f t="shared" si="52"/>
        <v>0.98</v>
      </c>
      <c r="O546" t="s">
        <v>30</v>
      </c>
      <c r="R546" s="1">
        <v>33725</v>
      </c>
      <c r="S546">
        <v>139.69999999999999</v>
      </c>
      <c r="U546" s="1">
        <v>37377</v>
      </c>
      <c r="V546">
        <v>190</v>
      </c>
    </row>
    <row r="547" spans="1:22" x14ac:dyDescent="0.25">
      <c r="A547" s="1">
        <v>23529</v>
      </c>
      <c r="B547">
        <v>29.492799999999999</v>
      </c>
      <c r="C547" t="str">
        <f t="shared" si="48"/>
        <v/>
      </c>
      <c r="D547">
        <f t="shared" si="49"/>
        <v>31.01</v>
      </c>
      <c r="E547">
        <f t="shared" si="50"/>
        <v>32.299999999999997</v>
      </c>
      <c r="L547" t="str">
        <f t="shared" si="51"/>
        <v>20039</v>
      </c>
      <c r="M547" s="1">
        <v>37866</v>
      </c>
      <c r="N547">
        <f t="shared" si="52"/>
        <v>0.98</v>
      </c>
      <c r="O547">
        <v>0.98</v>
      </c>
      <c r="R547" s="1">
        <v>33756</v>
      </c>
      <c r="S547">
        <v>140.1</v>
      </c>
      <c r="U547" s="1">
        <v>37408</v>
      </c>
      <c r="V547">
        <v>190.2</v>
      </c>
    </row>
    <row r="548" spans="1:22" x14ac:dyDescent="0.25">
      <c r="A548" s="1">
        <v>23559</v>
      </c>
      <c r="B548">
        <v>29.686699999999998</v>
      </c>
      <c r="C548" t="str">
        <f t="shared" si="48"/>
        <v/>
      </c>
      <c r="D548">
        <f t="shared" si="49"/>
        <v>31.02</v>
      </c>
      <c r="E548">
        <f t="shared" si="50"/>
        <v>32.299999999999997</v>
      </c>
      <c r="L548" t="str">
        <f t="shared" si="51"/>
        <v>20039</v>
      </c>
      <c r="M548" s="1">
        <v>37867</v>
      </c>
      <c r="N548">
        <f t="shared" si="52"/>
        <v>0.98</v>
      </c>
      <c r="O548">
        <v>0.98</v>
      </c>
      <c r="R548" s="1">
        <v>33786</v>
      </c>
      <c r="S548">
        <v>140.5</v>
      </c>
      <c r="U548" s="1">
        <v>37438</v>
      </c>
      <c r="V548">
        <v>190.5</v>
      </c>
    </row>
    <row r="549" spans="1:22" x14ac:dyDescent="0.25">
      <c r="A549" s="1">
        <v>23590</v>
      </c>
      <c r="B549">
        <v>29.880500000000001</v>
      </c>
      <c r="C549" t="str">
        <f t="shared" si="48"/>
        <v/>
      </c>
      <c r="D549">
        <f t="shared" si="49"/>
        <v>31.05</v>
      </c>
      <c r="E549">
        <f t="shared" si="50"/>
        <v>32.299999999999997</v>
      </c>
      <c r="L549" t="str">
        <f t="shared" si="51"/>
        <v>20039</v>
      </c>
      <c r="M549" s="1">
        <v>37868</v>
      </c>
      <c r="N549">
        <f t="shared" si="52"/>
        <v>0.96</v>
      </c>
      <c r="O549">
        <v>0.96</v>
      </c>
      <c r="R549" s="1">
        <v>33817</v>
      </c>
      <c r="S549">
        <v>140.80000000000001</v>
      </c>
      <c r="U549" s="1">
        <v>37469</v>
      </c>
      <c r="V549">
        <v>191.1</v>
      </c>
    </row>
    <row r="550" spans="1:22" x14ac:dyDescent="0.25">
      <c r="A550" s="1">
        <v>23621</v>
      </c>
      <c r="B550">
        <v>29.991299999999999</v>
      </c>
      <c r="C550" t="str">
        <f t="shared" si="48"/>
        <v/>
      </c>
      <c r="D550">
        <f t="shared" si="49"/>
        <v>31.08</v>
      </c>
      <c r="E550">
        <f t="shared" si="50"/>
        <v>32.299999999999997</v>
      </c>
      <c r="L550" t="str">
        <f t="shared" si="51"/>
        <v>20039</v>
      </c>
      <c r="M550" s="1">
        <v>37869</v>
      </c>
      <c r="N550">
        <f t="shared" si="52"/>
        <v>0.95</v>
      </c>
      <c r="O550">
        <v>0.95</v>
      </c>
      <c r="R550" s="1">
        <v>33848</v>
      </c>
      <c r="S550">
        <v>141.1</v>
      </c>
      <c r="U550" s="1">
        <v>37500</v>
      </c>
      <c r="V550">
        <v>191.3</v>
      </c>
    </row>
    <row r="551" spans="1:22" x14ac:dyDescent="0.25">
      <c r="A551" s="1">
        <v>23651</v>
      </c>
      <c r="B551">
        <v>29.575900000000001</v>
      </c>
      <c r="C551" t="str">
        <f t="shared" si="48"/>
        <v/>
      </c>
      <c r="D551">
        <f t="shared" si="49"/>
        <v>31.12</v>
      </c>
      <c r="E551">
        <f t="shared" si="50"/>
        <v>32.4</v>
      </c>
      <c r="L551" t="str">
        <f t="shared" si="51"/>
        <v>20039</v>
      </c>
      <c r="M551" s="1">
        <v>37872</v>
      </c>
      <c r="N551">
        <f t="shared" si="52"/>
        <v>0.95</v>
      </c>
      <c r="O551">
        <v>0.95</v>
      </c>
      <c r="R551" s="1">
        <v>33878</v>
      </c>
      <c r="S551">
        <v>141.69999999999999</v>
      </c>
      <c r="U551" s="1">
        <v>37530</v>
      </c>
      <c r="V551">
        <v>191.5</v>
      </c>
    </row>
    <row r="552" spans="1:22" x14ac:dyDescent="0.25">
      <c r="A552" s="1">
        <v>23682</v>
      </c>
      <c r="B552">
        <v>30.489799999999999</v>
      </c>
      <c r="C552" t="str">
        <f t="shared" si="48"/>
        <v/>
      </c>
      <c r="D552">
        <f t="shared" si="49"/>
        <v>31.21</v>
      </c>
      <c r="E552">
        <f t="shared" si="50"/>
        <v>32.5</v>
      </c>
      <c r="L552" t="str">
        <f t="shared" si="51"/>
        <v>20039</v>
      </c>
      <c r="M552" s="1">
        <v>37873</v>
      </c>
      <c r="N552">
        <f t="shared" si="52"/>
        <v>0.95</v>
      </c>
      <c r="O552">
        <v>0.95</v>
      </c>
      <c r="R552" s="1">
        <v>33909</v>
      </c>
      <c r="S552">
        <v>142.1</v>
      </c>
      <c r="U552" s="1">
        <v>37561</v>
      </c>
      <c r="V552">
        <v>191.9</v>
      </c>
    </row>
    <row r="553" spans="1:22" x14ac:dyDescent="0.25">
      <c r="A553" s="1">
        <v>23712</v>
      </c>
      <c r="B553">
        <v>30.849799999999998</v>
      </c>
      <c r="C553" t="str">
        <f t="shared" si="48"/>
        <v/>
      </c>
      <c r="D553">
        <f t="shared" si="49"/>
        <v>31.25</v>
      </c>
      <c r="E553">
        <f t="shared" si="50"/>
        <v>32.5</v>
      </c>
      <c r="L553" t="str">
        <f t="shared" si="51"/>
        <v>20039</v>
      </c>
      <c r="M553" s="1">
        <v>37874</v>
      </c>
      <c r="N553">
        <f t="shared" si="52"/>
        <v>0.94</v>
      </c>
      <c r="O553">
        <v>0.94</v>
      </c>
      <c r="R553" s="1">
        <v>33939</v>
      </c>
      <c r="S553">
        <v>142.30000000000001</v>
      </c>
      <c r="U553" s="1">
        <v>37591</v>
      </c>
      <c r="V553">
        <v>192.1</v>
      </c>
    </row>
    <row r="554" spans="1:22" x14ac:dyDescent="0.25">
      <c r="A554" s="1">
        <v>23743</v>
      </c>
      <c r="B554">
        <v>31.182099999999998</v>
      </c>
      <c r="C554" t="str">
        <f t="shared" si="48"/>
        <v/>
      </c>
      <c r="D554">
        <f t="shared" si="49"/>
        <v>31.28</v>
      </c>
      <c r="E554">
        <f t="shared" si="50"/>
        <v>32.6</v>
      </c>
      <c r="L554" t="str">
        <f t="shared" si="51"/>
        <v>20039</v>
      </c>
      <c r="M554" s="1">
        <v>37875</v>
      </c>
      <c r="N554">
        <f t="shared" si="52"/>
        <v>0.93</v>
      </c>
      <c r="O554">
        <v>0.93</v>
      </c>
      <c r="R554" s="1">
        <v>33970</v>
      </c>
      <c r="S554">
        <v>142.80000000000001</v>
      </c>
      <c r="U554" s="1">
        <v>37622</v>
      </c>
      <c r="V554">
        <v>192.4</v>
      </c>
    </row>
    <row r="555" spans="1:22" x14ac:dyDescent="0.25">
      <c r="A555" s="1">
        <v>23774</v>
      </c>
      <c r="B555">
        <v>31.376000000000001</v>
      </c>
      <c r="C555" t="str">
        <f t="shared" si="48"/>
        <v/>
      </c>
      <c r="D555">
        <f t="shared" si="49"/>
        <v>31.28</v>
      </c>
      <c r="E555">
        <f t="shared" si="50"/>
        <v>32.6</v>
      </c>
      <c r="L555" t="str">
        <f t="shared" si="51"/>
        <v>20039</v>
      </c>
      <c r="M555" s="1">
        <v>37876</v>
      </c>
      <c r="N555">
        <f t="shared" si="52"/>
        <v>0.91</v>
      </c>
      <c r="O555">
        <v>0.91</v>
      </c>
      <c r="R555" s="1">
        <v>34001</v>
      </c>
      <c r="S555">
        <v>143.1</v>
      </c>
      <c r="U555" s="1">
        <v>37653</v>
      </c>
      <c r="V555">
        <v>192.5</v>
      </c>
    </row>
    <row r="556" spans="1:22" x14ac:dyDescent="0.25">
      <c r="A556" s="1">
        <v>23802</v>
      </c>
      <c r="B556">
        <v>31.7913</v>
      </c>
      <c r="C556" t="str">
        <f t="shared" si="48"/>
        <v/>
      </c>
      <c r="D556">
        <f t="shared" si="49"/>
        <v>31.31</v>
      </c>
      <c r="E556">
        <f t="shared" si="50"/>
        <v>32.6</v>
      </c>
      <c r="L556" t="str">
        <f t="shared" si="51"/>
        <v>20039</v>
      </c>
      <c r="M556" s="1">
        <v>37879</v>
      </c>
      <c r="N556">
        <f t="shared" si="52"/>
        <v>0.91</v>
      </c>
      <c r="O556">
        <v>0.91</v>
      </c>
      <c r="R556" s="1">
        <v>34029</v>
      </c>
      <c r="S556">
        <v>143.30000000000001</v>
      </c>
      <c r="U556" s="1">
        <v>37681</v>
      </c>
      <c r="V556">
        <v>192.5</v>
      </c>
    </row>
    <row r="557" spans="1:22" x14ac:dyDescent="0.25">
      <c r="A557" s="1">
        <v>23833</v>
      </c>
      <c r="B557">
        <v>31.9298</v>
      </c>
      <c r="C557" t="str">
        <f t="shared" si="48"/>
        <v/>
      </c>
      <c r="D557">
        <f t="shared" si="49"/>
        <v>31.38</v>
      </c>
      <c r="E557">
        <f t="shared" si="50"/>
        <v>32.700000000000003</v>
      </c>
      <c r="L557" t="str">
        <f t="shared" si="51"/>
        <v>20039</v>
      </c>
      <c r="M557" s="1">
        <v>37880</v>
      </c>
      <c r="N557">
        <f t="shared" si="52"/>
        <v>0.91</v>
      </c>
      <c r="O557">
        <v>0.91</v>
      </c>
      <c r="R557" s="1">
        <v>34060</v>
      </c>
      <c r="S557">
        <v>143.80000000000001</v>
      </c>
      <c r="U557" s="1">
        <v>37712</v>
      </c>
      <c r="V557">
        <v>192.5</v>
      </c>
    </row>
    <row r="558" spans="1:22" x14ac:dyDescent="0.25">
      <c r="A558" s="1">
        <v>23863</v>
      </c>
      <c r="B558">
        <v>32.179000000000002</v>
      </c>
      <c r="C558" t="str">
        <f t="shared" si="48"/>
        <v/>
      </c>
      <c r="D558">
        <f t="shared" si="49"/>
        <v>31.48</v>
      </c>
      <c r="E558">
        <f t="shared" si="50"/>
        <v>32.700000000000003</v>
      </c>
      <c r="L558" t="str">
        <f t="shared" si="51"/>
        <v>20039</v>
      </c>
      <c r="M558" s="1">
        <v>37881</v>
      </c>
      <c r="N558">
        <f t="shared" si="52"/>
        <v>0.9</v>
      </c>
      <c r="O558">
        <v>0.9</v>
      </c>
      <c r="R558" s="1">
        <v>34090</v>
      </c>
      <c r="S558">
        <v>144.19999999999999</v>
      </c>
      <c r="U558" s="1">
        <v>37742</v>
      </c>
      <c r="V558">
        <v>192.9</v>
      </c>
    </row>
    <row r="559" spans="1:22" x14ac:dyDescent="0.25">
      <c r="A559" s="1">
        <v>23894</v>
      </c>
      <c r="B559">
        <v>32.4283</v>
      </c>
      <c r="C559" t="str">
        <f t="shared" si="48"/>
        <v/>
      </c>
      <c r="D559">
        <f t="shared" si="49"/>
        <v>31.61</v>
      </c>
      <c r="E559">
        <f t="shared" si="50"/>
        <v>32.700000000000003</v>
      </c>
      <c r="L559" t="str">
        <f t="shared" si="51"/>
        <v>20039</v>
      </c>
      <c r="M559" s="1">
        <v>37882</v>
      </c>
      <c r="N559">
        <f t="shared" si="52"/>
        <v>0.89</v>
      </c>
      <c r="O559">
        <v>0.89</v>
      </c>
      <c r="R559" s="1">
        <v>34121</v>
      </c>
      <c r="S559">
        <v>144.30000000000001</v>
      </c>
      <c r="U559" s="1">
        <v>37773</v>
      </c>
      <c r="V559">
        <v>193</v>
      </c>
    </row>
    <row r="560" spans="1:22" x14ac:dyDescent="0.25">
      <c r="A560" s="1">
        <v>23924</v>
      </c>
      <c r="B560">
        <v>32.732900000000001</v>
      </c>
      <c r="C560" t="str">
        <f t="shared" si="48"/>
        <v/>
      </c>
      <c r="D560">
        <f t="shared" si="49"/>
        <v>31.58</v>
      </c>
      <c r="E560">
        <f t="shared" si="50"/>
        <v>32.700000000000003</v>
      </c>
      <c r="L560" t="str">
        <f t="shared" si="51"/>
        <v>20039</v>
      </c>
      <c r="M560" s="1">
        <v>37883</v>
      </c>
      <c r="N560">
        <f t="shared" si="52"/>
        <v>0.88</v>
      </c>
      <c r="O560">
        <v>0.88</v>
      </c>
      <c r="R560" s="1">
        <v>34151</v>
      </c>
      <c r="S560">
        <v>144.5</v>
      </c>
      <c r="U560" s="1">
        <v>37803</v>
      </c>
      <c r="V560">
        <v>193.4</v>
      </c>
    </row>
    <row r="561" spans="1:22" x14ac:dyDescent="0.25">
      <c r="A561" s="1">
        <v>23955</v>
      </c>
      <c r="B561">
        <v>32.871299999999998</v>
      </c>
      <c r="C561" t="str">
        <f t="shared" si="48"/>
        <v/>
      </c>
      <c r="D561">
        <f t="shared" si="49"/>
        <v>31.55</v>
      </c>
      <c r="E561">
        <f t="shared" si="50"/>
        <v>32.700000000000003</v>
      </c>
      <c r="L561" t="str">
        <f t="shared" si="51"/>
        <v>20039</v>
      </c>
      <c r="M561" s="1">
        <v>37886</v>
      </c>
      <c r="N561">
        <f t="shared" si="52"/>
        <v>0.88</v>
      </c>
      <c r="O561">
        <v>0.88</v>
      </c>
      <c r="R561" s="1">
        <v>34182</v>
      </c>
      <c r="S561">
        <v>144.80000000000001</v>
      </c>
      <c r="U561" s="1">
        <v>37834</v>
      </c>
      <c r="V561">
        <v>193.6</v>
      </c>
    </row>
    <row r="562" spans="1:22" x14ac:dyDescent="0.25">
      <c r="A562" s="1">
        <v>23986</v>
      </c>
      <c r="B562">
        <v>32.9544</v>
      </c>
      <c r="C562" t="str">
        <f t="shared" si="48"/>
        <v/>
      </c>
      <c r="D562">
        <f t="shared" si="49"/>
        <v>31.62</v>
      </c>
      <c r="E562">
        <f t="shared" si="50"/>
        <v>32.799999999999997</v>
      </c>
      <c r="L562" t="str">
        <f t="shared" si="51"/>
        <v>20039</v>
      </c>
      <c r="M562" s="1">
        <v>37887</v>
      </c>
      <c r="N562">
        <f t="shared" si="52"/>
        <v>0.89</v>
      </c>
      <c r="O562">
        <v>0.89</v>
      </c>
      <c r="R562" s="1">
        <v>34213</v>
      </c>
      <c r="S562">
        <v>145</v>
      </c>
      <c r="U562" s="1">
        <v>37865</v>
      </c>
      <c r="V562">
        <v>193.7</v>
      </c>
    </row>
    <row r="563" spans="1:22" x14ac:dyDescent="0.25">
      <c r="A563" s="1">
        <v>24016</v>
      </c>
      <c r="B563">
        <v>33.286799999999999</v>
      </c>
      <c r="C563" t="str">
        <f t="shared" si="48"/>
        <v/>
      </c>
      <c r="D563">
        <f t="shared" si="49"/>
        <v>31.65</v>
      </c>
      <c r="E563">
        <f t="shared" si="50"/>
        <v>32.799999999999997</v>
      </c>
      <c r="L563" t="str">
        <f t="shared" si="51"/>
        <v>20039</v>
      </c>
      <c r="M563" s="1">
        <v>37888</v>
      </c>
      <c r="N563">
        <f t="shared" si="52"/>
        <v>0.89</v>
      </c>
      <c r="O563">
        <v>0.89</v>
      </c>
      <c r="R563" s="1">
        <v>34243</v>
      </c>
      <c r="S563">
        <v>145.6</v>
      </c>
      <c r="U563" s="1">
        <v>37895</v>
      </c>
      <c r="V563">
        <v>194</v>
      </c>
    </row>
    <row r="564" spans="1:22" x14ac:dyDescent="0.25">
      <c r="A564" s="1">
        <v>24047</v>
      </c>
      <c r="B564">
        <v>33.425199999999997</v>
      </c>
      <c r="C564" t="str">
        <f t="shared" si="48"/>
        <v/>
      </c>
      <c r="D564">
        <f t="shared" si="49"/>
        <v>31.75</v>
      </c>
      <c r="E564">
        <f t="shared" si="50"/>
        <v>32.9</v>
      </c>
      <c r="L564" t="str">
        <f t="shared" si="51"/>
        <v>20039</v>
      </c>
      <c r="M564" s="1">
        <v>37889</v>
      </c>
      <c r="N564">
        <f t="shared" si="52"/>
        <v>0.88</v>
      </c>
      <c r="O564">
        <v>0.88</v>
      </c>
      <c r="R564" s="1">
        <v>34274</v>
      </c>
      <c r="S564">
        <v>146</v>
      </c>
      <c r="U564" s="1">
        <v>37926</v>
      </c>
      <c r="V564">
        <v>194</v>
      </c>
    </row>
    <row r="565" spans="1:22" x14ac:dyDescent="0.25">
      <c r="A565" s="1">
        <v>24077</v>
      </c>
      <c r="B565">
        <v>33.840600000000002</v>
      </c>
      <c r="C565" t="str">
        <f t="shared" si="48"/>
        <v/>
      </c>
      <c r="D565">
        <f t="shared" si="49"/>
        <v>31.85</v>
      </c>
      <c r="E565">
        <f t="shared" si="50"/>
        <v>33</v>
      </c>
      <c r="L565" t="str">
        <f t="shared" si="51"/>
        <v>20039</v>
      </c>
      <c r="M565" s="1">
        <v>37890</v>
      </c>
      <c r="N565">
        <f t="shared" si="52"/>
        <v>0.87</v>
      </c>
      <c r="O565">
        <v>0.87</v>
      </c>
      <c r="R565" s="1">
        <v>34304</v>
      </c>
      <c r="S565">
        <v>146.30000000000001</v>
      </c>
      <c r="U565" s="1">
        <v>37956</v>
      </c>
      <c r="V565">
        <v>194.2</v>
      </c>
    </row>
    <row r="566" spans="1:22" x14ac:dyDescent="0.25">
      <c r="A566" s="1">
        <v>24108</v>
      </c>
      <c r="B566">
        <v>34.172899999999998</v>
      </c>
      <c r="C566" t="str">
        <f t="shared" si="48"/>
        <v/>
      </c>
      <c r="D566">
        <f t="shared" si="49"/>
        <v>31.88</v>
      </c>
      <c r="E566">
        <f t="shared" si="50"/>
        <v>33</v>
      </c>
      <c r="L566" t="str">
        <f t="shared" si="51"/>
        <v>20039</v>
      </c>
      <c r="M566" s="1">
        <v>37893</v>
      </c>
      <c r="N566">
        <f t="shared" si="52"/>
        <v>0.87</v>
      </c>
      <c r="O566">
        <v>0.87</v>
      </c>
      <c r="R566" s="1">
        <v>34335</v>
      </c>
      <c r="S566">
        <v>146.30000000000001</v>
      </c>
      <c r="U566" s="1">
        <v>37987</v>
      </c>
      <c r="V566">
        <v>194.6</v>
      </c>
    </row>
    <row r="567" spans="1:22" x14ac:dyDescent="0.25">
      <c r="A567" s="1">
        <v>24139</v>
      </c>
      <c r="B567">
        <v>34.394500000000001</v>
      </c>
      <c r="C567" t="str">
        <f t="shared" si="48"/>
        <v/>
      </c>
      <c r="D567">
        <f t="shared" si="49"/>
        <v>32.08</v>
      </c>
      <c r="E567">
        <f t="shared" si="50"/>
        <v>33.1</v>
      </c>
      <c r="L567" t="str">
        <f t="shared" si="51"/>
        <v>20039</v>
      </c>
      <c r="M567" s="1">
        <v>37894</v>
      </c>
      <c r="N567">
        <f t="shared" si="52"/>
        <v>0.87</v>
      </c>
      <c r="O567">
        <v>0.87</v>
      </c>
      <c r="R567" s="1">
        <v>34366</v>
      </c>
      <c r="S567">
        <v>146.69999999999999</v>
      </c>
      <c r="U567" s="1">
        <v>38018</v>
      </c>
      <c r="V567">
        <v>194.9</v>
      </c>
    </row>
    <row r="568" spans="1:22" x14ac:dyDescent="0.25">
      <c r="A568" s="1">
        <v>24167</v>
      </c>
      <c r="B568">
        <v>34.865200000000002</v>
      </c>
      <c r="C568" t="str">
        <f t="shared" si="48"/>
        <v/>
      </c>
      <c r="D568">
        <f t="shared" si="49"/>
        <v>32.18</v>
      </c>
      <c r="E568">
        <f t="shared" si="50"/>
        <v>33.1</v>
      </c>
      <c r="L568" t="str">
        <f t="shared" si="51"/>
        <v>200310</v>
      </c>
      <c r="M568" s="1">
        <v>37895</v>
      </c>
      <c r="N568">
        <f t="shared" si="52"/>
        <v>0.88</v>
      </c>
      <c r="O568">
        <v>0.88</v>
      </c>
      <c r="R568" s="1">
        <v>34394</v>
      </c>
      <c r="S568">
        <v>147.1</v>
      </c>
      <c r="U568" s="1">
        <v>38047</v>
      </c>
      <c r="V568">
        <v>195.5</v>
      </c>
    </row>
    <row r="569" spans="1:22" x14ac:dyDescent="0.25">
      <c r="A569" s="1">
        <v>24198</v>
      </c>
      <c r="B569">
        <v>34.9206</v>
      </c>
      <c r="C569" t="str">
        <f t="shared" si="48"/>
        <v/>
      </c>
      <c r="D569">
        <f t="shared" si="49"/>
        <v>32.28</v>
      </c>
      <c r="E569">
        <f t="shared" si="50"/>
        <v>33.299999999999997</v>
      </c>
      <c r="L569" t="str">
        <f t="shared" si="51"/>
        <v>200310</v>
      </c>
      <c r="M569" s="1">
        <v>37896</v>
      </c>
      <c r="N569">
        <f t="shared" si="52"/>
        <v>0.86</v>
      </c>
      <c r="O569">
        <v>0.86</v>
      </c>
      <c r="R569" s="1">
        <v>34425</v>
      </c>
      <c r="S569">
        <v>147.19999999999999</v>
      </c>
      <c r="U569" s="1">
        <v>38078</v>
      </c>
      <c r="V569">
        <v>195.9</v>
      </c>
    </row>
    <row r="570" spans="1:22" x14ac:dyDescent="0.25">
      <c r="A570" s="1">
        <v>24228</v>
      </c>
      <c r="B570">
        <v>35.252899999999997</v>
      </c>
      <c r="C570" t="str">
        <f t="shared" si="48"/>
        <v/>
      </c>
      <c r="D570">
        <f t="shared" si="49"/>
        <v>32.35</v>
      </c>
      <c r="E570">
        <f t="shared" si="50"/>
        <v>33.4</v>
      </c>
      <c r="L570" t="str">
        <f t="shared" si="51"/>
        <v>200310</v>
      </c>
      <c r="M570" s="1">
        <v>37897</v>
      </c>
      <c r="N570">
        <f t="shared" si="52"/>
        <v>0.87</v>
      </c>
      <c r="O570">
        <v>0.87</v>
      </c>
      <c r="R570" s="1">
        <v>34455</v>
      </c>
      <c r="S570">
        <v>147.5</v>
      </c>
      <c r="U570" s="1">
        <v>38108</v>
      </c>
      <c r="V570">
        <v>196.2</v>
      </c>
    </row>
    <row r="571" spans="1:22" x14ac:dyDescent="0.25">
      <c r="A571" s="1">
        <v>24259</v>
      </c>
      <c r="B571">
        <v>35.4191</v>
      </c>
      <c r="C571" t="str">
        <f t="shared" si="48"/>
        <v/>
      </c>
      <c r="D571">
        <f t="shared" si="49"/>
        <v>32.380000000000003</v>
      </c>
      <c r="E571">
        <f t="shared" si="50"/>
        <v>33.5</v>
      </c>
      <c r="L571" t="str">
        <f t="shared" si="51"/>
        <v>200310</v>
      </c>
      <c r="M571" s="1">
        <v>37900</v>
      </c>
      <c r="N571">
        <f t="shared" si="52"/>
        <v>0.87</v>
      </c>
      <c r="O571">
        <v>0.87</v>
      </c>
      <c r="R571" s="1">
        <v>34486</v>
      </c>
      <c r="S571">
        <v>147.9</v>
      </c>
      <c r="U571" s="1">
        <v>38139</v>
      </c>
      <c r="V571">
        <v>196.6</v>
      </c>
    </row>
    <row r="572" spans="1:22" x14ac:dyDescent="0.25">
      <c r="A572" s="1">
        <v>24289</v>
      </c>
      <c r="B572">
        <v>35.612900000000003</v>
      </c>
      <c r="C572" t="str">
        <f t="shared" si="48"/>
        <v/>
      </c>
      <c r="D572">
        <f t="shared" si="49"/>
        <v>32.450000000000003</v>
      </c>
      <c r="E572">
        <f t="shared" si="50"/>
        <v>33.6</v>
      </c>
      <c r="L572" t="str">
        <f t="shared" si="51"/>
        <v>200310</v>
      </c>
      <c r="M572" s="1">
        <v>37901</v>
      </c>
      <c r="N572">
        <f t="shared" si="52"/>
        <v>0.85</v>
      </c>
      <c r="O572">
        <v>0.85</v>
      </c>
      <c r="R572" s="1">
        <v>34516</v>
      </c>
      <c r="S572">
        <v>148.4</v>
      </c>
      <c r="U572" s="1">
        <v>38169</v>
      </c>
      <c r="V572">
        <v>196.8</v>
      </c>
    </row>
    <row r="573" spans="1:22" x14ac:dyDescent="0.25">
      <c r="A573" s="1">
        <v>24320</v>
      </c>
      <c r="B573">
        <v>35.640599999999999</v>
      </c>
      <c r="C573" t="str">
        <f t="shared" si="48"/>
        <v/>
      </c>
      <c r="D573">
        <f t="shared" si="49"/>
        <v>32.65</v>
      </c>
      <c r="E573">
        <f t="shared" si="50"/>
        <v>33.700000000000003</v>
      </c>
      <c r="L573" t="str">
        <f t="shared" si="51"/>
        <v>200310</v>
      </c>
      <c r="M573" s="1">
        <v>37902</v>
      </c>
      <c r="N573">
        <f t="shared" si="52"/>
        <v>0.88</v>
      </c>
      <c r="O573">
        <v>0.88</v>
      </c>
      <c r="R573" s="1">
        <v>34547</v>
      </c>
      <c r="S573">
        <v>149</v>
      </c>
      <c r="U573" s="1">
        <v>38200</v>
      </c>
      <c r="V573">
        <v>196.9</v>
      </c>
    </row>
    <row r="574" spans="1:22" x14ac:dyDescent="0.25">
      <c r="A574" s="1">
        <v>24351</v>
      </c>
      <c r="B574">
        <v>35.972900000000003</v>
      </c>
      <c r="C574" t="str">
        <f t="shared" si="48"/>
        <v/>
      </c>
      <c r="D574">
        <f t="shared" si="49"/>
        <v>32.75</v>
      </c>
      <c r="E574">
        <f t="shared" si="50"/>
        <v>33.799999999999997</v>
      </c>
      <c r="L574" t="str">
        <f t="shared" si="51"/>
        <v>200310</v>
      </c>
      <c r="M574" s="1">
        <v>37903</v>
      </c>
      <c r="N574">
        <f t="shared" si="52"/>
        <v>0.9</v>
      </c>
      <c r="O574">
        <v>0.9</v>
      </c>
      <c r="R574" s="1">
        <v>34578</v>
      </c>
      <c r="S574">
        <v>149.30000000000001</v>
      </c>
      <c r="U574" s="1">
        <v>38231</v>
      </c>
      <c r="V574">
        <v>197.5</v>
      </c>
    </row>
    <row r="575" spans="1:22" x14ac:dyDescent="0.25">
      <c r="A575" s="1">
        <v>24381</v>
      </c>
      <c r="B575">
        <v>36.222099999999998</v>
      </c>
      <c r="C575" t="str">
        <f t="shared" si="48"/>
        <v/>
      </c>
      <c r="D575">
        <f t="shared" si="49"/>
        <v>32.85</v>
      </c>
      <c r="E575">
        <f t="shared" si="50"/>
        <v>34</v>
      </c>
      <c r="L575" t="str">
        <f t="shared" si="51"/>
        <v>200310</v>
      </c>
      <c r="M575" s="1">
        <v>37904</v>
      </c>
      <c r="N575">
        <f t="shared" si="52"/>
        <v>0.89</v>
      </c>
      <c r="O575">
        <v>0.89</v>
      </c>
      <c r="R575" s="1">
        <v>34608</v>
      </c>
      <c r="S575">
        <v>149.4</v>
      </c>
      <c r="U575" s="1">
        <v>38261</v>
      </c>
      <c r="V575">
        <v>197.9</v>
      </c>
    </row>
    <row r="576" spans="1:22" x14ac:dyDescent="0.25">
      <c r="A576" s="1">
        <v>24412</v>
      </c>
      <c r="B576">
        <v>35.972900000000003</v>
      </c>
      <c r="C576" t="str">
        <f t="shared" si="48"/>
        <v/>
      </c>
      <c r="D576">
        <f t="shared" si="49"/>
        <v>32.880000000000003</v>
      </c>
      <c r="E576">
        <f t="shared" si="50"/>
        <v>34</v>
      </c>
      <c r="L576" t="str">
        <f t="shared" si="51"/>
        <v>200310</v>
      </c>
      <c r="M576" s="1">
        <v>37907</v>
      </c>
      <c r="N576">
        <f t="shared" si="52"/>
        <v>0.89</v>
      </c>
      <c r="O576" t="s">
        <v>30</v>
      </c>
      <c r="R576" s="1">
        <v>34639</v>
      </c>
      <c r="S576">
        <v>149.80000000000001</v>
      </c>
      <c r="U576" s="1">
        <v>38292</v>
      </c>
      <c r="V576">
        <v>198.3</v>
      </c>
    </row>
    <row r="577" spans="1:22" x14ac:dyDescent="0.25">
      <c r="A577" s="1">
        <v>24442</v>
      </c>
      <c r="B577">
        <v>36.055999999999997</v>
      </c>
      <c r="C577" t="str">
        <f t="shared" si="48"/>
        <v/>
      </c>
      <c r="D577">
        <f t="shared" si="49"/>
        <v>32.92</v>
      </c>
      <c r="E577">
        <f t="shared" si="50"/>
        <v>34.1</v>
      </c>
      <c r="L577" t="str">
        <f t="shared" si="51"/>
        <v>200310</v>
      </c>
      <c r="M577" s="1">
        <v>37908</v>
      </c>
      <c r="N577">
        <f t="shared" si="52"/>
        <v>0.89</v>
      </c>
      <c r="O577">
        <v>0.89</v>
      </c>
      <c r="R577" s="1">
        <v>34669</v>
      </c>
      <c r="S577">
        <v>150.1</v>
      </c>
      <c r="U577" s="1">
        <v>38322</v>
      </c>
      <c r="V577">
        <v>198.6</v>
      </c>
    </row>
    <row r="578" spans="1:22" x14ac:dyDescent="0.25">
      <c r="A578" s="1">
        <v>24473</v>
      </c>
      <c r="B578">
        <v>36.226100000000002</v>
      </c>
      <c r="C578" t="str">
        <f t="shared" si="48"/>
        <v/>
      </c>
      <c r="D578">
        <f t="shared" si="49"/>
        <v>32.9</v>
      </c>
      <c r="E578">
        <f t="shared" si="50"/>
        <v>34.200000000000003</v>
      </c>
      <c r="L578" t="str">
        <f t="shared" si="51"/>
        <v>200310</v>
      </c>
      <c r="M578" s="1">
        <v>37909</v>
      </c>
      <c r="N578">
        <f t="shared" si="52"/>
        <v>0.9</v>
      </c>
      <c r="O578">
        <v>0.9</v>
      </c>
      <c r="R578" s="1">
        <v>34700</v>
      </c>
      <c r="S578">
        <v>150.5</v>
      </c>
      <c r="U578" s="1">
        <v>38353</v>
      </c>
      <c r="V578">
        <v>199</v>
      </c>
    </row>
    <row r="579" spans="1:22" x14ac:dyDescent="0.25">
      <c r="A579" s="1">
        <v>24504</v>
      </c>
      <c r="B579">
        <v>35.815199999999997</v>
      </c>
      <c r="C579" t="str">
        <f t="shared" ref="C579:C642" si="53">+IFERROR(VLOOKUP(A579,$I$1:$J$214,2,0), "")</f>
        <v/>
      </c>
      <c r="D579">
        <f t="shared" ref="D579:D642" si="54">+IFERROR(VLOOKUP(A579,$R$1:$S$867, 2, 0), "")</f>
        <v>33</v>
      </c>
      <c r="E579">
        <f t="shared" ref="E579:E642" si="55">+IFERROR(VLOOKUP(A579,$U$1:$V$747,2,0),"")</f>
        <v>34.200000000000003</v>
      </c>
      <c r="L579" t="str">
        <f t="shared" ref="L579:L642" si="56">+YEAR(M579) &amp; MONTH(M579)</f>
        <v>200310</v>
      </c>
      <c r="M579" s="1">
        <v>37910</v>
      </c>
      <c r="N579">
        <f t="shared" ref="N579:N642" si="57">+IF(O579=$O$1, N578,O579)</f>
        <v>0.9</v>
      </c>
      <c r="O579">
        <v>0.9</v>
      </c>
      <c r="R579" s="1">
        <v>34731</v>
      </c>
      <c r="S579">
        <v>150.9</v>
      </c>
      <c r="U579" s="1">
        <v>38384</v>
      </c>
      <c r="V579">
        <v>199.4</v>
      </c>
    </row>
    <row r="580" spans="1:22" x14ac:dyDescent="0.25">
      <c r="A580" s="1">
        <v>24532</v>
      </c>
      <c r="B580">
        <v>35.613300000000002</v>
      </c>
      <c r="C580" t="str">
        <f t="shared" si="53"/>
        <v/>
      </c>
      <c r="D580">
        <f t="shared" si="54"/>
        <v>33</v>
      </c>
      <c r="E580">
        <f t="shared" si="55"/>
        <v>34.299999999999997</v>
      </c>
      <c r="L580" t="str">
        <f t="shared" si="56"/>
        <v>200310</v>
      </c>
      <c r="M580" s="1">
        <v>37911</v>
      </c>
      <c r="N580">
        <f t="shared" si="57"/>
        <v>0.9</v>
      </c>
      <c r="O580">
        <v>0.9</v>
      </c>
      <c r="R580" s="1">
        <v>34759</v>
      </c>
      <c r="S580">
        <v>151.19999999999999</v>
      </c>
      <c r="U580" s="1">
        <v>38412</v>
      </c>
      <c r="V580">
        <v>200.1</v>
      </c>
    </row>
    <row r="581" spans="1:22" x14ac:dyDescent="0.25">
      <c r="A581" s="1">
        <v>24563</v>
      </c>
      <c r="B581">
        <v>35.949199999999998</v>
      </c>
      <c r="C581" t="str">
        <f t="shared" si="53"/>
        <v/>
      </c>
      <c r="D581">
        <f t="shared" si="54"/>
        <v>33.1</v>
      </c>
      <c r="E581">
        <f t="shared" si="55"/>
        <v>34.4</v>
      </c>
      <c r="L581" t="str">
        <f t="shared" si="56"/>
        <v>200310</v>
      </c>
      <c r="M581" s="1">
        <v>37914</v>
      </c>
      <c r="N581">
        <f t="shared" si="57"/>
        <v>0.9</v>
      </c>
      <c r="O581">
        <v>0.9</v>
      </c>
      <c r="R581" s="1">
        <v>34790</v>
      </c>
      <c r="S581">
        <v>151.80000000000001</v>
      </c>
      <c r="U581" s="1">
        <v>38443</v>
      </c>
      <c r="V581">
        <v>200.2</v>
      </c>
    </row>
    <row r="582" spans="1:22" x14ac:dyDescent="0.25">
      <c r="A582" s="1">
        <v>24593</v>
      </c>
      <c r="B582">
        <v>35.635599999999997</v>
      </c>
      <c r="C582" t="str">
        <f t="shared" si="53"/>
        <v/>
      </c>
      <c r="D582">
        <f t="shared" si="54"/>
        <v>33.1</v>
      </c>
      <c r="E582">
        <f t="shared" si="55"/>
        <v>34.5</v>
      </c>
      <c r="L582" t="str">
        <f t="shared" si="56"/>
        <v>200310</v>
      </c>
      <c r="M582" s="1">
        <v>37915</v>
      </c>
      <c r="N582">
        <f t="shared" si="57"/>
        <v>0.92</v>
      </c>
      <c r="O582">
        <v>0.92</v>
      </c>
      <c r="R582" s="1">
        <v>34820</v>
      </c>
      <c r="S582">
        <v>152.1</v>
      </c>
      <c r="U582" s="1">
        <v>38473</v>
      </c>
      <c r="V582">
        <v>200.5</v>
      </c>
    </row>
    <row r="583" spans="1:22" x14ac:dyDescent="0.25">
      <c r="A583" s="1">
        <v>24624</v>
      </c>
      <c r="B583">
        <v>35.631100000000004</v>
      </c>
      <c r="C583" t="str">
        <f t="shared" si="53"/>
        <v/>
      </c>
      <c r="D583">
        <f t="shared" si="54"/>
        <v>33.299999999999997</v>
      </c>
      <c r="E583">
        <f t="shared" si="55"/>
        <v>34.6</v>
      </c>
      <c r="L583" t="str">
        <f t="shared" si="56"/>
        <v>200310</v>
      </c>
      <c r="M583" s="1">
        <v>37916</v>
      </c>
      <c r="N583">
        <f t="shared" si="57"/>
        <v>0.92</v>
      </c>
      <c r="O583">
        <v>0.92</v>
      </c>
      <c r="R583" s="1">
        <v>34851</v>
      </c>
      <c r="S583">
        <v>152.4</v>
      </c>
      <c r="U583" s="1">
        <v>38504</v>
      </c>
      <c r="V583">
        <v>200.6</v>
      </c>
    </row>
    <row r="584" spans="1:22" x14ac:dyDescent="0.25">
      <c r="A584" s="1">
        <v>24654</v>
      </c>
      <c r="B584">
        <v>35.549999999999997</v>
      </c>
      <c r="C584" t="str">
        <f t="shared" si="53"/>
        <v/>
      </c>
      <c r="D584">
        <f t="shared" si="54"/>
        <v>33.4</v>
      </c>
      <c r="E584">
        <f t="shared" si="55"/>
        <v>34.700000000000003</v>
      </c>
      <c r="L584" t="str">
        <f t="shared" si="56"/>
        <v>200310</v>
      </c>
      <c r="M584" s="1">
        <v>37917</v>
      </c>
      <c r="N584">
        <f t="shared" si="57"/>
        <v>0.92</v>
      </c>
      <c r="O584">
        <v>0.92</v>
      </c>
      <c r="R584" s="1">
        <v>34881</v>
      </c>
      <c r="S584">
        <v>152.6</v>
      </c>
      <c r="U584" s="1">
        <v>38534</v>
      </c>
      <c r="V584">
        <v>200.9</v>
      </c>
    </row>
    <row r="585" spans="1:22" x14ac:dyDescent="0.25">
      <c r="A585" s="1">
        <v>24685</v>
      </c>
      <c r="B585">
        <v>36.231099999999998</v>
      </c>
      <c r="C585" t="str">
        <f t="shared" si="53"/>
        <v/>
      </c>
      <c r="D585">
        <f t="shared" si="54"/>
        <v>33.5</v>
      </c>
      <c r="E585">
        <f t="shared" si="55"/>
        <v>34.9</v>
      </c>
      <c r="L585" t="str">
        <f t="shared" si="56"/>
        <v>200310</v>
      </c>
      <c r="M585" s="1">
        <v>37918</v>
      </c>
      <c r="N585">
        <f t="shared" si="57"/>
        <v>0.92</v>
      </c>
      <c r="O585">
        <v>0.92</v>
      </c>
      <c r="R585" s="1">
        <v>34912</v>
      </c>
      <c r="S585">
        <v>152.9</v>
      </c>
      <c r="U585" s="1">
        <v>38565</v>
      </c>
      <c r="V585">
        <v>201.1</v>
      </c>
    </row>
    <row r="586" spans="1:22" x14ac:dyDescent="0.25">
      <c r="A586" s="1">
        <v>24716</v>
      </c>
      <c r="B586">
        <v>36.1723</v>
      </c>
      <c r="C586" t="str">
        <f t="shared" si="53"/>
        <v/>
      </c>
      <c r="D586">
        <f t="shared" si="54"/>
        <v>33.6</v>
      </c>
      <c r="E586">
        <f t="shared" si="55"/>
        <v>35</v>
      </c>
      <c r="L586" t="str">
        <f t="shared" si="56"/>
        <v>200310</v>
      </c>
      <c r="M586" s="1">
        <v>37921</v>
      </c>
      <c r="N586">
        <f t="shared" si="57"/>
        <v>0.95</v>
      </c>
      <c r="O586">
        <v>0.95</v>
      </c>
      <c r="R586" s="1">
        <v>34943</v>
      </c>
      <c r="S586">
        <v>153.1</v>
      </c>
      <c r="U586" s="1">
        <v>38596</v>
      </c>
      <c r="V586">
        <v>201.3</v>
      </c>
    </row>
    <row r="587" spans="1:22" x14ac:dyDescent="0.25">
      <c r="A587" s="1">
        <v>24746</v>
      </c>
      <c r="B587">
        <v>36.466900000000003</v>
      </c>
      <c r="C587" t="str">
        <f t="shared" si="53"/>
        <v/>
      </c>
      <c r="D587">
        <f t="shared" si="54"/>
        <v>33.700000000000003</v>
      </c>
      <c r="E587">
        <f t="shared" si="55"/>
        <v>35.1</v>
      </c>
      <c r="L587" t="str">
        <f t="shared" si="56"/>
        <v>200310</v>
      </c>
      <c r="M587" s="1">
        <v>37922</v>
      </c>
      <c r="N587">
        <f t="shared" si="57"/>
        <v>0.98</v>
      </c>
      <c r="O587">
        <v>0.98</v>
      </c>
      <c r="R587" s="1">
        <v>34973</v>
      </c>
      <c r="S587">
        <v>153.5</v>
      </c>
      <c r="U587" s="1">
        <v>38626</v>
      </c>
      <c r="V587">
        <v>202</v>
      </c>
    </row>
    <row r="588" spans="1:22" x14ac:dyDescent="0.25">
      <c r="A588" s="1">
        <v>24777</v>
      </c>
      <c r="B588">
        <v>36.988399999999999</v>
      </c>
      <c r="C588" t="str">
        <f t="shared" si="53"/>
        <v/>
      </c>
      <c r="D588">
        <f t="shared" si="54"/>
        <v>33.9</v>
      </c>
      <c r="E588">
        <f t="shared" si="55"/>
        <v>35.200000000000003</v>
      </c>
      <c r="L588" t="str">
        <f t="shared" si="56"/>
        <v>200310</v>
      </c>
      <c r="M588" s="1">
        <v>37923</v>
      </c>
      <c r="N588">
        <f t="shared" si="57"/>
        <v>0.98</v>
      </c>
      <c r="O588">
        <v>0.98</v>
      </c>
      <c r="R588" s="1">
        <v>35004</v>
      </c>
      <c r="S588">
        <v>153.69999999999999</v>
      </c>
      <c r="U588" s="1">
        <v>38657</v>
      </c>
      <c r="V588">
        <v>202.5</v>
      </c>
    </row>
    <row r="589" spans="1:22" x14ac:dyDescent="0.25">
      <c r="A589" s="1">
        <v>24807</v>
      </c>
      <c r="B589">
        <v>37.386800000000001</v>
      </c>
      <c r="C589" t="str">
        <f t="shared" si="53"/>
        <v/>
      </c>
      <c r="D589">
        <f t="shared" si="54"/>
        <v>34</v>
      </c>
      <c r="E589">
        <f t="shared" si="55"/>
        <v>35.4</v>
      </c>
      <c r="L589" t="str">
        <f t="shared" si="56"/>
        <v>200310</v>
      </c>
      <c r="M589" s="1">
        <v>37924</v>
      </c>
      <c r="N589">
        <f t="shared" si="57"/>
        <v>0.97</v>
      </c>
      <c r="O589">
        <v>0.97</v>
      </c>
      <c r="R589" s="1">
        <v>35034</v>
      </c>
      <c r="S589">
        <v>153.9</v>
      </c>
      <c r="U589" s="1">
        <v>38687</v>
      </c>
      <c r="V589">
        <v>202.8</v>
      </c>
    </row>
    <row r="590" spans="1:22" x14ac:dyDescent="0.25">
      <c r="A590" s="1">
        <v>24838</v>
      </c>
      <c r="B590">
        <v>37.346499999999999</v>
      </c>
      <c r="C590" t="str">
        <f t="shared" si="53"/>
        <v/>
      </c>
      <c r="D590">
        <f t="shared" si="54"/>
        <v>34.1</v>
      </c>
      <c r="E590">
        <f t="shared" si="55"/>
        <v>35.5</v>
      </c>
      <c r="L590" t="str">
        <f t="shared" si="56"/>
        <v>200310</v>
      </c>
      <c r="M590" s="1">
        <v>37925</v>
      </c>
      <c r="N590">
        <f t="shared" si="57"/>
        <v>0.96</v>
      </c>
      <c r="O590">
        <v>0.96</v>
      </c>
      <c r="R590" s="1">
        <v>35065</v>
      </c>
      <c r="S590">
        <v>154.69999999999999</v>
      </c>
      <c r="U590" s="1">
        <v>38718</v>
      </c>
      <c r="V590">
        <v>203.2</v>
      </c>
    </row>
    <row r="591" spans="1:22" x14ac:dyDescent="0.25">
      <c r="A591" s="1">
        <v>24869</v>
      </c>
      <c r="B591">
        <v>37.480400000000003</v>
      </c>
      <c r="C591" t="str">
        <f t="shared" si="53"/>
        <v/>
      </c>
      <c r="D591">
        <f t="shared" si="54"/>
        <v>34.200000000000003</v>
      </c>
      <c r="E591">
        <f t="shared" si="55"/>
        <v>35.700000000000003</v>
      </c>
      <c r="L591" t="str">
        <f t="shared" si="56"/>
        <v>200311</v>
      </c>
      <c r="M591" s="1">
        <v>37928</v>
      </c>
      <c r="N591">
        <f t="shared" si="57"/>
        <v>0.97</v>
      </c>
      <c r="O591">
        <v>0.97</v>
      </c>
      <c r="R591" s="1">
        <v>35096</v>
      </c>
      <c r="S591">
        <v>155</v>
      </c>
      <c r="U591" s="1">
        <v>38749</v>
      </c>
      <c r="V591">
        <v>203.6</v>
      </c>
    </row>
    <row r="592" spans="1:22" x14ac:dyDescent="0.25">
      <c r="A592" s="1">
        <v>24898</v>
      </c>
      <c r="B592">
        <v>37.5974</v>
      </c>
      <c r="C592" t="str">
        <f t="shared" si="53"/>
        <v/>
      </c>
      <c r="D592">
        <f t="shared" si="54"/>
        <v>34.299999999999997</v>
      </c>
      <c r="E592">
        <f t="shared" si="55"/>
        <v>35.799999999999997</v>
      </c>
      <c r="L592" t="str">
        <f t="shared" si="56"/>
        <v>200311</v>
      </c>
      <c r="M592" s="1">
        <v>37929</v>
      </c>
      <c r="N592">
        <f t="shared" si="57"/>
        <v>0.97</v>
      </c>
      <c r="O592">
        <v>0.97</v>
      </c>
      <c r="R592" s="1">
        <v>35125</v>
      </c>
      <c r="S592">
        <v>155.5</v>
      </c>
      <c r="U592" s="1">
        <v>38777</v>
      </c>
      <c r="V592">
        <v>204.3</v>
      </c>
    </row>
    <row r="593" spans="1:22" x14ac:dyDescent="0.25">
      <c r="A593" s="1">
        <v>24929</v>
      </c>
      <c r="B593">
        <v>37.651800000000001</v>
      </c>
      <c r="C593" t="str">
        <f t="shared" si="53"/>
        <v/>
      </c>
      <c r="D593">
        <f t="shared" si="54"/>
        <v>34.4</v>
      </c>
      <c r="E593">
        <f t="shared" si="55"/>
        <v>35.9</v>
      </c>
      <c r="L593" t="str">
        <f t="shared" si="56"/>
        <v>200311</v>
      </c>
      <c r="M593" s="1">
        <v>37930</v>
      </c>
      <c r="N593">
        <f t="shared" si="57"/>
        <v>0.96</v>
      </c>
      <c r="O593">
        <v>0.96</v>
      </c>
      <c r="R593" s="1">
        <v>35156</v>
      </c>
      <c r="S593">
        <v>156.1</v>
      </c>
      <c r="U593" s="1">
        <v>38808</v>
      </c>
      <c r="V593">
        <v>204.8</v>
      </c>
    </row>
    <row r="594" spans="1:22" x14ac:dyDescent="0.25">
      <c r="A594" s="1">
        <v>24959</v>
      </c>
      <c r="B594">
        <v>38.074100000000001</v>
      </c>
      <c r="C594" t="str">
        <f t="shared" si="53"/>
        <v/>
      </c>
      <c r="D594">
        <f t="shared" si="54"/>
        <v>34.5</v>
      </c>
      <c r="E594">
        <f t="shared" si="55"/>
        <v>36</v>
      </c>
      <c r="L594" t="str">
        <f t="shared" si="56"/>
        <v>200311</v>
      </c>
      <c r="M594" s="1">
        <v>37931</v>
      </c>
      <c r="N594">
        <f t="shared" si="57"/>
        <v>0.95</v>
      </c>
      <c r="O594">
        <v>0.95</v>
      </c>
      <c r="R594" s="1">
        <v>35186</v>
      </c>
      <c r="S594">
        <v>156.4</v>
      </c>
      <c r="U594" s="1">
        <v>38838</v>
      </c>
      <c r="V594">
        <v>205.4</v>
      </c>
    </row>
    <row r="595" spans="1:22" x14ac:dyDescent="0.25">
      <c r="A595" s="1">
        <v>24990</v>
      </c>
      <c r="B595">
        <v>38.213999999999999</v>
      </c>
      <c r="C595" t="str">
        <f t="shared" si="53"/>
        <v/>
      </c>
      <c r="D595">
        <f t="shared" si="54"/>
        <v>34.700000000000003</v>
      </c>
      <c r="E595">
        <f t="shared" si="55"/>
        <v>36.200000000000003</v>
      </c>
      <c r="L595" t="str">
        <f t="shared" si="56"/>
        <v>200311</v>
      </c>
      <c r="M595" s="1">
        <v>37932</v>
      </c>
      <c r="N595">
        <f t="shared" si="57"/>
        <v>0.95</v>
      </c>
      <c r="O595">
        <v>0.95</v>
      </c>
      <c r="R595" s="1">
        <v>35217</v>
      </c>
      <c r="S595">
        <v>156.69999999999999</v>
      </c>
      <c r="U595" s="1">
        <v>38869</v>
      </c>
      <c r="V595">
        <v>205.9</v>
      </c>
    </row>
    <row r="596" spans="1:22" x14ac:dyDescent="0.25">
      <c r="A596" s="1">
        <v>25020</v>
      </c>
      <c r="B596">
        <v>38.1554</v>
      </c>
      <c r="C596" t="str">
        <f t="shared" si="53"/>
        <v/>
      </c>
      <c r="D596">
        <f t="shared" si="54"/>
        <v>34.9</v>
      </c>
      <c r="E596">
        <f t="shared" si="55"/>
        <v>36.4</v>
      </c>
      <c r="L596" t="str">
        <f t="shared" si="56"/>
        <v>200311</v>
      </c>
      <c r="M596" s="1">
        <v>37935</v>
      </c>
      <c r="N596">
        <f t="shared" si="57"/>
        <v>0.92</v>
      </c>
      <c r="O596">
        <v>0.92</v>
      </c>
      <c r="R596" s="1">
        <v>35247</v>
      </c>
      <c r="S596">
        <v>157</v>
      </c>
      <c r="U596" s="1">
        <v>38899</v>
      </c>
      <c r="V596">
        <v>206.3</v>
      </c>
    </row>
    <row r="597" spans="1:22" x14ac:dyDescent="0.25">
      <c r="A597" s="1">
        <v>25051</v>
      </c>
      <c r="B597">
        <v>38.261899999999997</v>
      </c>
      <c r="C597" t="str">
        <f t="shared" si="53"/>
        <v/>
      </c>
      <c r="D597">
        <f t="shared" si="54"/>
        <v>35</v>
      </c>
      <c r="E597">
        <f t="shared" si="55"/>
        <v>36.5</v>
      </c>
      <c r="L597" t="str">
        <f t="shared" si="56"/>
        <v>200311</v>
      </c>
      <c r="M597" s="1">
        <v>37936</v>
      </c>
      <c r="N597">
        <f t="shared" si="57"/>
        <v>0.92</v>
      </c>
      <c r="O597" t="s">
        <v>30</v>
      </c>
      <c r="R597" s="1">
        <v>35278</v>
      </c>
      <c r="S597">
        <v>157.19999999999999</v>
      </c>
      <c r="U597" s="1">
        <v>38930</v>
      </c>
      <c r="V597">
        <v>206.8</v>
      </c>
    </row>
    <row r="598" spans="1:22" x14ac:dyDescent="0.25">
      <c r="A598" s="1">
        <v>25082</v>
      </c>
      <c r="B598">
        <v>38.406799999999997</v>
      </c>
      <c r="C598" t="str">
        <f t="shared" si="53"/>
        <v/>
      </c>
      <c r="D598">
        <f t="shared" si="54"/>
        <v>35.1</v>
      </c>
      <c r="E598">
        <f t="shared" si="55"/>
        <v>36.700000000000003</v>
      </c>
      <c r="L598" t="str">
        <f t="shared" si="56"/>
        <v>200311</v>
      </c>
      <c r="M598" s="1">
        <v>37937</v>
      </c>
      <c r="N598">
        <f t="shared" si="57"/>
        <v>0.92</v>
      </c>
      <c r="O598">
        <v>0.92</v>
      </c>
      <c r="R598" s="1">
        <v>35309</v>
      </c>
      <c r="S598">
        <v>157.69999999999999</v>
      </c>
      <c r="U598" s="1">
        <v>38961</v>
      </c>
      <c r="V598">
        <v>207.2</v>
      </c>
    </row>
    <row r="599" spans="1:22" x14ac:dyDescent="0.25">
      <c r="A599" s="1">
        <v>25112</v>
      </c>
      <c r="B599">
        <v>38.482999999999997</v>
      </c>
      <c r="C599" t="str">
        <f t="shared" si="53"/>
        <v/>
      </c>
      <c r="D599">
        <f t="shared" si="54"/>
        <v>35.299999999999997</v>
      </c>
      <c r="E599">
        <f t="shared" si="55"/>
        <v>36.9</v>
      </c>
      <c r="L599" t="str">
        <f t="shared" si="56"/>
        <v>200311</v>
      </c>
      <c r="M599" s="1">
        <v>37938</v>
      </c>
      <c r="N599">
        <f t="shared" si="57"/>
        <v>0.91</v>
      </c>
      <c r="O599">
        <v>0.91</v>
      </c>
      <c r="R599" s="1">
        <v>35339</v>
      </c>
      <c r="S599">
        <v>158.19999999999999</v>
      </c>
      <c r="U599" s="1">
        <v>38991</v>
      </c>
      <c r="V599">
        <v>207.6</v>
      </c>
    </row>
    <row r="600" spans="1:22" x14ac:dyDescent="0.25">
      <c r="A600" s="1">
        <v>25143</v>
      </c>
      <c r="B600">
        <v>38.980800000000002</v>
      </c>
      <c r="C600" t="str">
        <f t="shared" si="53"/>
        <v/>
      </c>
      <c r="D600">
        <f t="shared" si="54"/>
        <v>35.4</v>
      </c>
      <c r="E600">
        <f t="shared" si="55"/>
        <v>37.1</v>
      </c>
      <c r="L600" t="str">
        <f t="shared" si="56"/>
        <v>200311</v>
      </c>
      <c r="M600" s="1">
        <v>37939</v>
      </c>
      <c r="N600">
        <f t="shared" si="57"/>
        <v>0.92</v>
      </c>
      <c r="O600">
        <v>0.92</v>
      </c>
      <c r="R600" s="1">
        <v>35370</v>
      </c>
      <c r="S600">
        <v>158.69999999999999</v>
      </c>
      <c r="U600" s="1">
        <v>39022</v>
      </c>
      <c r="V600">
        <v>207.8</v>
      </c>
    </row>
    <row r="601" spans="1:22" x14ac:dyDescent="0.25">
      <c r="A601" s="1">
        <v>25173</v>
      </c>
      <c r="B601">
        <v>39.103900000000003</v>
      </c>
      <c r="C601" t="str">
        <f t="shared" si="53"/>
        <v/>
      </c>
      <c r="D601">
        <f t="shared" si="54"/>
        <v>35.6</v>
      </c>
      <c r="E601">
        <f t="shared" si="55"/>
        <v>37.200000000000003</v>
      </c>
      <c r="L601" t="str">
        <f t="shared" si="56"/>
        <v>200311</v>
      </c>
      <c r="M601" s="1">
        <v>37942</v>
      </c>
      <c r="N601">
        <f t="shared" si="57"/>
        <v>0.93</v>
      </c>
      <c r="O601">
        <v>0.93</v>
      </c>
      <c r="R601" s="1">
        <v>35400</v>
      </c>
      <c r="S601">
        <v>159.1</v>
      </c>
      <c r="U601" s="1">
        <v>39052</v>
      </c>
      <c r="V601">
        <v>208.1</v>
      </c>
    </row>
    <row r="602" spans="1:22" x14ac:dyDescent="0.25">
      <c r="A602" s="1">
        <v>25204</v>
      </c>
      <c r="B602">
        <v>39.340499999999999</v>
      </c>
      <c r="C602" t="str">
        <f t="shared" si="53"/>
        <v/>
      </c>
      <c r="D602">
        <f t="shared" si="54"/>
        <v>35.700000000000003</v>
      </c>
      <c r="E602">
        <f t="shared" si="55"/>
        <v>37.299999999999997</v>
      </c>
      <c r="L602" t="str">
        <f t="shared" si="56"/>
        <v>200311</v>
      </c>
      <c r="M602" s="1">
        <v>37943</v>
      </c>
      <c r="N602">
        <f t="shared" si="57"/>
        <v>0.95</v>
      </c>
      <c r="O602">
        <v>0.95</v>
      </c>
      <c r="R602" s="1">
        <v>35431</v>
      </c>
      <c r="S602">
        <v>159.4</v>
      </c>
      <c r="U602" s="1">
        <v>39083</v>
      </c>
      <c r="V602">
        <v>208.6</v>
      </c>
    </row>
    <row r="603" spans="1:22" x14ac:dyDescent="0.25">
      <c r="A603" s="1">
        <v>25235</v>
      </c>
      <c r="B603">
        <v>39.592199999999998</v>
      </c>
      <c r="C603" t="str">
        <f t="shared" si="53"/>
        <v/>
      </c>
      <c r="D603">
        <f t="shared" si="54"/>
        <v>35.799999999999997</v>
      </c>
      <c r="E603">
        <f t="shared" si="55"/>
        <v>37.6</v>
      </c>
      <c r="L603" t="str">
        <f t="shared" si="56"/>
        <v>200311</v>
      </c>
      <c r="M603" s="1">
        <v>37944</v>
      </c>
      <c r="N603">
        <f t="shared" si="57"/>
        <v>0.94</v>
      </c>
      <c r="O603">
        <v>0.94</v>
      </c>
      <c r="R603" s="1">
        <v>35462</v>
      </c>
      <c r="S603">
        <v>159.69999999999999</v>
      </c>
      <c r="U603" s="1">
        <v>39114</v>
      </c>
      <c r="V603">
        <v>209.13499999999999</v>
      </c>
    </row>
    <row r="604" spans="1:22" x14ac:dyDescent="0.25">
      <c r="A604" s="1">
        <v>25263</v>
      </c>
      <c r="B604">
        <v>39.902700000000003</v>
      </c>
      <c r="C604" t="str">
        <f t="shared" si="53"/>
        <v/>
      </c>
      <c r="D604">
        <f t="shared" si="54"/>
        <v>36.1</v>
      </c>
      <c r="E604">
        <f t="shared" si="55"/>
        <v>37.799999999999997</v>
      </c>
      <c r="L604" t="str">
        <f t="shared" si="56"/>
        <v>200311</v>
      </c>
      <c r="M604" s="1">
        <v>37945</v>
      </c>
      <c r="N604">
        <f t="shared" si="57"/>
        <v>0.93</v>
      </c>
      <c r="O604">
        <v>0.93</v>
      </c>
      <c r="R604" s="1">
        <v>35490</v>
      </c>
      <c r="S604">
        <v>159.80000000000001</v>
      </c>
      <c r="U604" s="1">
        <v>39142</v>
      </c>
      <c r="V604">
        <v>209.41800000000001</v>
      </c>
    </row>
    <row r="605" spans="1:22" x14ac:dyDescent="0.25">
      <c r="A605" s="1">
        <v>25294</v>
      </c>
      <c r="B605">
        <v>39.755899999999997</v>
      </c>
      <c r="C605" t="str">
        <f t="shared" si="53"/>
        <v/>
      </c>
      <c r="D605">
        <f t="shared" si="54"/>
        <v>36.299999999999997</v>
      </c>
      <c r="E605">
        <f t="shared" si="55"/>
        <v>38.1</v>
      </c>
      <c r="L605" t="str">
        <f t="shared" si="56"/>
        <v>200311</v>
      </c>
      <c r="M605" s="1">
        <v>37946</v>
      </c>
      <c r="N605">
        <f t="shared" si="57"/>
        <v>0.93</v>
      </c>
      <c r="O605">
        <v>0.93</v>
      </c>
      <c r="R605" s="1">
        <v>35521</v>
      </c>
      <c r="S605">
        <v>159.9</v>
      </c>
      <c r="U605" s="1">
        <v>39173</v>
      </c>
      <c r="V605">
        <v>209.74700000000001</v>
      </c>
    </row>
    <row r="606" spans="1:22" x14ac:dyDescent="0.25">
      <c r="A606" s="1">
        <v>25324</v>
      </c>
      <c r="B606">
        <v>39.605600000000003</v>
      </c>
      <c r="C606" t="str">
        <f t="shared" si="53"/>
        <v/>
      </c>
      <c r="D606">
        <f t="shared" si="54"/>
        <v>36.4</v>
      </c>
      <c r="E606">
        <f t="shared" si="55"/>
        <v>38.1</v>
      </c>
      <c r="L606" t="str">
        <f t="shared" si="56"/>
        <v>200311</v>
      </c>
      <c r="M606" s="1">
        <v>37949</v>
      </c>
      <c r="N606">
        <f t="shared" si="57"/>
        <v>0.94</v>
      </c>
      <c r="O606">
        <v>0.94</v>
      </c>
      <c r="R606" s="1">
        <v>35551</v>
      </c>
      <c r="S606">
        <v>159.9</v>
      </c>
      <c r="U606" s="1">
        <v>39203</v>
      </c>
      <c r="V606">
        <v>210.05799999999999</v>
      </c>
    </row>
    <row r="607" spans="1:22" x14ac:dyDescent="0.25">
      <c r="A607" s="1">
        <v>25355</v>
      </c>
      <c r="B607">
        <v>39.9925</v>
      </c>
      <c r="C607" t="str">
        <f t="shared" si="53"/>
        <v/>
      </c>
      <c r="D607">
        <f t="shared" si="54"/>
        <v>36.6</v>
      </c>
      <c r="E607">
        <f t="shared" si="55"/>
        <v>38.299999999999997</v>
      </c>
      <c r="L607" t="str">
        <f t="shared" si="56"/>
        <v>200311</v>
      </c>
      <c r="M607" s="1">
        <v>37950</v>
      </c>
      <c r="N607">
        <f t="shared" si="57"/>
        <v>0.97</v>
      </c>
      <c r="O607">
        <v>0.97</v>
      </c>
      <c r="R607" s="1">
        <v>35582</v>
      </c>
      <c r="S607">
        <v>160.19999999999999</v>
      </c>
      <c r="U607" s="1">
        <v>39234</v>
      </c>
      <c r="V607">
        <v>210.392</v>
      </c>
    </row>
    <row r="608" spans="1:22" x14ac:dyDescent="0.25">
      <c r="A608" s="1">
        <v>25385</v>
      </c>
      <c r="B608">
        <v>40.203699999999998</v>
      </c>
      <c r="C608" t="str">
        <f t="shared" si="53"/>
        <v/>
      </c>
      <c r="D608">
        <f t="shared" si="54"/>
        <v>36.799999999999997</v>
      </c>
      <c r="E608">
        <f t="shared" si="55"/>
        <v>38.5</v>
      </c>
      <c r="L608" t="str">
        <f t="shared" si="56"/>
        <v>200311</v>
      </c>
      <c r="M608" s="1">
        <v>37951</v>
      </c>
      <c r="N608">
        <f t="shared" si="57"/>
        <v>0.97</v>
      </c>
      <c r="O608">
        <v>0.97</v>
      </c>
      <c r="R608" s="1">
        <v>35612</v>
      </c>
      <c r="S608">
        <v>160.4</v>
      </c>
      <c r="U608" s="1">
        <v>39264</v>
      </c>
      <c r="V608">
        <v>210.773</v>
      </c>
    </row>
    <row r="609" spans="1:22" x14ac:dyDescent="0.25">
      <c r="A609" s="1">
        <v>25416</v>
      </c>
      <c r="B609">
        <v>40.296100000000003</v>
      </c>
      <c r="C609" t="str">
        <f t="shared" si="53"/>
        <v/>
      </c>
      <c r="D609">
        <f t="shared" si="54"/>
        <v>36.9</v>
      </c>
      <c r="E609">
        <f t="shared" si="55"/>
        <v>38.700000000000003</v>
      </c>
      <c r="L609" t="str">
        <f t="shared" si="56"/>
        <v>200311</v>
      </c>
      <c r="M609" s="1">
        <v>37952</v>
      </c>
      <c r="N609">
        <f t="shared" si="57"/>
        <v>0.97</v>
      </c>
      <c r="O609" t="s">
        <v>30</v>
      </c>
      <c r="R609" s="1">
        <v>35643</v>
      </c>
      <c r="S609">
        <v>160.80000000000001</v>
      </c>
      <c r="U609" s="1">
        <v>39295</v>
      </c>
      <c r="V609">
        <v>211.119</v>
      </c>
    </row>
    <row r="610" spans="1:22" x14ac:dyDescent="0.25">
      <c r="A610" s="1">
        <v>25447</v>
      </c>
      <c r="B610">
        <v>40.286999999999999</v>
      </c>
      <c r="C610" t="str">
        <f t="shared" si="53"/>
        <v/>
      </c>
      <c r="D610">
        <f t="shared" si="54"/>
        <v>37.1</v>
      </c>
      <c r="E610">
        <f t="shared" si="55"/>
        <v>38.9</v>
      </c>
      <c r="L610" t="str">
        <f t="shared" si="56"/>
        <v>200311</v>
      </c>
      <c r="M610" s="1">
        <v>37953</v>
      </c>
      <c r="N610">
        <f t="shared" si="57"/>
        <v>0.96</v>
      </c>
      <c r="O610">
        <v>0.96</v>
      </c>
      <c r="R610" s="1">
        <v>35674</v>
      </c>
      <c r="S610">
        <v>161.19999999999999</v>
      </c>
      <c r="U610" s="1">
        <v>39326</v>
      </c>
      <c r="V610">
        <v>211.554</v>
      </c>
    </row>
    <row r="611" spans="1:22" x14ac:dyDescent="0.25">
      <c r="A611" s="1">
        <v>25477</v>
      </c>
      <c r="B611">
        <v>40.2988</v>
      </c>
      <c r="C611" t="str">
        <f t="shared" si="53"/>
        <v/>
      </c>
      <c r="D611">
        <f t="shared" si="54"/>
        <v>37.299999999999997</v>
      </c>
      <c r="E611">
        <f t="shared" si="55"/>
        <v>39.1</v>
      </c>
      <c r="L611" t="str">
        <f t="shared" si="56"/>
        <v>200312</v>
      </c>
      <c r="M611" s="1">
        <v>37956</v>
      </c>
      <c r="N611">
        <f t="shared" si="57"/>
        <v>0.96</v>
      </c>
      <c r="O611">
        <v>0.96</v>
      </c>
      <c r="R611" s="1">
        <v>35704</v>
      </c>
      <c r="S611">
        <v>161.5</v>
      </c>
      <c r="U611" s="1">
        <v>39356</v>
      </c>
      <c r="V611">
        <v>212.077</v>
      </c>
    </row>
    <row r="612" spans="1:22" x14ac:dyDescent="0.25">
      <c r="A612" s="1">
        <v>25508</v>
      </c>
      <c r="B612">
        <v>39.918900000000001</v>
      </c>
      <c r="C612" t="str">
        <f t="shared" si="53"/>
        <v/>
      </c>
      <c r="D612">
        <f t="shared" si="54"/>
        <v>37.5</v>
      </c>
      <c r="E612">
        <f t="shared" si="55"/>
        <v>39.200000000000003</v>
      </c>
      <c r="L612" t="str">
        <f t="shared" si="56"/>
        <v>200312</v>
      </c>
      <c r="M612" s="1">
        <v>37957</v>
      </c>
      <c r="N612">
        <f t="shared" si="57"/>
        <v>0.96</v>
      </c>
      <c r="O612">
        <v>0.96</v>
      </c>
      <c r="R612" s="1">
        <v>35735</v>
      </c>
      <c r="S612">
        <v>161.69999999999999</v>
      </c>
      <c r="U612" s="1">
        <v>39387</v>
      </c>
      <c r="V612">
        <v>212.66</v>
      </c>
    </row>
    <row r="613" spans="1:22" x14ac:dyDescent="0.25">
      <c r="A613" s="1">
        <v>25538</v>
      </c>
      <c r="B613">
        <v>39.811799999999998</v>
      </c>
      <c r="C613" t="str">
        <f t="shared" si="53"/>
        <v/>
      </c>
      <c r="D613">
        <f t="shared" si="54"/>
        <v>37.700000000000003</v>
      </c>
      <c r="E613">
        <f t="shared" si="55"/>
        <v>39.4</v>
      </c>
      <c r="L613" t="str">
        <f t="shared" si="56"/>
        <v>200312</v>
      </c>
      <c r="M613" s="1">
        <v>37958</v>
      </c>
      <c r="N613">
        <f t="shared" si="57"/>
        <v>0.96</v>
      </c>
      <c r="O613">
        <v>0.96</v>
      </c>
      <c r="R613" s="1">
        <v>35765</v>
      </c>
      <c r="S613">
        <v>161.80000000000001</v>
      </c>
      <c r="U613" s="1">
        <v>39417</v>
      </c>
      <c r="V613">
        <v>213.16800000000001</v>
      </c>
    </row>
    <row r="614" spans="1:22" x14ac:dyDescent="0.25">
      <c r="A614" s="1">
        <v>25569</v>
      </c>
      <c r="B614">
        <v>39.074599999999997</v>
      </c>
      <c r="C614" t="str">
        <f t="shared" si="53"/>
        <v/>
      </c>
      <c r="D614">
        <f t="shared" si="54"/>
        <v>37.9</v>
      </c>
      <c r="E614">
        <f t="shared" si="55"/>
        <v>39.6</v>
      </c>
      <c r="L614" t="str">
        <f t="shared" si="56"/>
        <v>200312</v>
      </c>
      <c r="M614" s="1">
        <v>37959</v>
      </c>
      <c r="N614">
        <f t="shared" si="57"/>
        <v>0.94</v>
      </c>
      <c r="O614">
        <v>0.94</v>
      </c>
      <c r="R614" s="1">
        <v>35796</v>
      </c>
      <c r="S614">
        <v>162</v>
      </c>
      <c r="U614" s="1">
        <v>39448</v>
      </c>
      <c r="V614">
        <v>213.77099999999999</v>
      </c>
    </row>
    <row r="615" spans="1:22" x14ac:dyDescent="0.25">
      <c r="A615" s="1">
        <v>25600</v>
      </c>
      <c r="B615">
        <v>39.0488</v>
      </c>
      <c r="C615" t="str">
        <f t="shared" si="53"/>
        <v/>
      </c>
      <c r="D615">
        <f t="shared" si="54"/>
        <v>38.1</v>
      </c>
      <c r="E615">
        <f t="shared" si="55"/>
        <v>39.799999999999997</v>
      </c>
      <c r="L615" t="str">
        <f t="shared" si="56"/>
        <v>200312</v>
      </c>
      <c r="M615" s="1">
        <v>37960</v>
      </c>
      <c r="N615">
        <f t="shared" si="57"/>
        <v>0.93</v>
      </c>
      <c r="O615">
        <v>0.93</v>
      </c>
      <c r="R615" s="1">
        <v>35827</v>
      </c>
      <c r="S615">
        <v>162</v>
      </c>
      <c r="U615" s="1">
        <v>39479</v>
      </c>
      <c r="V615">
        <v>213.93899999999999</v>
      </c>
    </row>
    <row r="616" spans="1:22" x14ac:dyDescent="0.25">
      <c r="A616" s="1">
        <v>25628</v>
      </c>
      <c r="B616">
        <v>38.998100000000001</v>
      </c>
      <c r="C616" t="str">
        <f t="shared" si="53"/>
        <v/>
      </c>
      <c r="D616">
        <f t="shared" si="54"/>
        <v>38.299999999999997</v>
      </c>
      <c r="E616">
        <f t="shared" si="55"/>
        <v>40.1</v>
      </c>
      <c r="L616" t="str">
        <f t="shared" si="56"/>
        <v>200312</v>
      </c>
      <c r="M616" s="1">
        <v>37963</v>
      </c>
      <c r="N616">
        <f t="shared" si="57"/>
        <v>0.94</v>
      </c>
      <c r="O616">
        <v>0.94</v>
      </c>
      <c r="R616" s="1">
        <v>35855</v>
      </c>
      <c r="S616">
        <v>162</v>
      </c>
      <c r="U616" s="1">
        <v>39508</v>
      </c>
      <c r="V616">
        <v>214.42</v>
      </c>
    </row>
    <row r="617" spans="1:22" x14ac:dyDescent="0.25">
      <c r="A617" s="1">
        <v>25659</v>
      </c>
      <c r="B617">
        <v>38.8979</v>
      </c>
      <c r="C617" t="str">
        <f t="shared" si="53"/>
        <v/>
      </c>
      <c r="D617">
        <f t="shared" si="54"/>
        <v>38.5</v>
      </c>
      <c r="E617">
        <f t="shared" si="55"/>
        <v>40.4</v>
      </c>
      <c r="L617" t="str">
        <f t="shared" si="56"/>
        <v>200312</v>
      </c>
      <c r="M617" s="1">
        <v>37964</v>
      </c>
      <c r="N617">
        <f t="shared" si="57"/>
        <v>0.93</v>
      </c>
      <c r="O617">
        <v>0.93</v>
      </c>
      <c r="R617" s="1">
        <v>35886</v>
      </c>
      <c r="S617">
        <v>162.19999999999999</v>
      </c>
      <c r="U617" s="1">
        <v>39539</v>
      </c>
      <c r="V617">
        <v>214.56</v>
      </c>
    </row>
    <row r="618" spans="1:22" x14ac:dyDescent="0.25">
      <c r="A618" s="1">
        <v>25689</v>
      </c>
      <c r="B618">
        <v>38.852499999999999</v>
      </c>
      <c r="C618" t="str">
        <f t="shared" si="53"/>
        <v/>
      </c>
      <c r="D618">
        <f t="shared" si="54"/>
        <v>38.6</v>
      </c>
      <c r="E618">
        <f t="shared" si="55"/>
        <v>40.5</v>
      </c>
      <c r="L618" t="str">
        <f t="shared" si="56"/>
        <v>200312</v>
      </c>
      <c r="M618" s="1">
        <v>37965</v>
      </c>
      <c r="N618">
        <f t="shared" si="57"/>
        <v>0.92</v>
      </c>
      <c r="O618">
        <v>0.92</v>
      </c>
      <c r="R618" s="1">
        <v>35916</v>
      </c>
      <c r="S618">
        <v>162.6</v>
      </c>
      <c r="U618" s="1">
        <v>39569</v>
      </c>
      <c r="V618">
        <v>214.93600000000001</v>
      </c>
    </row>
    <row r="619" spans="1:22" x14ac:dyDescent="0.25">
      <c r="A619" s="1">
        <v>25720</v>
      </c>
      <c r="B619">
        <v>38.726900000000001</v>
      </c>
      <c r="C619" t="str">
        <f t="shared" si="53"/>
        <v/>
      </c>
      <c r="D619">
        <f t="shared" si="54"/>
        <v>38.799999999999997</v>
      </c>
      <c r="E619">
        <f t="shared" si="55"/>
        <v>40.799999999999997</v>
      </c>
      <c r="L619" t="str">
        <f t="shared" si="56"/>
        <v>200312</v>
      </c>
      <c r="M619" s="1">
        <v>37966</v>
      </c>
      <c r="N619">
        <f t="shared" si="57"/>
        <v>0.87</v>
      </c>
      <c r="O619">
        <v>0.87</v>
      </c>
      <c r="R619" s="1">
        <v>35947</v>
      </c>
      <c r="S619">
        <v>162.80000000000001</v>
      </c>
      <c r="U619" s="1">
        <v>39600</v>
      </c>
      <c r="V619">
        <v>215.42400000000001</v>
      </c>
    </row>
    <row r="620" spans="1:22" x14ac:dyDescent="0.25">
      <c r="A620" s="1">
        <v>25750</v>
      </c>
      <c r="B620">
        <v>38.821899999999999</v>
      </c>
      <c r="C620" t="str">
        <f t="shared" si="53"/>
        <v/>
      </c>
      <c r="D620">
        <f t="shared" si="54"/>
        <v>38.9</v>
      </c>
      <c r="E620">
        <f t="shared" si="55"/>
        <v>40.9</v>
      </c>
      <c r="L620" t="str">
        <f t="shared" si="56"/>
        <v>200312</v>
      </c>
      <c r="M620" s="1">
        <v>37967</v>
      </c>
      <c r="N620">
        <f t="shared" si="57"/>
        <v>0.88</v>
      </c>
      <c r="O620">
        <v>0.88</v>
      </c>
      <c r="R620" s="1">
        <v>35977</v>
      </c>
      <c r="S620">
        <v>163.19999999999999</v>
      </c>
      <c r="U620" s="1">
        <v>39630</v>
      </c>
      <c r="V620">
        <v>215.965</v>
      </c>
    </row>
    <row r="621" spans="1:22" x14ac:dyDescent="0.25">
      <c r="A621" s="1">
        <v>25781</v>
      </c>
      <c r="B621">
        <v>38.752699999999997</v>
      </c>
      <c r="C621" t="str">
        <f t="shared" si="53"/>
        <v/>
      </c>
      <c r="D621">
        <f t="shared" si="54"/>
        <v>39</v>
      </c>
      <c r="E621">
        <f t="shared" si="55"/>
        <v>41.1</v>
      </c>
      <c r="L621" t="str">
        <f t="shared" si="56"/>
        <v>200312</v>
      </c>
      <c r="M621" s="1">
        <v>37970</v>
      </c>
      <c r="N621">
        <f t="shared" si="57"/>
        <v>0.87</v>
      </c>
      <c r="O621">
        <v>0.87</v>
      </c>
      <c r="R621" s="1">
        <v>36008</v>
      </c>
      <c r="S621">
        <v>163.4</v>
      </c>
      <c r="U621" s="1">
        <v>39661</v>
      </c>
      <c r="V621">
        <v>216.393</v>
      </c>
    </row>
    <row r="622" spans="1:22" x14ac:dyDescent="0.25">
      <c r="A622" s="1">
        <v>25812</v>
      </c>
      <c r="B622">
        <v>38.485599999999998</v>
      </c>
      <c r="C622" t="str">
        <f t="shared" si="53"/>
        <v/>
      </c>
      <c r="D622">
        <f t="shared" si="54"/>
        <v>39.200000000000003</v>
      </c>
      <c r="E622">
        <f t="shared" si="55"/>
        <v>41.3</v>
      </c>
      <c r="L622" t="str">
        <f t="shared" si="56"/>
        <v>200312</v>
      </c>
      <c r="M622" s="1">
        <v>37971</v>
      </c>
      <c r="N622">
        <f t="shared" si="57"/>
        <v>0.88</v>
      </c>
      <c r="O622">
        <v>0.88</v>
      </c>
      <c r="R622" s="1">
        <v>36039</v>
      </c>
      <c r="S622">
        <v>163.5</v>
      </c>
      <c r="U622" s="1">
        <v>39692</v>
      </c>
      <c r="V622">
        <v>216.71299999999999</v>
      </c>
    </row>
    <row r="623" spans="1:22" x14ac:dyDescent="0.25">
      <c r="A623" s="1">
        <v>25842</v>
      </c>
      <c r="B623">
        <v>37.715699999999998</v>
      </c>
      <c r="C623" t="str">
        <f t="shared" si="53"/>
        <v/>
      </c>
      <c r="D623">
        <f t="shared" si="54"/>
        <v>39.4</v>
      </c>
      <c r="E623">
        <f t="shared" si="55"/>
        <v>41.5</v>
      </c>
      <c r="L623" t="str">
        <f t="shared" si="56"/>
        <v>200312</v>
      </c>
      <c r="M623" s="1">
        <v>37972</v>
      </c>
      <c r="N623">
        <f t="shared" si="57"/>
        <v>0.85</v>
      </c>
      <c r="O623">
        <v>0.85</v>
      </c>
      <c r="R623" s="1">
        <v>36069</v>
      </c>
      <c r="S623">
        <v>163.9</v>
      </c>
      <c r="U623" s="1">
        <v>39722</v>
      </c>
      <c r="V623">
        <v>216.78800000000001</v>
      </c>
    </row>
    <row r="624" spans="1:22" x14ac:dyDescent="0.25">
      <c r="A624" s="1">
        <v>25873</v>
      </c>
      <c r="B624">
        <v>37.487299999999998</v>
      </c>
      <c r="C624" t="str">
        <f t="shared" si="53"/>
        <v/>
      </c>
      <c r="D624">
        <f t="shared" si="54"/>
        <v>39.6</v>
      </c>
      <c r="E624">
        <f t="shared" si="55"/>
        <v>41.8</v>
      </c>
      <c r="L624" t="str">
        <f t="shared" si="56"/>
        <v>200312</v>
      </c>
      <c r="M624" s="1">
        <v>37973</v>
      </c>
      <c r="N624">
        <f t="shared" si="57"/>
        <v>0.86</v>
      </c>
      <c r="O624">
        <v>0.86</v>
      </c>
      <c r="R624" s="1">
        <v>36100</v>
      </c>
      <c r="S624">
        <v>164.1</v>
      </c>
      <c r="U624" s="1">
        <v>39753</v>
      </c>
      <c r="V624">
        <v>216.947</v>
      </c>
    </row>
    <row r="625" spans="1:22" x14ac:dyDescent="0.25">
      <c r="A625" s="1">
        <v>25903</v>
      </c>
      <c r="B625">
        <v>38.348199999999999</v>
      </c>
      <c r="C625" t="str">
        <f t="shared" si="53"/>
        <v/>
      </c>
      <c r="D625">
        <f t="shared" si="54"/>
        <v>39.799999999999997</v>
      </c>
      <c r="E625">
        <f t="shared" si="55"/>
        <v>42</v>
      </c>
      <c r="L625" t="str">
        <f t="shared" si="56"/>
        <v>200312</v>
      </c>
      <c r="M625" s="1">
        <v>37974</v>
      </c>
      <c r="N625">
        <f t="shared" si="57"/>
        <v>0.87</v>
      </c>
      <c r="O625">
        <v>0.87</v>
      </c>
      <c r="R625" s="1">
        <v>36130</v>
      </c>
      <c r="S625">
        <v>164.4</v>
      </c>
      <c r="U625" s="1">
        <v>39783</v>
      </c>
      <c r="V625">
        <v>216.92500000000001</v>
      </c>
    </row>
    <row r="626" spans="1:22" x14ac:dyDescent="0.25">
      <c r="A626" s="1">
        <v>25934</v>
      </c>
      <c r="B626">
        <v>38.6432</v>
      </c>
      <c r="C626" t="str">
        <f t="shared" si="53"/>
        <v/>
      </c>
      <c r="D626">
        <f t="shared" si="54"/>
        <v>39.9</v>
      </c>
      <c r="E626">
        <f t="shared" si="55"/>
        <v>42.1</v>
      </c>
      <c r="L626" t="str">
        <f t="shared" si="56"/>
        <v>200312</v>
      </c>
      <c r="M626" s="1">
        <v>37977</v>
      </c>
      <c r="N626">
        <f t="shared" si="57"/>
        <v>0.88</v>
      </c>
      <c r="O626">
        <v>0.88</v>
      </c>
      <c r="R626" s="1">
        <v>36161</v>
      </c>
      <c r="S626">
        <v>164.7</v>
      </c>
      <c r="U626" s="1">
        <v>39814</v>
      </c>
      <c r="V626">
        <v>217.346</v>
      </c>
    </row>
    <row r="627" spans="1:22" x14ac:dyDescent="0.25">
      <c r="A627" s="1">
        <v>25965</v>
      </c>
      <c r="B627">
        <v>38.569499999999998</v>
      </c>
      <c r="C627" t="str">
        <f t="shared" si="53"/>
        <v/>
      </c>
      <c r="D627">
        <f t="shared" si="54"/>
        <v>39.9</v>
      </c>
      <c r="E627">
        <f t="shared" si="55"/>
        <v>42.2</v>
      </c>
      <c r="L627" t="str">
        <f t="shared" si="56"/>
        <v>200312</v>
      </c>
      <c r="M627" s="1">
        <v>37978</v>
      </c>
      <c r="N627">
        <f t="shared" si="57"/>
        <v>0.89</v>
      </c>
      <c r="O627">
        <v>0.89</v>
      </c>
      <c r="R627" s="1">
        <v>36192</v>
      </c>
      <c r="S627">
        <v>164.7</v>
      </c>
      <c r="U627" s="1">
        <v>39845</v>
      </c>
      <c r="V627">
        <v>217.792</v>
      </c>
    </row>
    <row r="628" spans="1:22" x14ac:dyDescent="0.25">
      <c r="A628" s="1">
        <v>25993</v>
      </c>
      <c r="B628">
        <v>38.527799999999999</v>
      </c>
      <c r="C628" t="str">
        <f t="shared" si="53"/>
        <v/>
      </c>
      <c r="D628">
        <f t="shared" si="54"/>
        <v>40</v>
      </c>
      <c r="E628">
        <f t="shared" si="55"/>
        <v>42.2</v>
      </c>
      <c r="L628" t="str">
        <f t="shared" si="56"/>
        <v>200312</v>
      </c>
      <c r="M628" s="1">
        <v>37979</v>
      </c>
      <c r="N628">
        <f t="shared" si="57"/>
        <v>0.87</v>
      </c>
      <c r="O628">
        <v>0.87</v>
      </c>
      <c r="R628" s="1">
        <v>36220</v>
      </c>
      <c r="S628">
        <v>164.8</v>
      </c>
      <c r="U628" s="1">
        <v>39873</v>
      </c>
      <c r="V628">
        <v>218.25299999999999</v>
      </c>
    </row>
    <row r="629" spans="1:22" x14ac:dyDescent="0.25">
      <c r="A629" s="1">
        <v>26024</v>
      </c>
      <c r="B629">
        <v>38.744100000000003</v>
      </c>
      <c r="C629" t="str">
        <f t="shared" si="53"/>
        <v/>
      </c>
      <c r="D629">
        <f t="shared" si="54"/>
        <v>40.1</v>
      </c>
      <c r="E629">
        <f t="shared" si="55"/>
        <v>42.4</v>
      </c>
      <c r="L629" t="str">
        <f t="shared" si="56"/>
        <v>200312</v>
      </c>
      <c r="M629" s="1">
        <v>37980</v>
      </c>
      <c r="N629">
        <f t="shared" si="57"/>
        <v>0.87</v>
      </c>
      <c r="O629" t="s">
        <v>30</v>
      </c>
      <c r="R629" s="1">
        <v>36251</v>
      </c>
      <c r="S629">
        <v>165.9</v>
      </c>
      <c r="U629" s="1">
        <v>39904</v>
      </c>
      <c r="V629">
        <v>218.70599999999999</v>
      </c>
    </row>
    <row r="630" spans="1:22" x14ac:dyDescent="0.25">
      <c r="A630" s="1">
        <v>26054</v>
      </c>
      <c r="B630">
        <v>38.9407</v>
      </c>
      <c r="C630" t="str">
        <f t="shared" si="53"/>
        <v/>
      </c>
      <c r="D630">
        <f t="shared" si="54"/>
        <v>40.299999999999997</v>
      </c>
      <c r="E630">
        <f t="shared" si="55"/>
        <v>42.6</v>
      </c>
      <c r="L630" t="str">
        <f t="shared" si="56"/>
        <v>200312</v>
      </c>
      <c r="M630" s="1">
        <v>37981</v>
      </c>
      <c r="N630">
        <f t="shared" si="57"/>
        <v>0.76</v>
      </c>
      <c r="O630">
        <v>0.76</v>
      </c>
      <c r="R630" s="1">
        <v>36281</v>
      </c>
      <c r="S630">
        <v>166</v>
      </c>
      <c r="U630" s="1">
        <v>39934</v>
      </c>
      <c r="V630">
        <v>218.904</v>
      </c>
    </row>
    <row r="631" spans="1:22" x14ac:dyDescent="0.25">
      <c r="A631" s="1">
        <v>26085</v>
      </c>
      <c r="B631">
        <v>39.103999999999999</v>
      </c>
      <c r="C631" t="str">
        <f t="shared" si="53"/>
        <v/>
      </c>
      <c r="D631">
        <f t="shared" si="54"/>
        <v>40.5</v>
      </c>
      <c r="E631">
        <f t="shared" si="55"/>
        <v>42.8</v>
      </c>
      <c r="L631" t="str">
        <f t="shared" si="56"/>
        <v>200312</v>
      </c>
      <c r="M631" s="1">
        <v>37984</v>
      </c>
      <c r="N631">
        <f t="shared" si="57"/>
        <v>0.79</v>
      </c>
      <c r="O631">
        <v>0.79</v>
      </c>
      <c r="R631" s="1">
        <v>36312</v>
      </c>
      <c r="S631">
        <v>166</v>
      </c>
      <c r="U631" s="1">
        <v>39965</v>
      </c>
      <c r="V631">
        <v>219.11199999999999</v>
      </c>
    </row>
    <row r="632" spans="1:22" x14ac:dyDescent="0.25">
      <c r="A632" s="1">
        <v>26115</v>
      </c>
      <c r="B632">
        <v>38.990499999999997</v>
      </c>
      <c r="C632" t="str">
        <f t="shared" si="53"/>
        <v/>
      </c>
      <c r="D632">
        <f t="shared" si="54"/>
        <v>40.6</v>
      </c>
      <c r="E632">
        <f t="shared" si="55"/>
        <v>42.9</v>
      </c>
      <c r="L632" t="str">
        <f t="shared" si="56"/>
        <v>200312</v>
      </c>
      <c r="M632" s="1">
        <v>37985</v>
      </c>
      <c r="N632">
        <f t="shared" si="57"/>
        <v>0.88</v>
      </c>
      <c r="O632">
        <v>0.88</v>
      </c>
      <c r="R632" s="1">
        <v>36342</v>
      </c>
      <c r="S632">
        <v>166.7</v>
      </c>
      <c r="U632" s="1">
        <v>39995</v>
      </c>
      <c r="V632">
        <v>219.26300000000001</v>
      </c>
    </row>
    <row r="633" spans="1:22" x14ac:dyDescent="0.25">
      <c r="A633" s="1">
        <v>26146</v>
      </c>
      <c r="B633">
        <v>38.764200000000002</v>
      </c>
      <c r="C633" t="str">
        <f t="shared" si="53"/>
        <v/>
      </c>
      <c r="D633">
        <f t="shared" si="54"/>
        <v>40.700000000000003</v>
      </c>
      <c r="E633">
        <f t="shared" si="55"/>
        <v>43</v>
      </c>
      <c r="L633" t="str">
        <f t="shared" si="56"/>
        <v>200312</v>
      </c>
      <c r="M633" s="1">
        <v>37986</v>
      </c>
      <c r="N633">
        <f t="shared" si="57"/>
        <v>0.9</v>
      </c>
      <c r="O633">
        <v>0.9</v>
      </c>
      <c r="R633" s="1">
        <v>36373</v>
      </c>
      <c r="S633">
        <v>167.1</v>
      </c>
      <c r="U633" s="1">
        <v>40026</v>
      </c>
      <c r="V633">
        <v>219.49600000000001</v>
      </c>
    </row>
    <row r="634" spans="1:22" x14ac:dyDescent="0.25">
      <c r="A634" s="1">
        <v>26177</v>
      </c>
      <c r="B634">
        <v>39.394199999999998</v>
      </c>
      <c r="C634" t="str">
        <f t="shared" si="53"/>
        <v/>
      </c>
      <c r="D634">
        <f t="shared" si="54"/>
        <v>40.799999999999997</v>
      </c>
      <c r="E634">
        <f t="shared" si="55"/>
        <v>43</v>
      </c>
      <c r="L634" t="str">
        <f t="shared" si="56"/>
        <v>20041</v>
      </c>
      <c r="M634" s="1">
        <v>37987</v>
      </c>
      <c r="N634">
        <f t="shared" si="57"/>
        <v>0.9</v>
      </c>
      <c r="O634" t="s">
        <v>30</v>
      </c>
      <c r="R634" s="1">
        <v>36404</v>
      </c>
      <c r="S634">
        <v>167.8</v>
      </c>
      <c r="U634" s="1">
        <v>40057</v>
      </c>
      <c r="V634">
        <v>219.92</v>
      </c>
    </row>
    <row r="635" spans="1:22" x14ac:dyDescent="0.25">
      <c r="A635" s="1">
        <v>26207</v>
      </c>
      <c r="B635">
        <v>39.689100000000003</v>
      </c>
      <c r="C635" t="str">
        <f t="shared" si="53"/>
        <v/>
      </c>
      <c r="D635">
        <f t="shared" si="54"/>
        <v>40.9</v>
      </c>
      <c r="E635">
        <f t="shared" si="55"/>
        <v>43.1</v>
      </c>
      <c r="L635" t="str">
        <f t="shared" si="56"/>
        <v>20041</v>
      </c>
      <c r="M635" s="1">
        <v>37988</v>
      </c>
      <c r="N635">
        <f t="shared" si="57"/>
        <v>0.88</v>
      </c>
      <c r="O635">
        <v>0.88</v>
      </c>
      <c r="R635" s="1">
        <v>36434</v>
      </c>
      <c r="S635">
        <v>168.1</v>
      </c>
      <c r="U635" s="1">
        <v>40087</v>
      </c>
      <c r="V635">
        <v>220.501</v>
      </c>
    </row>
    <row r="636" spans="1:22" x14ac:dyDescent="0.25">
      <c r="A636" s="1">
        <v>26238</v>
      </c>
      <c r="B636">
        <v>39.857599999999998</v>
      </c>
      <c r="C636" t="str">
        <f t="shared" si="53"/>
        <v/>
      </c>
      <c r="D636">
        <f t="shared" si="54"/>
        <v>41</v>
      </c>
      <c r="E636">
        <f t="shared" si="55"/>
        <v>43.2</v>
      </c>
      <c r="L636" t="str">
        <f t="shared" si="56"/>
        <v>20041</v>
      </c>
      <c r="M636" s="1">
        <v>37991</v>
      </c>
      <c r="N636">
        <f t="shared" si="57"/>
        <v>0.88</v>
      </c>
      <c r="O636">
        <v>0.88</v>
      </c>
      <c r="R636" s="1">
        <v>36465</v>
      </c>
      <c r="S636">
        <v>168.4</v>
      </c>
      <c r="U636" s="1">
        <v>40118</v>
      </c>
      <c r="V636">
        <v>220.666</v>
      </c>
    </row>
    <row r="637" spans="1:22" x14ac:dyDescent="0.25">
      <c r="A637" s="1">
        <v>26268</v>
      </c>
      <c r="B637">
        <v>40.317700000000002</v>
      </c>
      <c r="C637" t="str">
        <f t="shared" si="53"/>
        <v/>
      </c>
      <c r="D637">
        <f t="shared" si="54"/>
        <v>41.1</v>
      </c>
      <c r="E637">
        <f t="shared" si="55"/>
        <v>43.3</v>
      </c>
      <c r="L637" t="str">
        <f t="shared" si="56"/>
        <v>20041</v>
      </c>
      <c r="M637" s="1">
        <v>37992</v>
      </c>
      <c r="N637">
        <f t="shared" si="57"/>
        <v>0.88</v>
      </c>
      <c r="O637">
        <v>0.88</v>
      </c>
      <c r="R637" s="1">
        <v>36495</v>
      </c>
      <c r="S637">
        <v>168.8</v>
      </c>
      <c r="U637" s="1">
        <v>40148</v>
      </c>
      <c r="V637">
        <v>220.881</v>
      </c>
    </row>
    <row r="638" spans="1:22" x14ac:dyDescent="0.25">
      <c r="A638" s="1">
        <v>26299</v>
      </c>
      <c r="B638">
        <v>41.287599999999998</v>
      </c>
      <c r="C638" t="str">
        <f t="shared" si="53"/>
        <v/>
      </c>
      <c r="D638">
        <f t="shared" si="54"/>
        <v>41.2</v>
      </c>
      <c r="E638">
        <f t="shared" si="55"/>
        <v>43.5</v>
      </c>
      <c r="L638" t="str">
        <f t="shared" si="56"/>
        <v>20041</v>
      </c>
      <c r="M638" s="1">
        <v>37993</v>
      </c>
      <c r="N638">
        <f t="shared" si="57"/>
        <v>0.88</v>
      </c>
      <c r="O638">
        <v>0.88</v>
      </c>
      <c r="R638" s="1">
        <v>36526</v>
      </c>
      <c r="S638">
        <v>169.3</v>
      </c>
      <c r="U638" s="1">
        <v>40179</v>
      </c>
      <c r="V638">
        <v>220.63300000000001</v>
      </c>
    </row>
    <row r="639" spans="1:22" x14ac:dyDescent="0.25">
      <c r="A639" s="1">
        <v>26330</v>
      </c>
      <c r="B639">
        <v>41.686500000000002</v>
      </c>
      <c r="C639" t="str">
        <f t="shared" si="53"/>
        <v/>
      </c>
      <c r="D639">
        <f t="shared" si="54"/>
        <v>41.4</v>
      </c>
      <c r="E639">
        <f t="shared" si="55"/>
        <v>43.6</v>
      </c>
      <c r="L639" t="str">
        <f t="shared" si="56"/>
        <v>20041</v>
      </c>
      <c r="M639" s="1">
        <v>37994</v>
      </c>
      <c r="N639">
        <f t="shared" si="57"/>
        <v>0.87</v>
      </c>
      <c r="O639">
        <v>0.87</v>
      </c>
      <c r="R639" s="1">
        <v>36557</v>
      </c>
      <c r="S639">
        <v>170</v>
      </c>
      <c r="U639" s="1">
        <v>40210</v>
      </c>
      <c r="V639">
        <v>220.73099999999999</v>
      </c>
    </row>
    <row r="640" spans="1:22" x14ac:dyDescent="0.25">
      <c r="A640" s="1">
        <v>26359</v>
      </c>
      <c r="B640">
        <v>41.974600000000002</v>
      </c>
      <c r="C640" t="str">
        <f t="shared" si="53"/>
        <v/>
      </c>
      <c r="D640">
        <f t="shared" si="54"/>
        <v>41.4</v>
      </c>
      <c r="E640">
        <f t="shared" si="55"/>
        <v>43.6</v>
      </c>
      <c r="L640" t="str">
        <f t="shared" si="56"/>
        <v>20041</v>
      </c>
      <c r="M640" s="1">
        <v>37995</v>
      </c>
      <c r="N640">
        <f t="shared" si="57"/>
        <v>0.87</v>
      </c>
      <c r="O640">
        <v>0.87</v>
      </c>
      <c r="R640" s="1">
        <v>36586</v>
      </c>
      <c r="S640">
        <v>171</v>
      </c>
      <c r="U640" s="1">
        <v>40238</v>
      </c>
      <c r="V640">
        <v>220.78299999999999</v>
      </c>
    </row>
    <row r="641" spans="1:22" x14ac:dyDescent="0.25">
      <c r="A641" s="1">
        <v>26390</v>
      </c>
      <c r="B641">
        <v>42.418300000000002</v>
      </c>
      <c r="C641" t="str">
        <f t="shared" si="53"/>
        <v/>
      </c>
      <c r="D641">
        <f t="shared" si="54"/>
        <v>41.5</v>
      </c>
      <c r="E641">
        <f t="shared" si="55"/>
        <v>43.8</v>
      </c>
      <c r="L641" t="str">
        <f t="shared" si="56"/>
        <v>20041</v>
      </c>
      <c r="M641" s="1">
        <v>37998</v>
      </c>
      <c r="N641">
        <f t="shared" si="57"/>
        <v>0.88</v>
      </c>
      <c r="O641">
        <v>0.88</v>
      </c>
      <c r="R641" s="1">
        <v>36617</v>
      </c>
      <c r="S641">
        <v>170.9</v>
      </c>
      <c r="U641" s="1">
        <v>40269</v>
      </c>
      <c r="V641">
        <v>220.822</v>
      </c>
    </row>
    <row r="642" spans="1:22" x14ac:dyDescent="0.25">
      <c r="A642" s="1">
        <v>26420</v>
      </c>
      <c r="B642">
        <v>42.396299999999997</v>
      </c>
      <c r="C642" t="str">
        <f t="shared" si="53"/>
        <v/>
      </c>
      <c r="D642">
        <f t="shared" si="54"/>
        <v>41.6</v>
      </c>
      <c r="E642">
        <f t="shared" si="55"/>
        <v>43.9</v>
      </c>
      <c r="L642" t="str">
        <f t="shared" si="56"/>
        <v>20041</v>
      </c>
      <c r="M642" s="1">
        <v>37999</v>
      </c>
      <c r="N642">
        <f t="shared" si="57"/>
        <v>0.86</v>
      </c>
      <c r="O642">
        <v>0.86</v>
      </c>
      <c r="R642" s="1">
        <v>36647</v>
      </c>
      <c r="S642">
        <v>171.2</v>
      </c>
      <c r="U642" s="1">
        <v>40299</v>
      </c>
      <c r="V642">
        <v>220.96199999999999</v>
      </c>
    </row>
    <row r="643" spans="1:22" x14ac:dyDescent="0.25">
      <c r="A643" s="1">
        <v>26451</v>
      </c>
      <c r="B643">
        <v>42.516599999999997</v>
      </c>
      <c r="C643" t="str">
        <f t="shared" ref="C643:C706" si="58">+IFERROR(VLOOKUP(A643,$I$1:$J$214,2,0), "")</f>
        <v/>
      </c>
      <c r="D643">
        <f t="shared" ref="D643:D706" si="59">+IFERROR(VLOOKUP(A643,$R$1:$S$867, 2, 0), "")</f>
        <v>41.7</v>
      </c>
      <c r="E643">
        <f t="shared" ref="E643:E706" si="60">+IFERROR(VLOOKUP(A643,$U$1:$V$747,2,0),"")</f>
        <v>44</v>
      </c>
      <c r="L643" t="str">
        <f t="shared" ref="L643:L706" si="61">+YEAR(M643) &amp; MONTH(M643)</f>
        <v>20041</v>
      </c>
      <c r="M643" s="1">
        <v>38000</v>
      </c>
      <c r="N643">
        <f t="shared" ref="N643:N706" si="62">+IF(O643=$O$1, N642,O643)</f>
        <v>0.85</v>
      </c>
      <c r="O643">
        <v>0.85</v>
      </c>
      <c r="R643" s="1">
        <v>36678</v>
      </c>
      <c r="S643">
        <v>172.2</v>
      </c>
      <c r="U643" s="1">
        <v>40330</v>
      </c>
      <c r="V643">
        <v>221.19399999999999</v>
      </c>
    </row>
    <row r="644" spans="1:22" x14ac:dyDescent="0.25">
      <c r="A644" s="1">
        <v>26481</v>
      </c>
      <c r="B644">
        <v>42.497999999999998</v>
      </c>
      <c r="C644" t="str">
        <f t="shared" si="58"/>
        <v/>
      </c>
      <c r="D644">
        <f t="shared" si="59"/>
        <v>41.8</v>
      </c>
      <c r="E644">
        <f t="shared" si="60"/>
        <v>44.1</v>
      </c>
      <c r="L644" t="str">
        <f t="shared" si="61"/>
        <v>20041</v>
      </c>
      <c r="M644" s="1">
        <v>38001</v>
      </c>
      <c r="N644">
        <f t="shared" si="62"/>
        <v>0.82</v>
      </c>
      <c r="O644">
        <v>0.82</v>
      </c>
      <c r="R644" s="1">
        <v>36708</v>
      </c>
      <c r="S644">
        <v>172.7</v>
      </c>
      <c r="U644" s="1">
        <v>40360</v>
      </c>
      <c r="V644">
        <v>221.363</v>
      </c>
    </row>
    <row r="645" spans="1:22" x14ac:dyDescent="0.25">
      <c r="A645" s="1">
        <v>26512</v>
      </c>
      <c r="B645">
        <v>43.062899999999999</v>
      </c>
      <c r="C645" t="str">
        <f t="shared" si="58"/>
        <v/>
      </c>
      <c r="D645">
        <f t="shared" si="59"/>
        <v>41.9</v>
      </c>
      <c r="E645">
        <f t="shared" si="60"/>
        <v>44.3</v>
      </c>
      <c r="L645" t="str">
        <f t="shared" si="61"/>
        <v>20041</v>
      </c>
      <c r="M645" s="1">
        <v>38002</v>
      </c>
      <c r="N645">
        <f t="shared" si="62"/>
        <v>0.8</v>
      </c>
      <c r="O645">
        <v>0.8</v>
      </c>
      <c r="R645" s="1">
        <v>36739</v>
      </c>
      <c r="S645">
        <v>172.7</v>
      </c>
      <c r="U645" s="1">
        <v>40391</v>
      </c>
      <c r="V645">
        <v>221.50899999999999</v>
      </c>
    </row>
    <row r="646" spans="1:22" x14ac:dyDescent="0.25">
      <c r="A646" s="1">
        <v>26543</v>
      </c>
      <c r="B646">
        <v>43.391800000000003</v>
      </c>
      <c r="C646" t="str">
        <f t="shared" si="58"/>
        <v/>
      </c>
      <c r="D646">
        <f t="shared" si="59"/>
        <v>42.1</v>
      </c>
      <c r="E646">
        <f t="shared" si="60"/>
        <v>44.3</v>
      </c>
      <c r="L646" t="str">
        <f t="shared" si="61"/>
        <v>20041</v>
      </c>
      <c r="M646" s="1">
        <v>38005</v>
      </c>
      <c r="N646">
        <f t="shared" si="62"/>
        <v>0.8</v>
      </c>
      <c r="O646" t="s">
        <v>30</v>
      </c>
      <c r="R646" s="1">
        <v>36770</v>
      </c>
      <c r="S646">
        <v>173.6</v>
      </c>
      <c r="U646" s="1">
        <v>40422</v>
      </c>
      <c r="V646">
        <v>221.71100000000001</v>
      </c>
    </row>
    <row r="647" spans="1:22" x14ac:dyDescent="0.25">
      <c r="A647" s="1">
        <v>26573</v>
      </c>
      <c r="B647">
        <v>43.971800000000002</v>
      </c>
      <c r="C647" t="str">
        <f t="shared" si="58"/>
        <v/>
      </c>
      <c r="D647">
        <f t="shared" si="59"/>
        <v>42.2</v>
      </c>
      <c r="E647">
        <f t="shared" si="60"/>
        <v>44.4</v>
      </c>
      <c r="L647" t="str">
        <f t="shared" si="61"/>
        <v>20041</v>
      </c>
      <c r="M647" s="1">
        <v>38006</v>
      </c>
      <c r="N647">
        <f t="shared" si="62"/>
        <v>0.8</v>
      </c>
      <c r="O647">
        <v>0.8</v>
      </c>
      <c r="R647" s="1">
        <v>36800</v>
      </c>
      <c r="S647">
        <v>173.9</v>
      </c>
      <c r="U647" s="1">
        <v>40452</v>
      </c>
      <c r="V647">
        <v>221.83</v>
      </c>
    </row>
    <row r="648" spans="1:22" x14ac:dyDescent="0.25">
      <c r="A648" s="1">
        <v>26604</v>
      </c>
      <c r="B648">
        <v>44.491900000000001</v>
      </c>
      <c r="C648" t="str">
        <f t="shared" si="58"/>
        <v/>
      </c>
      <c r="D648">
        <f t="shared" si="59"/>
        <v>42.4</v>
      </c>
      <c r="E648">
        <f t="shared" si="60"/>
        <v>44.4</v>
      </c>
      <c r="L648" t="str">
        <f t="shared" si="61"/>
        <v>20041</v>
      </c>
      <c r="M648" s="1">
        <v>38007</v>
      </c>
      <c r="N648">
        <f t="shared" si="62"/>
        <v>0.82</v>
      </c>
      <c r="O648">
        <v>0.82</v>
      </c>
      <c r="R648" s="1">
        <v>36831</v>
      </c>
      <c r="S648">
        <v>174.2</v>
      </c>
      <c r="U648" s="1">
        <v>40483</v>
      </c>
      <c r="V648">
        <v>222.149</v>
      </c>
    </row>
    <row r="649" spans="1:22" x14ac:dyDescent="0.25">
      <c r="A649" s="1">
        <v>26634</v>
      </c>
      <c r="B649">
        <v>45.0015</v>
      </c>
      <c r="C649" t="str">
        <f t="shared" si="58"/>
        <v/>
      </c>
      <c r="D649">
        <f t="shared" si="59"/>
        <v>42.5</v>
      </c>
      <c r="E649">
        <f t="shared" si="60"/>
        <v>44.6</v>
      </c>
      <c r="L649" t="str">
        <f t="shared" si="61"/>
        <v>20041</v>
      </c>
      <c r="M649" s="1">
        <v>38008</v>
      </c>
      <c r="N649">
        <f t="shared" si="62"/>
        <v>0.74</v>
      </c>
      <c r="O649">
        <v>0.74</v>
      </c>
      <c r="R649" s="1">
        <v>36861</v>
      </c>
      <c r="S649">
        <v>174.6</v>
      </c>
      <c r="U649" s="1">
        <v>40513</v>
      </c>
      <c r="V649">
        <v>222.34299999999999</v>
      </c>
    </row>
    <row r="650" spans="1:22" x14ac:dyDescent="0.25">
      <c r="A650" s="1">
        <v>26665</v>
      </c>
      <c r="B650">
        <v>45.294199999999996</v>
      </c>
      <c r="C650" t="str">
        <f t="shared" si="58"/>
        <v/>
      </c>
      <c r="D650">
        <f t="shared" si="59"/>
        <v>42.7</v>
      </c>
      <c r="E650">
        <f t="shared" si="60"/>
        <v>44.6</v>
      </c>
      <c r="L650" t="str">
        <f t="shared" si="61"/>
        <v>20041</v>
      </c>
      <c r="M650" s="1">
        <v>38009</v>
      </c>
      <c r="N650">
        <f t="shared" si="62"/>
        <v>0.79</v>
      </c>
      <c r="O650">
        <v>0.79</v>
      </c>
      <c r="R650" s="1">
        <v>36892</v>
      </c>
      <c r="S650">
        <v>175.6</v>
      </c>
      <c r="U650" s="1">
        <v>40544</v>
      </c>
      <c r="V650">
        <v>222.803</v>
      </c>
    </row>
    <row r="651" spans="1:22" x14ac:dyDescent="0.25">
      <c r="A651" s="1">
        <v>26696</v>
      </c>
      <c r="B651">
        <v>45.965600000000002</v>
      </c>
      <c r="C651" t="str">
        <f t="shared" si="58"/>
        <v/>
      </c>
      <c r="D651">
        <f t="shared" si="59"/>
        <v>43</v>
      </c>
      <c r="E651">
        <f t="shared" si="60"/>
        <v>44.8</v>
      </c>
      <c r="L651" t="str">
        <f t="shared" si="61"/>
        <v>20041</v>
      </c>
      <c r="M651" s="1">
        <v>38012</v>
      </c>
      <c r="N651">
        <f t="shared" si="62"/>
        <v>0.82</v>
      </c>
      <c r="O651">
        <v>0.82</v>
      </c>
      <c r="R651" s="1">
        <v>36923</v>
      </c>
      <c r="S651">
        <v>176</v>
      </c>
      <c r="U651" s="1">
        <v>40575</v>
      </c>
      <c r="V651">
        <v>223.21299999999999</v>
      </c>
    </row>
    <row r="652" spans="1:22" x14ac:dyDescent="0.25">
      <c r="A652" s="1">
        <v>26724</v>
      </c>
      <c r="B652">
        <v>45.987200000000001</v>
      </c>
      <c r="C652" t="str">
        <f t="shared" si="58"/>
        <v/>
      </c>
      <c r="D652">
        <f t="shared" si="59"/>
        <v>43.4</v>
      </c>
      <c r="E652">
        <f t="shared" si="60"/>
        <v>45</v>
      </c>
      <c r="L652" t="str">
        <f t="shared" si="61"/>
        <v>20041</v>
      </c>
      <c r="M652" s="1">
        <v>38013</v>
      </c>
      <c r="N652">
        <f t="shared" si="62"/>
        <v>0.89</v>
      </c>
      <c r="O652">
        <v>0.89</v>
      </c>
      <c r="R652" s="1">
        <v>36951</v>
      </c>
      <c r="S652">
        <v>176.1</v>
      </c>
      <c r="U652" s="1">
        <v>40603</v>
      </c>
      <c r="V652">
        <v>223.45400000000001</v>
      </c>
    </row>
    <row r="653" spans="1:22" x14ac:dyDescent="0.25">
      <c r="A653" s="1">
        <v>26755</v>
      </c>
      <c r="B653">
        <v>45.923699999999997</v>
      </c>
      <c r="C653" t="str">
        <f t="shared" si="58"/>
        <v/>
      </c>
      <c r="D653">
        <f t="shared" si="59"/>
        <v>43.7</v>
      </c>
      <c r="E653">
        <f t="shared" si="60"/>
        <v>45.1</v>
      </c>
      <c r="L653" t="str">
        <f t="shared" si="61"/>
        <v>20041</v>
      </c>
      <c r="M653" s="1">
        <v>38014</v>
      </c>
      <c r="N653">
        <f t="shared" si="62"/>
        <v>0.89</v>
      </c>
      <c r="O653">
        <v>0.89</v>
      </c>
      <c r="R653" s="1">
        <v>36982</v>
      </c>
      <c r="S653">
        <v>176.4</v>
      </c>
      <c r="U653" s="1">
        <v>40634</v>
      </c>
      <c r="V653">
        <v>223.727</v>
      </c>
    </row>
    <row r="654" spans="1:22" x14ac:dyDescent="0.25">
      <c r="A654" s="1">
        <v>26785</v>
      </c>
      <c r="B654">
        <v>46.219200000000001</v>
      </c>
      <c r="C654" t="str">
        <f t="shared" si="58"/>
        <v/>
      </c>
      <c r="D654">
        <f t="shared" si="59"/>
        <v>43.9</v>
      </c>
      <c r="E654">
        <f t="shared" si="60"/>
        <v>45.3</v>
      </c>
      <c r="L654" t="str">
        <f t="shared" si="61"/>
        <v>20041</v>
      </c>
      <c r="M654" s="1">
        <v>38015</v>
      </c>
      <c r="N654">
        <f t="shared" si="62"/>
        <v>0.87</v>
      </c>
      <c r="O654">
        <v>0.87</v>
      </c>
      <c r="R654" s="1">
        <v>37012</v>
      </c>
      <c r="S654">
        <v>177.3</v>
      </c>
      <c r="U654" s="1">
        <v>40664</v>
      </c>
      <c r="V654">
        <v>224.17500000000001</v>
      </c>
    </row>
    <row r="655" spans="1:22" x14ac:dyDescent="0.25">
      <c r="A655" s="1">
        <v>26816</v>
      </c>
      <c r="B655">
        <v>46.250900000000001</v>
      </c>
      <c r="C655" t="str">
        <f t="shared" si="58"/>
        <v/>
      </c>
      <c r="D655">
        <f t="shared" si="59"/>
        <v>44.2</v>
      </c>
      <c r="E655">
        <f t="shared" si="60"/>
        <v>45.4</v>
      </c>
      <c r="L655" t="str">
        <f t="shared" si="61"/>
        <v>20041</v>
      </c>
      <c r="M655" s="1">
        <v>38016</v>
      </c>
      <c r="N655">
        <f t="shared" si="62"/>
        <v>0.85</v>
      </c>
      <c r="O655">
        <v>0.85</v>
      </c>
      <c r="R655" s="1">
        <v>37043</v>
      </c>
      <c r="S655">
        <v>177.7</v>
      </c>
      <c r="U655" s="1">
        <v>40695</v>
      </c>
      <c r="V655">
        <v>224.697</v>
      </c>
    </row>
    <row r="656" spans="1:22" x14ac:dyDescent="0.25">
      <c r="A656" s="1">
        <v>26846</v>
      </c>
      <c r="B656">
        <v>46.442100000000003</v>
      </c>
      <c r="C656" t="str">
        <f t="shared" si="58"/>
        <v/>
      </c>
      <c r="D656">
        <f t="shared" si="59"/>
        <v>44.2</v>
      </c>
      <c r="E656">
        <f t="shared" si="60"/>
        <v>45.5</v>
      </c>
      <c r="L656" t="str">
        <f t="shared" si="61"/>
        <v>20042</v>
      </c>
      <c r="M656" s="1">
        <v>38019</v>
      </c>
      <c r="N656">
        <f t="shared" si="62"/>
        <v>0.87</v>
      </c>
      <c r="O656">
        <v>0.87</v>
      </c>
      <c r="R656" s="1">
        <v>37073</v>
      </c>
      <c r="S656">
        <v>177.4</v>
      </c>
      <c r="U656" s="1">
        <v>40725</v>
      </c>
      <c r="V656">
        <v>225.21799999999999</v>
      </c>
    </row>
    <row r="657" spans="1:22" x14ac:dyDescent="0.25">
      <c r="A657" s="1">
        <v>26877</v>
      </c>
      <c r="B657">
        <v>46.364800000000002</v>
      </c>
      <c r="C657" t="str">
        <f t="shared" si="58"/>
        <v/>
      </c>
      <c r="D657">
        <f t="shared" si="59"/>
        <v>45</v>
      </c>
      <c r="E657">
        <f t="shared" si="60"/>
        <v>45.7</v>
      </c>
      <c r="L657" t="str">
        <f t="shared" si="61"/>
        <v>20042</v>
      </c>
      <c r="M657" s="1">
        <v>38020</v>
      </c>
      <c r="N657">
        <f t="shared" si="62"/>
        <v>0.93</v>
      </c>
      <c r="O657">
        <v>0.93</v>
      </c>
      <c r="R657" s="1">
        <v>37104</v>
      </c>
      <c r="S657">
        <v>177.4</v>
      </c>
      <c r="U657" s="1">
        <v>40756</v>
      </c>
      <c r="V657">
        <v>225.86199999999999</v>
      </c>
    </row>
    <row r="658" spans="1:22" x14ac:dyDescent="0.25">
      <c r="A658" s="1">
        <v>26908</v>
      </c>
      <c r="B658">
        <v>46.780299999999997</v>
      </c>
      <c r="C658" t="str">
        <f t="shared" si="58"/>
        <v/>
      </c>
      <c r="D658">
        <f t="shared" si="59"/>
        <v>45.2</v>
      </c>
      <c r="E658">
        <f t="shared" si="60"/>
        <v>46</v>
      </c>
      <c r="L658" t="str">
        <f t="shared" si="61"/>
        <v>20042</v>
      </c>
      <c r="M658" s="1">
        <v>38021</v>
      </c>
      <c r="N658">
        <f t="shared" si="62"/>
        <v>0.91</v>
      </c>
      <c r="O658">
        <v>0.91</v>
      </c>
      <c r="R658" s="1">
        <v>37135</v>
      </c>
      <c r="S658">
        <v>178.1</v>
      </c>
      <c r="U658" s="1">
        <v>40787</v>
      </c>
      <c r="V658">
        <v>226.11799999999999</v>
      </c>
    </row>
    <row r="659" spans="1:22" x14ac:dyDescent="0.25">
      <c r="A659" s="1">
        <v>26938</v>
      </c>
      <c r="B659">
        <v>47.095399999999998</v>
      </c>
      <c r="C659" t="str">
        <f t="shared" si="58"/>
        <v/>
      </c>
      <c r="D659">
        <f t="shared" si="59"/>
        <v>45.6</v>
      </c>
      <c r="E659">
        <f t="shared" si="60"/>
        <v>46.3</v>
      </c>
      <c r="L659" t="str">
        <f t="shared" si="61"/>
        <v>20042</v>
      </c>
      <c r="M659" s="1">
        <v>38022</v>
      </c>
      <c r="N659">
        <f t="shared" si="62"/>
        <v>0.89</v>
      </c>
      <c r="O659">
        <v>0.89</v>
      </c>
      <c r="R659" s="1">
        <v>37165</v>
      </c>
      <c r="S659">
        <v>177.6</v>
      </c>
      <c r="U659" s="1">
        <v>40817</v>
      </c>
      <c r="V659">
        <v>226.506</v>
      </c>
    </row>
    <row r="660" spans="1:22" x14ac:dyDescent="0.25">
      <c r="A660" s="1">
        <v>26969</v>
      </c>
      <c r="B660">
        <v>47.344499999999996</v>
      </c>
      <c r="C660" t="str">
        <f t="shared" si="58"/>
        <v/>
      </c>
      <c r="D660">
        <f t="shared" si="59"/>
        <v>45.9</v>
      </c>
      <c r="E660">
        <f t="shared" si="60"/>
        <v>46.5</v>
      </c>
      <c r="L660" t="str">
        <f t="shared" si="61"/>
        <v>20042</v>
      </c>
      <c r="M660" s="1">
        <v>38023</v>
      </c>
      <c r="N660">
        <f t="shared" si="62"/>
        <v>0.89</v>
      </c>
      <c r="O660">
        <v>0.89</v>
      </c>
      <c r="R660" s="1">
        <v>37196</v>
      </c>
      <c r="S660">
        <v>177.5</v>
      </c>
      <c r="U660" s="1">
        <v>40848</v>
      </c>
      <c r="V660">
        <v>226.899</v>
      </c>
    </row>
    <row r="661" spans="1:22" x14ac:dyDescent="0.25">
      <c r="A661" s="1">
        <v>26999</v>
      </c>
      <c r="B661">
        <v>47.231499999999997</v>
      </c>
      <c r="C661" t="str">
        <f t="shared" si="58"/>
        <v/>
      </c>
      <c r="D661">
        <f t="shared" si="59"/>
        <v>46.3</v>
      </c>
      <c r="E661">
        <f t="shared" si="60"/>
        <v>46.7</v>
      </c>
      <c r="L661" t="str">
        <f t="shared" si="61"/>
        <v>20042</v>
      </c>
      <c r="M661" s="1">
        <v>38026</v>
      </c>
      <c r="N661">
        <f t="shared" si="62"/>
        <v>0.89</v>
      </c>
      <c r="O661">
        <v>0.89</v>
      </c>
      <c r="R661" s="1">
        <v>37226</v>
      </c>
      <c r="S661">
        <v>177.4</v>
      </c>
      <c r="U661" s="1">
        <v>40878</v>
      </c>
      <c r="V661">
        <v>227.405</v>
      </c>
    </row>
    <row r="662" spans="1:22" x14ac:dyDescent="0.25">
      <c r="A662" s="1">
        <v>27030</v>
      </c>
      <c r="B662">
        <v>46.8994</v>
      </c>
      <c r="C662" t="str">
        <f t="shared" si="58"/>
        <v/>
      </c>
      <c r="D662">
        <f t="shared" si="59"/>
        <v>46.8</v>
      </c>
      <c r="E662">
        <f t="shared" si="60"/>
        <v>46.9</v>
      </c>
      <c r="L662" t="str">
        <f t="shared" si="61"/>
        <v>20042</v>
      </c>
      <c r="M662" s="1">
        <v>38027</v>
      </c>
      <c r="N662">
        <f t="shared" si="62"/>
        <v>0.91</v>
      </c>
      <c r="O662">
        <v>0.91</v>
      </c>
      <c r="R662" s="1">
        <v>37257</v>
      </c>
      <c r="S662">
        <v>177.7</v>
      </c>
      <c r="U662" s="1">
        <v>40909</v>
      </c>
      <c r="V662">
        <v>227.87700000000001</v>
      </c>
    </row>
    <row r="663" spans="1:22" x14ac:dyDescent="0.25">
      <c r="A663" s="1">
        <v>27061</v>
      </c>
      <c r="B663">
        <v>46.753799999999998</v>
      </c>
      <c r="C663" t="str">
        <f t="shared" si="58"/>
        <v/>
      </c>
      <c r="D663">
        <f t="shared" si="59"/>
        <v>47.3</v>
      </c>
      <c r="E663">
        <f t="shared" si="60"/>
        <v>47.2</v>
      </c>
      <c r="L663" t="str">
        <f t="shared" si="61"/>
        <v>20042</v>
      </c>
      <c r="M663" s="1">
        <v>38028</v>
      </c>
      <c r="N663">
        <f t="shared" si="62"/>
        <v>0.89</v>
      </c>
      <c r="O663">
        <v>0.89</v>
      </c>
      <c r="R663" s="1">
        <v>37288</v>
      </c>
      <c r="S663">
        <v>178</v>
      </c>
      <c r="U663" s="1">
        <v>40940</v>
      </c>
      <c r="V663">
        <v>228.03399999999999</v>
      </c>
    </row>
    <row r="664" spans="1:22" x14ac:dyDescent="0.25">
      <c r="A664" s="1">
        <v>27089</v>
      </c>
      <c r="B664">
        <v>46.768500000000003</v>
      </c>
      <c r="C664" t="str">
        <f t="shared" si="58"/>
        <v/>
      </c>
      <c r="D664">
        <f t="shared" si="59"/>
        <v>47.8</v>
      </c>
      <c r="E664">
        <f t="shared" si="60"/>
        <v>47.6</v>
      </c>
      <c r="L664" t="str">
        <f t="shared" si="61"/>
        <v>20042</v>
      </c>
      <c r="M664" s="1">
        <v>38029</v>
      </c>
      <c r="N664">
        <f t="shared" si="62"/>
        <v>0.9</v>
      </c>
      <c r="O664">
        <v>0.9</v>
      </c>
      <c r="R664" s="1">
        <v>37316</v>
      </c>
      <c r="S664">
        <v>178.5</v>
      </c>
      <c r="U664" s="1">
        <v>40969</v>
      </c>
      <c r="V664">
        <v>228.47800000000001</v>
      </c>
    </row>
    <row r="665" spans="1:22" x14ac:dyDescent="0.25">
      <c r="A665" s="1">
        <v>27120</v>
      </c>
      <c r="B665">
        <v>46.606900000000003</v>
      </c>
      <c r="C665" t="str">
        <f t="shared" si="58"/>
        <v/>
      </c>
      <c r="D665">
        <f t="shared" si="59"/>
        <v>48.1</v>
      </c>
      <c r="E665">
        <f t="shared" si="60"/>
        <v>47.9</v>
      </c>
      <c r="L665" t="str">
        <f t="shared" si="61"/>
        <v>20042</v>
      </c>
      <c r="M665" s="1">
        <v>38030</v>
      </c>
      <c r="N665">
        <f t="shared" si="62"/>
        <v>0.9</v>
      </c>
      <c r="O665">
        <v>0.9</v>
      </c>
      <c r="R665" s="1">
        <v>37347</v>
      </c>
      <c r="S665">
        <v>179.3</v>
      </c>
      <c r="U665" s="1">
        <v>41000</v>
      </c>
      <c r="V665">
        <v>228.905</v>
      </c>
    </row>
    <row r="666" spans="1:22" x14ac:dyDescent="0.25">
      <c r="A666" s="1">
        <v>27150</v>
      </c>
      <c r="B666">
        <v>46.974299999999999</v>
      </c>
      <c r="C666" t="str">
        <f t="shared" si="58"/>
        <v/>
      </c>
      <c r="D666">
        <f t="shared" si="59"/>
        <v>48.6</v>
      </c>
      <c r="E666">
        <f t="shared" si="60"/>
        <v>48.5</v>
      </c>
      <c r="L666" t="str">
        <f t="shared" si="61"/>
        <v>20042</v>
      </c>
      <c r="M666" s="1">
        <v>38033</v>
      </c>
      <c r="N666">
        <f t="shared" si="62"/>
        <v>0.9</v>
      </c>
      <c r="O666" t="s">
        <v>30</v>
      </c>
      <c r="R666" s="1">
        <v>37377</v>
      </c>
      <c r="S666">
        <v>179.5</v>
      </c>
      <c r="U666" s="1">
        <v>41030</v>
      </c>
      <c r="V666">
        <v>229.22399999999999</v>
      </c>
    </row>
    <row r="667" spans="1:22" x14ac:dyDescent="0.25">
      <c r="A667" s="1">
        <v>27181</v>
      </c>
      <c r="B667">
        <v>46.923299999999998</v>
      </c>
      <c r="C667" t="str">
        <f t="shared" si="58"/>
        <v/>
      </c>
      <c r="D667">
        <f t="shared" si="59"/>
        <v>49</v>
      </c>
      <c r="E667">
        <f t="shared" si="60"/>
        <v>49</v>
      </c>
      <c r="L667" t="str">
        <f t="shared" si="61"/>
        <v>20042</v>
      </c>
      <c r="M667" s="1">
        <v>38034</v>
      </c>
      <c r="N667">
        <f t="shared" si="62"/>
        <v>0.9</v>
      </c>
      <c r="O667">
        <v>0.9</v>
      </c>
      <c r="R667" s="1">
        <v>37408</v>
      </c>
      <c r="S667">
        <v>179.6</v>
      </c>
      <c r="U667" s="1">
        <v>41061</v>
      </c>
      <c r="V667">
        <v>229.62299999999999</v>
      </c>
    </row>
    <row r="668" spans="1:22" x14ac:dyDescent="0.25">
      <c r="A668" s="1">
        <v>27211</v>
      </c>
      <c r="B668">
        <v>46.946399999999997</v>
      </c>
      <c r="C668" t="str">
        <f t="shared" si="58"/>
        <v/>
      </c>
      <c r="D668">
        <f t="shared" si="59"/>
        <v>49.3</v>
      </c>
      <c r="E668">
        <f t="shared" si="60"/>
        <v>49.5</v>
      </c>
      <c r="L668" t="str">
        <f t="shared" si="61"/>
        <v>20042</v>
      </c>
      <c r="M668" s="1">
        <v>38035</v>
      </c>
      <c r="N668">
        <f t="shared" si="62"/>
        <v>0.93</v>
      </c>
      <c r="O668">
        <v>0.93</v>
      </c>
      <c r="R668" s="1">
        <v>37438</v>
      </c>
      <c r="S668">
        <v>180</v>
      </c>
      <c r="U668" s="1">
        <v>41091</v>
      </c>
      <c r="V668">
        <v>229.97</v>
      </c>
    </row>
    <row r="669" spans="1:22" x14ac:dyDescent="0.25">
      <c r="A669" s="1">
        <v>27242</v>
      </c>
      <c r="B669">
        <v>46.490699999999997</v>
      </c>
      <c r="C669" t="str">
        <f t="shared" si="58"/>
        <v/>
      </c>
      <c r="D669">
        <f t="shared" si="59"/>
        <v>49.9</v>
      </c>
      <c r="E669">
        <f t="shared" si="60"/>
        <v>50.2</v>
      </c>
      <c r="L669" t="str">
        <f t="shared" si="61"/>
        <v>20042</v>
      </c>
      <c r="M669" s="1">
        <v>38036</v>
      </c>
      <c r="N669">
        <f t="shared" si="62"/>
        <v>0.93</v>
      </c>
      <c r="O669">
        <v>0.93</v>
      </c>
      <c r="R669" s="1">
        <v>37469</v>
      </c>
      <c r="S669">
        <v>180.5</v>
      </c>
      <c r="U669" s="1">
        <v>41122</v>
      </c>
      <c r="V669">
        <v>230.233</v>
      </c>
    </row>
    <row r="670" spans="1:22" x14ac:dyDescent="0.25">
      <c r="A670" s="1">
        <v>27273</v>
      </c>
      <c r="B670">
        <v>46.513599999999997</v>
      </c>
      <c r="C670" t="str">
        <f t="shared" si="58"/>
        <v/>
      </c>
      <c r="D670">
        <f t="shared" si="59"/>
        <v>50.6</v>
      </c>
      <c r="E670">
        <f t="shared" si="60"/>
        <v>50.7</v>
      </c>
      <c r="L670" t="str">
        <f t="shared" si="61"/>
        <v>20042</v>
      </c>
      <c r="M670" s="1">
        <v>38037</v>
      </c>
      <c r="N670">
        <f t="shared" si="62"/>
        <v>0.93</v>
      </c>
      <c r="O670">
        <v>0.93</v>
      </c>
      <c r="R670" s="1">
        <v>37500</v>
      </c>
      <c r="S670">
        <v>180.8</v>
      </c>
      <c r="U670" s="1">
        <v>41153</v>
      </c>
      <c r="V670">
        <v>230.65899999999999</v>
      </c>
    </row>
    <row r="671" spans="1:22" x14ac:dyDescent="0.25">
      <c r="A671" s="1">
        <v>27303</v>
      </c>
      <c r="B671">
        <v>46.3401</v>
      </c>
      <c r="C671" t="str">
        <f t="shared" si="58"/>
        <v/>
      </c>
      <c r="D671">
        <f t="shared" si="59"/>
        <v>51</v>
      </c>
      <c r="E671">
        <f t="shared" si="60"/>
        <v>51.2</v>
      </c>
      <c r="L671" t="str">
        <f t="shared" si="61"/>
        <v>20042</v>
      </c>
      <c r="M671" s="1">
        <v>38040</v>
      </c>
      <c r="N671">
        <f t="shared" si="62"/>
        <v>0.95</v>
      </c>
      <c r="O671">
        <v>0.95</v>
      </c>
      <c r="R671" s="1">
        <v>37530</v>
      </c>
      <c r="S671">
        <v>181.2</v>
      </c>
      <c r="U671" s="1">
        <v>41183</v>
      </c>
      <c r="V671">
        <v>231.024</v>
      </c>
    </row>
    <row r="672" spans="1:22" x14ac:dyDescent="0.25">
      <c r="A672" s="1">
        <v>27334</v>
      </c>
      <c r="B672">
        <v>44.820900000000002</v>
      </c>
      <c r="C672" t="str">
        <f t="shared" si="58"/>
        <v/>
      </c>
      <c r="D672">
        <f t="shared" si="59"/>
        <v>51.5</v>
      </c>
      <c r="E672">
        <f t="shared" si="60"/>
        <v>51.6</v>
      </c>
      <c r="L672" t="str">
        <f t="shared" si="61"/>
        <v>20042</v>
      </c>
      <c r="M672" s="1">
        <v>38041</v>
      </c>
      <c r="N672">
        <f t="shared" si="62"/>
        <v>0.97</v>
      </c>
      <c r="O672">
        <v>0.97</v>
      </c>
      <c r="R672" s="1">
        <v>37561</v>
      </c>
      <c r="S672">
        <v>181.5</v>
      </c>
      <c r="U672" s="1">
        <v>41214</v>
      </c>
      <c r="V672">
        <v>231.33</v>
      </c>
    </row>
    <row r="673" spans="1:22" x14ac:dyDescent="0.25">
      <c r="A673" s="1">
        <v>27364</v>
      </c>
      <c r="B673">
        <v>43.234000000000002</v>
      </c>
      <c r="C673" t="str">
        <f t="shared" si="58"/>
        <v/>
      </c>
      <c r="D673">
        <f t="shared" si="59"/>
        <v>51.9</v>
      </c>
      <c r="E673">
        <f t="shared" si="60"/>
        <v>52</v>
      </c>
      <c r="L673" t="str">
        <f t="shared" si="61"/>
        <v>20042</v>
      </c>
      <c r="M673" s="1">
        <v>38042</v>
      </c>
      <c r="N673">
        <f t="shared" si="62"/>
        <v>0.96</v>
      </c>
      <c r="O673">
        <v>0.96</v>
      </c>
      <c r="R673" s="1">
        <v>37591</v>
      </c>
      <c r="S673">
        <v>181.8</v>
      </c>
      <c r="U673" s="1">
        <v>41244</v>
      </c>
      <c r="V673">
        <v>231.72499999999999</v>
      </c>
    </row>
    <row r="674" spans="1:22" x14ac:dyDescent="0.25">
      <c r="A674" s="1">
        <v>27395</v>
      </c>
      <c r="B674">
        <v>42.640900000000002</v>
      </c>
      <c r="C674" t="str">
        <f t="shared" si="58"/>
        <v/>
      </c>
      <c r="D674">
        <f t="shared" si="59"/>
        <v>52.3</v>
      </c>
      <c r="E674">
        <f t="shared" si="60"/>
        <v>52.3</v>
      </c>
      <c r="L674" t="str">
        <f t="shared" si="61"/>
        <v>20042</v>
      </c>
      <c r="M674" s="1">
        <v>38043</v>
      </c>
      <c r="N674">
        <f t="shared" si="62"/>
        <v>0.97</v>
      </c>
      <c r="O674">
        <v>0.97</v>
      </c>
      <c r="R674" s="1">
        <v>37622</v>
      </c>
      <c r="S674">
        <v>182.6</v>
      </c>
      <c r="U674" s="1">
        <v>41275</v>
      </c>
      <c r="V674">
        <v>232.22900000000001</v>
      </c>
    </row>
    <row r="675" spans="1:22" x14ac:dyDescent="0.25">
      <c r="A675" s="1">
        <v>27426</v>
      </c>
      <c r="B675">
        <v>41.660200000000003</v>
      </c>
      <c r="C675" t="str">
        <f t="shared" si="58"/>
        <v/>
      </c>
      <c r="D675">
        <f t="shared" si="59"/>
        <v>52.6</v>
      </c>
      <c r="E675">
        <f t="shared" si="60"/>
        <v>52.8</v>
      </c>
      <c r="L675" t="str">
        <f t="shared" si="61"/>
        <v>20042</v>
      </c>
      <c r="M675" s="1">
        <v>38044</v>
      </c>
      <c r="N675">
        <f t="shared" si="62"/>
        <v>0.95</v>
      </c>
      <c r="O675">
        <v>0.95</v>
      </c>
      <c r="R675" s="1">
        <v>37653</v>
      </c>
      <c r="S675">
        <v>183.6</v>
      </c>
      <c r="U675" s="1">
        <v>41306</v>
      </c>
      <c r="V675">
        <v>232.56899999999999</v>
      </c>
    </row>
    <row r="676" spans="1:22" x14ac:dyDescent="0.25">
      <c r="A676" s="1">
        <v>27454</v>
      </c>
      <c r="B676">
        <v>41.213500000000003</v>
      </c>
      <c r="C676" t="str">
        <f t="shared" si="58"/>
        <v/>
      </c>
      <c r="D676">
        <f t="shared" si="59"/>
        <v>52.8</v>
      </c>
      <c r="E676">
        <f t="shared" si="60"/>
        <v>53</v>
      </c>
      <c r="L676" t="str">
        <f t="shared" si="61"/>
        <v>20043</v>
      </c>
      <c r="M676" s="1">
        <v>38047</v>
      </c>
      <c r="N676">
        <f t="shared" si="62"/>
        <v>0.97</v>
      </c>
      <c r="O676">
        <v>0.97</v>
      </c>
      <c r="R676" s="1">
        <v>37681</v>
      </c>
      <c r="S676">
        <v>183.9</v>
      </c>
      <c r="U676" s="1">
        <v>41334</v>
      </c>
      <c r="V676">
        <v>232.79400000000001</v>
      </c>
    </row>
    <row r="677" spans="1:22" x14ac:dyDescent="0.25">
      <c r="A677" s="1">
        <v>27485</v>
      </c>
      <c r="B677">
        <v>41.246000000000002</v>
      </c>
      <c r="C677" t="str">
        <f t="shared" si="58"/>
        <v/>
      </c>
      <c r="D677">
        <f t="shared" si="59"/>
        <v>53</v>
      </c>
      <c r="E677">
        <f t="shared" si="60"/>
        <v>53.3</v>
      </c>
      <c r="L677" t="str">
        <f t="shared" si="61"/>
        <v>20043</v>
      </c>
      <c r="M677" s="1">
        <v>38048</v>
      </c>
      <c r="N677">
        <f t="shared" si="62"/>
        <v>0.98</v>
      </c>
      <c r="O677">
        <v>0.98</v>
      </c>
      <c r="R677" s="1">
        <v>37712</v>
      </c>
      <c r="S677">
        <v>183.2</v>
      </c>
      <c r="U677" s="1">
        <v>41365</v>
      </c>
      <c r="V677">
        <v>232.83199999999999</v>
      </c>
    </row>
    <row r="678" spans="1:22" x14ac:dyDescent="0.25">
      <c r="A678" s="1">
        <v>27515</v>
      </c>
      <c r="B678">
        <v>41.151499999999999</v>
      </c>
      <c r="C678" t="str">
        <f t="shared" si="58"/>
        <v/>
      </c>
      <c r="D678">
        <f t="shared" si="59"/>
        <v>53.1</v>
      </c>
      <c r="E678">
        <f t="shared" si="60"/>
        <v>53.5</v>
      </c>
      <c r="L678" t="str">
        <f t="shared" si="61"/>
        <v>20043</v>
      </c>
      <c r="M678" s="1">
        <v>38049</v>
      </c>
      <c r="N678">
        <f t="shared" si="62"/>
        <v>0.97</v>
      </c>
      <c r="O678">
        <v>0.97</v>
      </c>
      <c r="R678" s="1">
        <v>37742</v>
      </c>
      <c r="S678">
        <v>182.9</v>
      </c>
      <c r="U678" s="1">
        <v>41395</v>
      </c>
      <c r="V678">
        <v>232.99600000000001</v>
      </c>
    </row>
    <row r="679" spans="1:22" x14ac:dyDescent="0.25">
      <c r="A679" s="1">
        <v>27546</v>
      </c>
      <c r="B679">
        <v>41.422400000000003</v>
      </c>
      <c r="C679" t="str">
        <f t="shared" si="58"/>
        <v/>
      </c>
      <c r="D679">
        <f t="shared" si="59"/>
        <v>53.5</v>
      </c>
      <c r="E679">
        <f t="shared" si="60"/>
        <v>53.8</v>
      </c>
      <c r="L679" t="str">
        <f t="shared" si="61"/>
        <v>20043</v>
      </c>
      <c r="M679" s="1">
        <v>38050</v>
      </c>
      <c r="N679">
        <f t="shared" si="62"/>
        <v>0.97</v>
      </c>
      <c r="O679">
        <v>0.97</v>
      </c>
      <c r="R679" s="1">
        <v>37773</v>
      </c>
      <c r="S679">
        <v>183.1</v>
      </c>
      <c r="U679" s="1">
        <v>41426</v>
      </c>
      <c r="V679">
        <v>233.35</v>
      </c>
    </row>
    <row r="680" spans="1:22" x14ac:dyDescent="0.25">
      <c r="A680" s="1">
        <v>27576</v>
      </c>
      <c r="B680">
        <v>41.823399999999999</v>
      </c>
      <c r="C680" t="str">
        <f t="shared" si="58"/>
        <v/>
      </c>
      <c r="D680">
        <f t="shared" si="59"/>
        <v>54</v>
      </c>
      <c r="E680">
        <f t="shared" si="60"/>
        <v>54</v>
      </c>
      <c r="L680" t="str">
        <f t="shared" si="61"/>
        <v>20043</v>
      </c>
      <c r="M680" s="1">
        <v>38051</v>
      </c>
      <c r="N680">
        <f t="shared" si="62"/>
        <v>0.95</v>
      </c>
      <c r="O680">
        <v>0.95</v>
      </c>
      <c r="R680" s="1">
        <v>37803</v>
      </c>
      <c r="S680">
        <v>183.7</v>
      </c>
      <c r="U680" s="1">
        <v>41456</v>
      </c>
      <c r="V680">
        <v>233.88</v>
      </c>
    </row>
    <row r="681" spans="1:22" x14ac:dyDescent="0.25">
      <c r="A681" s="1">
        <v>27607</v>
      </c>
      <c r="B681">
        <v>42.257300000000001</v>
      </c>
      <c r="C681" t="str">
        <f t="shared" si="58"/>
        <v/>
      </c>
      <c r="D681">
        <f t="shared" si="59"/>
        <v>54.2</v>
      </c>
      <c r="E681">
        <f t="shared" si="60"/>
        <v>54.2</v>
      </c>
      <c r="L681" t="str">
        <f t="shared" si="61"/>
        <v>20043</v>
      </c>
      <c r="M681" s="1">
        <v>38054</v>
      </c>
      <c r="N681">
        <f t="shared" si="62"/>
        <v>0.95</v>
      </c>
      <c r="O681">
        <v>0.95</v>
      </c>
      <c r="R681" s="1">
        <v>37834</v>
      </c>
      <c r="S681">
        <v>184.5</v>
      </c>
      <c r="U681" s="1">
        <v>41487</v>
      </c>
      <c r="V681">
        <v>234.33600000000001</v>
      </c>
    </row>
    <row r="682" spans="1:22" x14ac:dyDescent="0.25">
      <c r="A682" s="1">
        <v>27638</v>
      </c>
      <c r="B682">
        <v>42.779600000000002</v>
      </c>
      <c r="C682" t="str">
        <f t="shared" si="58"/>
        <v/>
      </c>
      <c r="D682">
        <f t="shared" si="59"/>
        <v>54.6</v>
      </c>
      <c r="E682">
        <f t="shared" si="60"/>
        <v>54.5</v>
      </c>
      <c r="L682" t="str">
        <f t="shared" si="61"/>
        <v>20043</v>
      </c>
      <c r="M682" s="1">
        <v>38055</v>
      </c>
      <c r="N682">
        <f t="shared" si="62"/>
        <v>0.98</v>
      </c>
      <c r="O682">
        <v>0.98</v>
      </c>
      <c r="R682" s="1">
        <v>37865</v>
      </c>
      <c r="S682">
        <v>185.1</v>
      </c>
      <c r="U682" s="1">
        <v>41518</v>
      </c>
      <c r="V682">
        <v>234.7</v>
      </c>
    </row>
    <row r="683" spans="1:22" x14ac:dyDescent="0.25">
      <c r="A683" s="1">
        <v>27668</v>
      </c>
      <c r="B683">
        <v>42.968699999999998</v>
      </c>
      <c r="C683" t="str">
        <f t="shared" si="58"/>
        <v/>
      </c>
      <c r="D683">
        <f t="shared" si="59"/>
        <v>54.9</v>
      </c>
      <c r="E683">
        <f t="shared" si="60"/>
        <v>54.8</v>
      </c>
      <c r="L683" t="str">
        <f t="shared" si="61"/>
        <v>20043</v>
      </c>
      <c r="M683" s="1">
        <v>38056</v>
      </c>
      <c r="N683">
        <f t="shared" si="62"/>
        <v>0.97</v>
      </c>
      <c r="O683">
        <v>0.97</v>
      </c>
      <c r="R683" s="1">
        <v>37895</v>
      </c>
      <c r="S683">
        <v>184.9</v>
      </c>
      <c r="U683" s="1">
        <v>41548</v>
      </c>
      <c r="V683">
        <v>234.92099999999999</v>
      </c>
    </row>
    <row r="684" spans="1:22" x14ac:dyDescent="0.25">
      <c r="A684" s="1">
        <v>27699</v>
      </c>
      <c r="B684">
        <v>43.061399999999999</v>
      </c>
      <c r="C684" t="str">
        <f t="shared" si="58"/>
        <v/>
      </c>
      <c r="D684">
        <f t="shared" si="59"/>
        <v>55.3</v>
      </c>
      <c r="E684">
        <f t="shared" si="60"/>
        <v>55.2</v>
      </c>
      <c r="L684" t="str">
        <f t="shared" si="61"/>
        <v>20043</v>
      </c>
      <c r="M684" s="1">
        <v>38057</v>
      </c>
      <c r="N684">
        <f t="shared" si="62"/>
        <v>0.96</v>
      </c>
      <c r="O684">
        <v>0.96</v>
      </c>
      <c r="R684" s="1">
        <v>37926</v>
      </c>
      <c r="S684">
        <v>185</v>
      </c>
      <c r="U684" s="1">
        <v>41579</v>
      </c>
      <c r="V684">
        <v>235.35900000000001</v>
      </c>
    </row>
    <row r="685" spans="1:22" x14ac:dyDescent="0.25">
      <c r="A685" s="1">
        <v>27729</v>
      </c>
      <c r="B685">
        <v>43.597299999999997</v>
      </c>
      <c r="C685" t="str">
        <f t="shared" si="58"/>
        <v/>
      </c>
      <c r="D685">
        <f t="shared" si="59"/>
        <v>55.6</v>
      </c>
      <c r="E685">
        <f t="shared" si="60"/>
        <v>55.5</v>
      </c>
      <c r="L685" t="str">
        <f t="shared" si="61"/>
        <v>20043</v>
      </c>
      <c r="M685" s="1">
        <v>38058</v>
      </c>
      <c r="N685">
        <f t="shared" si="62"/>
        <v>0.96</v>
      </c>
      <c r="O685">
        <v>0.96</v>
      </c>
      <c r="R685" s="1">
        <v>37956</v>
      </c>
      <c r="S685">
        <v>185.5</v>
      </c>
      <c r="U685" s="1">
        <v>41609</v>
      </c>
      <c r="V685">
        <v>235.75899999999999</v>
      </c>
    </row>
    <row r="686" spans="1:22" x14ac:dyDescent="0.25">
      <c r="A686" s="1">
        <v>27760</v>
      </c>
      <c r="B686">
        <v>44.2288</v>
      </c>
      <c r="C686" t="str">
        <f t="shared" si="58"/>
        <v/>
      </c>
      <c r="D686">
        <f t="shared" si="59"/>
        <v>55.8</v>
      </c>
      <c r="E686">
        <f t="shared" si="60"/>
        <v>55.9</v>
      </c>
      <c r="L686" t="str">
        <f t="shared" si="61"/>
        <v>20043</v>
      </c>
      <c r="M686" s="1">
        <v>38061</v>
      </c>
      <c r="N686">
        <f t="shared" si="62"/>
        <v>0.94</v>
      </c>
      <c r="O686">
        <v>0.94</v>
      </c>
      <c r="R686" s="1">
        <v>37987</v>
      </c>
      <c r="S686">
        <v>186.3</v>
      </c>
      <c r="U686" s="1">
        <v>41640</v>
      </c>
      <c r="V686">
        <v>235.96100000000001</v>
      </c>
    </row>
    <row r="687" spans="1:22" x14ac:dyDescent="0.25">
      <c r="A687" s="1">
        <v>27791</v>
      </c>
      <c r="B687">
        <v>44.672499999999999</v>
      </c>
      <c r="C687" t="str">
        <f t="shared" si="58"/>
        <v/>
      </c>
      <c r="D687">
        <f t="shared" si="59"/>
        <v>55.9</v>
      </c>
      <c r="E687">
        <f t="shared" si="60"/>
        <v>56.2</v>
      </c>
      <c r="L687" t="str">
        <f t="shared" si="61"/>
        <v>20043</v>
      </c>
      <c r="M687" s="1">
        <v>38062</v>
      </c>
      <c r="N687">
        <f t="shared" si="62"/>
        <v>0.97</v>
      </c>
      <c r="O687">
        <v>0.97</v>
      </c>
      <c r="R687" s="1">
        <v>38018</v>
      </c>
      <c r="S687">
        <v>186.7</v>
      </c>
      <c r="U687" s="1">
        <v>41671</v>
      </c>
      <c r="V687">
        <v>236.185</v>
      </c>
    </row>
    <row r="688" spans="1:22" x14ac:dyDescent="0.25">
      <c r="A688" s="1">
        <v>27820</v>
      </c>
      <c r="B688">
        <v>44.712499999999999</v>
      </c>
      <c r="C688" t="str">
        <f t="shared" si="58"/>
        <v/>
      </c>
      <c r="D688">
        <f t="shared" si="59"/>
        <v>56</v>
      </c>
      <c r="E688">
        <f t="shared" si="60"/>
        <v>56.5</v>
      </c>
      <c r="L688" t="str">
        <f t="shared" si="61"/>
        <v>20043</v>
      </c>
      <c r="M688" s="1">
        <v>38063</v>
      </c>
      <c r="N688">
        <f t="shared" si="62"/>
        <v>0.94</v>
      </c>
      <c r="O688">
        <v>0.94</v>
      </c>
      <c r="R688" s="1">
        <v>38047</v>
      </c>
      <c r="S688">
        <v>187.1</v>
      </c>
      <c r="U688" s="1">
        <v>41699</v>
      </c>
      <c r="V688">
        <v>236.625</v>
      </c>
    </row>
    <row r="689" spans="1:22" x14ac:dyDescent="0.25">
      <c r="A689" s="1">
        <v>27851</v>
      </c>
      <c r="B689">
        <v>44.964300000000001</v>
      </c>
      <c r="C689" t="str">
        <f t="shared" si="58"/>
        <v/>
      </c>
      <c r="D689">
        <f t="shared" si="59"/>
        <v>56.1</v>
      </c>
      <c r="E689">
        <f t="shared" si="60"/>
        <v>56.7</v>
      </c>
      <c r="L689" t="str">
        <f t="shared" si="61"/>
        <v>20043</v>
      </c>
      <c r="M689" s="1">
        <v>38064</v>
      </c>
      <c r="N689">
        <f t="shared" si="62"/>
        <v>0.93</v>
      </c>
      <c r="O689">
        <v>0.93</v>
      </c>
      <c r="R689" s="1">
        <v>38078</v>
      </c>
      <c r="S689">
        <v>187.4</v>
      </c>
      <c r="U689" s="1">
        <v>41730</v>
      </c>
      <c r="V689">
        <v>237.072</v>
      </c>
    </row>
    <row r="690" spans="1:22" x14ac:dyDescent="0.25">
      <c r="A690" s="1">
        <v>27881</v>
      </c>
      <c r="B690">
        <v>45.174100000000003</v>
      </c>
      <c r="C690" t="str">
        <f t="shared" si="58"/>
        <v/>
      </c>
      <c r="D690">
        <f t="shared" si="59"/>
        <v>56.4</v>
      </c>
      <c r="E690">
        <f t="shared" si="60"/>
        <v>57</v>
      </c>
      <c r="L690" t="str">
        <f t="shared" si="61"/>
        <v>20043</v>
      </c>
      <c r="M690" s="1">
        <v>38065</v>
      </c>
      <c r="N690">
        <f t="shared" si="62"/>
        <v>0.93</v>
      </c>
      <c r="O690">
        <v>0.93</v>
      </c>
      <c r="R690" s="1">
        <v>38108</v>
      </c>
      <c r="S690">
        <v>188.2</v>
      </c>
      <c r="U690" s="1">
        <v>41760</v>
      </c>
      <c r="V690">
        <v>237.529</v>
      </c>
    </row>
    <row r="691" spans="1:22" x14ac:dyDescent="0.25">
      <c r="A691" s="1">
        <v>27912</v>
      </c>
      <c r="B691">
        <v>45.183</v>
      </c>
      <c r="C691" t="str">
        <f t="shared" si="58"/>
        <v/>
      </c>
      <c r="D691">
        <f t="shared" si="59"/>
        <v>56.7</v>
      </c>
      <c r="E691">
        <f t="shared" si="60"/>
        <v>57.2</v>
      </c>
      <c r="L691" t="str">
        <f t="shared" si="61"/>
        <v>20043</v>
      </c>
      <c r="M691" s="1">
        <v>38068</v>
      </c>
      <c r="N691">
        <f t="shared" si="62"/>
        <v>0.94</v>
      </c>
      <c r="O691">
        <v>0.94</v>
      </c>
      <c r="R691" s="1">
        <v>38139</v>
      </c>
      <c r="S691">
        <v>188.9</v>
      </c>
      <c r="U691" s="1">
        <v>41791</v>
      </c>
      <c r="V691">
        <v>237.83699999999999</v>
      </c>
    </row>
    <row r="692" spans="1:22" x14ac:dyDescent="0.25">
      <c r="A692" s="1">
        <v>27942</v>
      </c>
      <c r="B692">
        <v>45.453499999999998</v>
      </c>
      <c r="C692" t="str">
        <f t="shared" si="58"/>
        <v/>
      </c>
      <c r="D692">
        <f t="shared" si="59"/>
        <v>57</v>
      </c>
      <c r="E692">
        <f t="shared" si="60"/>
        <v>57.6</v>
      </c>
      <c r="L692" t="str">
        <f t="shared" si="61"/>
        <v>20043</v>
      </c>
      <c r="M692" s="1">
        <v>38069</v>
      </c>
      <c r="N692">
        <f t="shared" si="62"/>
        <v>0.96</v>
      </c>
      <c r="O692">
        <v>0.96</v>
      </c>
      <c r="R692" s="1">
        <v>38169</v>
      </c>
      <c r="S692">
        <v>189.1</v>
      </c>
      <c r="U692" s="1">
        <v>41821</v>
      </c>
      <c r="V692">
        <v>238.19499999999999</v>
      </c>
    </row>
    <row r="693" spans="1:22" x14ac:dyDescent="0.25">
      <c r="A693" s="1">
        <v>27973</v>
      </c>
      <c r="B693">
        <v>45.773699999999998</v>
      </c>
      <c r="C693" t="str">
        <f t="shared" si="58"/>
        <v/>
      </c>
      <c r="D693">
        <f t="shared" si="59"/>
        <v>57.3</v>
      </c>
      <c r="E693">
        <f t="shared" si="60"/>
        <v>57.9</v>
      </c>
      <c r="L693" t="str">
        <f t="shared" si="61"/>
        <v>20043</v>
      </c>
      <c r="M693" s="1">
        <v>38070</v>
      </c>
      <c r="N693">
        <f t="shared" si="62"/>
        <v>0.95</v>
      </c>
      <c r="O693">
        <v>0.95</v>
      </c>
      <c r="R693" s="1">
        <v>38200</v>
      </c>
      <c r="S693">
        <v>189.2</v>
      </c>
      <c r="U693" s="1">
        <v>41852</v>
      </c>
      <c r="V693">
        <v>238.405</v>
      </c>
    </row>
    <row r="694" spans="1:22" x14ac:dyDescent="0.25">
      <c r="A694" s="1">
        <v>28004</v>
      </c>
      <c r="B694">
        <v>45.903100000000002</v>
      </c>
      <c r="C694" t="str">
        <f t="shared" si="58"/>
        <v/>
      </c>
      <c r="D694">
        <f t="shared" si="59"/>
        <v>57.6</v>
      </c>
      <c r="E694">
        <f t="shared" si="60"/>
        <v>58.2</v>
      </c>
      <c r="L694" t="str">
        <f t="shared" si="61"/>
        <v>20043</v>
      </c>
      <c r="M694" s="1">
        <v>38071</v>
      </c>
      <c r="N694">
        <f t="shared" si="62"/>
        <v>0.95</v>
      </c>
      <c r="O694">
        <v>0.95</v>
      </c>
      <c r="R694" s="1">
        <v>38231</v>
      </c>
      <c r="S694">
        <v>189.8</v>
      </c>
      <c r="U694" s="1">
        <v>41883</v>
      </c>
      <c r="V694">
        <v>238.786</v>
      </c>
    </row>
    <row r="695" spans="1:22" x14ac:dyDescent="0.25">
      <c r="A695" s="1">
        <v>28034</v>
      </c>
      <c r="B695">
        <v>45.920699999999997</v>
      </c>
      <c r="C695" t="str">
        <f t="shared" si="58"/>
        <v/>
      </c>
      <c r="D695">
        <f t="shared" si="59"/>
        <v>57.9</v>
      </c>
      <c r="E695">
        <f t="shared" si="60"/>
        <v>58.5</v>
      </c>
      <c r="L695" t="str">
        <f t="shared" si="61"/>
        <v>20043</v>
      </c>
      <c r="M695" s="1">
        <v>38072</v>
      </c>
      <c r="N695">
        <f t="shared" si="62"/>
        <v>0.94</v>
      </c>
      <c r="O695">
        <v>0.94</v>
      </c>
      <c r="R695" s="1">
        <v>38261</v>
      </c>
      <c r="S695">
        <v>190.8</v>
      </c>
      <c r="U695" s="1">
        <v>41913</v>
      </c>
      <c r="V695">
        <v>239.191</v>
      </c>
    </row>
    <row r="696" spans="1:22" x14ac:dyDescent="0.25">
      <c r="A696" s="1">
        <v>28065</v>
      </c>
      <c r="B696">
        <v>46.597799999999999</v>
      </c>
      <c r="C696" t="str">
        <f t="shared" si="58"/>
        <v/>
      </c>
      <c r="D696">
        <f t="shared" si="59"/>
        <v>58.1</v>
      </c>
      <c r="E696">
        <f t="shared" si="60"/>
        <v>58.7</v>
      </c>
      <c r="L696" t="str">
        <f t="shared" si="61"/>
        <v>20043</v>
      </c>
      <c r="M696" s="1">
        <v>38075</v>
      </c>
      <c r="N696">
        <f t="shared" si="62"/>
        <v>0.95</v>
      </c>
      <c r="O696">
        <v>0.95</v>
      </c>
      <c r="R696" s="1">
        <v>38292</v>
      </c>
      <c r="S696">
        <v>191.7</v>
      </c>
      <c r="U696" s="1">
        <v>41944</v>
      </c>
      <c r="V696">
        <v>239.458</v>
      </c>
    </row>
    <row r="697" spans="1:22" x14ac:dyDescent="0.25">
      <c r="A697" s="1">
        <v>28095</v>
      </c>
      <c r="B697">
        <v>47.0854</v>
      </c>
      <c r="C697" t="str">
        <f t="shared" si="58"/>
        <v/>
      </c>
      <c r="D697">
        <f t="shared" si="59"/>
        <v>58.4</v>
      </c>
      <c r="E697">
        <f t="shared" si="60"/>
        <v>58.9</v>
      </c>
      <c r="L697" t="str">
        <f t="shared" si="61"/>
        <v>20043</v>
      </c>
      <c r="M697" s="1">
        <v>38076</v>
      </c>
      <c r="N697">
        <f t="shared" si="62"/>
        <v>0.97</v>
      </c>
      <c r="O697">
        <v>0.97</v>
      </c>
      <c r="R697" s="1">
        <v>38322</v>
      </c>
      <c r="S697">
        <v>191.7</v>
      </c>
      <c r="U697" s="1">
        <v>41974</v>
      </c>
      <c r="V697">
        <v>239.584</v>
      </c>
    </row>
    <row r="698" spans="1:22" x14ac:dyDescent="0.25">
      <c r="A698" s="1">
        <v>28126</v>
      </c>
      <c r="B698">
        <v>46.827599999999997</v>
      </c>
      <c r="C698" t="str">
        <f t="shared" si="58"/>
        <v/>
      </c>
      <c r="D698">
        <f t="shared" si="59"/>
        <v>58.7</v>
      </c>
      <c r="E698">
        <f t="shared" si="60"/>
        <v>59.3</v>
      </c>
      <c r="L698" t="str">
        <f t="shared" si="61"/>
        <v>20043</v>
      </c>
      <c r="M698" s="1">
        <v>38077</v>
      </c>
      <c r="N698">
        <f t="shared" si="62"/>
        <v>0.96</v>
      </c>
      <c r="O698">
        <v>0.96</v>
      </c>
      <c r="R698" s="1">
        <v>38353</v>
      </c>
      <c r="S698">
        <v>191.6</v>
      </c>
      <c r="U698" s="1">
        <v>42005</v>
      </c>
      <c r="V698">
        <v>239.82499999999999</v>
      </c>
    </row>
    <row r="699" spans="1:22" x14ac:dyDescent="0.25">
      <c r="A699" s="1">
        <v>28157</v>
      </c>
      <c r="B699">
        <v>47.541699999999999</v>
      </c>
      <c r="C699" t="str">
        <f t="shared" si="58"/>
        <v/>
      </c>
      <c r="D699">
        <f t="shared" si="59"/>
        <v>59.3</v>
      </c>
      <c r="E699">
        <f t="shared" si="60"/>
        <v>59.7</v>
      </c>
      <c r="L699" t="str">
        <f t="shared" si="61"/>
        <v>20044</v>
      </c>
      <c r="M699" s="1">
        <v>38078</v>
      </c>
      <c r="N699">
        <f t="shared" si="62"/>
        <v>0.95</v>
      </c>
      <c r="O699">
        <v>0.95</v>
      </c>
      <c r="R699" s="1">
        <v>38384</v>
      </c>
      <c r="S699">
        <v>192.4</v>
      </c>
      <c r="U699" s="1">
        <v>42036</v>
      </c>
      <c r="V699">
        <v>240.14099999999999</v>
      </c>
    </row>
    <row r="700" spans="1:22" x14ac:dyDescent="0.25">
      <c r="A700" s="1">
        <v>28185</v>
      </c>
      <c r="B700">
        <v>48.131</v>
      </c>
      <c r="C700" t="str">
        <f t="shared" si="58"/>
        <v/>
      </c>
      <c r="D700">
        <f t="shared" si="59"/>
        <v>59.6</v>
      </c>
      <c r="E700">
        <f t="shared" si="60"/>
        <v>60</v>
      </c>
      <c r="L700" t="str">
        <f t="shared" si="61"/>
        <v>20044</v>
      </c>
      <c r="M700" s="1">
        <v>38079</v>
      </c>
      <c r="N700">
        <f t="shared" si="62"/>
        <v>0.93</v>
      </c>
      <c r="O700">
        <v>0.93</v>
      </c>
      <c r="R700" s="1">
        <v>38412</v>
      </c>
      <c r="S700">
        <v>193.1</v>
      </c>
      <c r="U700" s="1">
        <v>42064</v>
      </c>
      <c r="V700">
        <v>240.739</v>
      </c>
    </row>
    <row r="701" spans="1:22" x14ac:dyDescent="0.25">
      <c r="A701" s="1">
        <v>28216</v>
      </c>
      <c r="B701">
        <v>48.583799999999997</v>
      </c>
      <c r="C701" t="str">
        <f t="shared" si="58"/>
        <v/>
      </c>
      <c r="D701">
        <f t="shared" si="59"/>
        <v>60</v>
      </c>
      <c r="E701">
        <f t="shared" si="60"/>
        <v>60.3</v>
      </c>
      <c r="L701" t="str">
        <f t="shared" si="61"/>
        <v>20044</v>
      </c>
      <c r="M701" s="1">
        <v>38082</v>
      </c>
      <c r="N701">
        <f t="shared" si="62"/>
        <v>0.94</v>
      </c>
      <c r="O701">
        <v>0.94</v>
      </c>
      <c r="R701" s="1">
        <v>38443</v>
      </c>
      <c r="S701">
        <v>193.7</v>
      </c>
      <c r="U701" s="1">
        <v>42095</v>
      </c>
      <c r="V701">
        <v>241.33699999999999</v>
      </c>
    </row>
    <row r="702" spans="1:22" x14ac:dyDescent="0.25">
      <c r="A702" s="1">
        <v>28246</v>
      </c>
      <c r="B702">
        <v>48.989100000000001</v>
      </c>
      <c r="C702" t="str">
        <f t="shared" si="58"/>
        <v/>
      </c>
      <c r="D702">
        <f t="shared" si="59"/>
        <v>60.2</v>
      </c>
      <c r="E702">
        <f t="shared" si="60"/>
        <v>60.6</v>
      </c>
      <c r="L702" t="str">
        <f t="shared" si="61"/>
        <v>20044</v>
      </c>
      <c r="M702" s="1">
        <v>38083</v>
      </c>
      <c r="N702">
        <f t="shared" si="62"/>
        <v>0.94</v>
      </c>
      <c r="O702">
        <v>0.94</v>
      </c>
      <c r="R702" s="1">
        <v>38473</v>
      </c>
      <c r="S702">
        <v>193.6</v>
      </c>
      <c r="U702" s="1">
        <v>42125</v>
      </c>
      <c r="V702">
        <v>241.62799999999999</v>
      </c>
    </row>
    <row r="703" spans="1:22" x14ac:dyDescent="0.25">
      <c r="A703" s="1">
        <v>28277</v>
      </c>
      <c r="B703">
        <v>49.342799999999997</v>
      </c>
      <c r="C703" t="str">
        <f t="shared" si="58"/>
        <v/>
      </c>
      <c r="D703">
        <f t="shared" si="59"/>
        <v>60.5</v>
      </c>
      <c r="E703">
        <f t="shared" si="60"/>
        <v>61</v>
      </c>
      <c r="L703" t="str">
        <f t="shared" si="61"/>
        <v>20044</v>
      </c>
      <c r="M703" s="1">
        <v>38084</v>
      </c>
      <c r="N703">
        <f t="shared" si="62"/>
        <v>0.94</v>
      </c>
      <c r="O703">
        <v>0.94</v>
      </c>
      <c r="R703" s="1">
        <v>38504</v>
      </c>
      <c r="S703">
        <v>193.7</v>
      </c>
      <c r="U703" s="1">
        <v>42156</v>
      </c>
      <c r="V703">
        <v>242.036</v>
      </c>
    </row>
    <row r="704" spans="1:22" x14ac:dyDescent="0.25">
      <c r="A704" s="1">
        <v>28307</v>
      </c>
      <c r="B704">
        <v>49.411999999999999</v>
      </c>
      <c r="C704" t="str">
        <f t="shared" si="58"/>
        <v/>
      </c>
      <c r="D704">
        <f t="shared" si="59"/>
        <v>60.8</v>
      </c>
      <c r="E704">
        <f t="shared" si="60"/>
        <v>61.2</v>
      </c>
      <c r="L704" t="str">
        <f t="shared" si="61"/>
        <v>20044</v>
      </c>
      <c r="M704" s="1">
        <v>38085</v>
      </c>
      <c r="N704">
        <f t="shared" si="62"/>
        <v>0.93</v>
      </c>
      <c r="O704">
        <v>0.93</v>
      </c>
      <c r="R704" s="1">
        <v>38534</v>
      </c>
      <c r="S704">
        <v>194.9</v>
      </c>
      <c r="U704" s="1">
        <v>42186</v>
      </c>
      <c r="V704">
        <v>242.50399999999999</v>
      </c>
    </row>
    <row r="705" spans="1:22" x14ac:dyDescent="0.25">
      <c r="A705" s="1">
        <v>28338</v>
      </c>
      <c r="B705">
        <v>49.425899999999999</v>
      </c>
      <c r="C705" t="str">
        <f t="shared" si="58"/>
        <v/>
      </c>
      <c r="D705">
        <f t="shared" si="59"/>
        <v>61.1</v>
      </c>
      <c r="E705">
        <f t="shared" si="60"/>
        <v>61.5</v>
      </c>
      <c r="L705" t="str">
        <f t="shared" si="61"/>
        <v>20044</v>
      </c>
      <c r="M705" s="1">
        <v>38086</v>
      </c>
      <c r="N705">
        <f t="shared" si="62"/>
        <v>0.93</v>
      </c>
      <c r="O705" t="s">
        <v>30</v>
      </c>
      <c r="R705" s="1">
        <v>38565</v>
      </c>
      <c r="S705">
        <v>196.1</v>
      </c>
      <c r="U705" s="1">
        <v>42217</v>
      </c>
      <c r="V705">
        <v>242.79</v>
      </c>
    </row>
    <row r="706" spans="1:22" x14ac:dyDescent="0.25">
      <c r="A706" s="1">
        <v>28369</v>
      </c>
      <c r="B706">
        <v>49.663899999999998</v>
      </c>
      <c r="C706" t="str">
        <f t="shared" si="58"/>
        <v/>
      </c>
      <c r="D706">
        <f t="shared" si="59"/>
        <v>61.3</v>
      </c>
      <c r="E706">
        <f t="shared" si="60"/>
        <v>61.8</v>
      </c>
      <c r="L706" t="str">
        <f t="shared" si="61"/>
        <v>20044</v>
      </c>
      <c r="M706" s="1">
        <v>38089</v>
      </c>
      <c r="N706">
        <f t="shared" si="62"/>
        <v>0.92</v>
      </c>
      <c r="O706">
        <v>0.92</v>
      </c>
      <c r="R706" s="1">
        <v>38596</v>
      </c>
      <c r="S706">
        <v>198.8</v>
      </c>
      <c r="U706" s="1">
        <v>42248</v>
      </c>
      <c r="V706">
        <v>243.32400000000001</v>
      </c>
    </row>
    <row r="707" spans="1:22" x14ac:dyDescent="0.25">
      <c r="A707" s="1">
        <v>28399</v>
      </c>
      <c r="B707">
        <v>49.7592</v>
      </c>
      <c r="C707" t="str">
        <f t="shared" ref="C707:C770" si="63">+IFERROR(VLOOKUP(A707,$I$1:$J$214,2,0), "")</f>
        <v/>
      </c>
      <c r="D707">
        <f t="shared" ref="D707:D770" si="64">+IFERROR(VLOOKUP(A707,$R$1:$S$867, 2, 0), "")</f>
        <v>61.6</v>
      </c>
      <c r="E707">
        <f t="shared" ref="E707:E770" si="65">+IFERROR(VLOOKUP(A707,$U$1:$V$747,2,0),"")</f>
        <v>62</v>
      </c>
      <c r="L707" t="str">
        <f t="shared" ref="L707:L770" si="66">+YEAR(M707) &amp; MONTH(M707)</f>
        <v>20044</v>
      </c>
      <c r="M707" s="1">
        <v>38090</v>
      </c>
      <c r="N707">
        <f t="shared" ref="N707:N770" si="67">+IF(O707=$O$1, N706,O707)</f>
        <v>0.91</v>
      </c>
      <c r="O707">
        <v>0.91</v>
      </c>
      <c r="R707" s="1">
        <v>38626</v>
      </c>
      <c r="S707">
        <v>199.1</v>
      </c>
      <c r="U707" s="1">
        <v>42278</v>
      </c>
      <c r="V707">
        <v>243.786</v>
      </c>
    </row>
    <row r="708" spans="1:22" x14ac:dyDescent="0.25">
      <c r="A708" s="1">
        <v>28430</v>
      </c>
      <c r="B708">
        <v>49.811700000000002</v>
      </c>
      <c r="C708" t="str">
        <f t="shared" si="63"/>
        <v/>
      </c>
      <c r="D708">
        <f t="shared" si="64"/>
        <v>62</v>
      </c>
      <c r="E708">
        <f t="shared" si="65"/>
        <v>62.3</v>
      </c>
      <c r="L708" t="str">
        <f t="shared" si="66"/>
        <v>20044</v>
      </c>
      <c r="M708" s="1">
        <v>38091</v>
      </c>
      <c r="N708">
        <f t="shared" si="67"/>
        <v>0.92</v>
      </c>
      <c r="O708">
        <v>0.92</v>
      </c>
      <c r="R708" s="1">
        <v>38657</v>
      </c>
      <c r="S708">
        <v>198.1</v>
      </c>
      <c r="U708" s="1">
        <v>42309</v>
      </c>
      <c r="V708">
        <v>244.33</v>
      </c>
    </row>
    <row r="709" spans="1:22" x14ac:dyDescent="0.25">
      <c r="A709" s="1">
        <v>28460</v>
      </c>
      <c r="B709">
        <v>49.8949</v>
      </c>
      <c r="C709" t="str">
        <f t="shared" si="63"/>
        <v/>
      </c>
      <c r="D709">
        <f t="shared" si="64"/>
        <v>62.3</v>
      </c>
      <c r="E709">
        <f t="shared" si="65"/>
        <v>62.7</v>
      </c>
      <c r="L709" t="str">
        <f t="shared" si="66"/>
        <v>20044</v>
      </c>
      <c r="M709" s="1">
        <v>38092</v>
      </c>
      <c r="N709">
        <f t="shared" si="67"/>
        <v>0.92</v>
      </c>
      <c r="O709">
        <v>0.92</v>
      </c>
      <c r="R709" s="1">
        <v>38687</v>
      </c>
      <c r="S709">
        <v>198.1</v>
      </c>
      <c r="U709" s="1">
        <v>42339</v>
      </c>
      <c r="V709">
        <v>244.61</v>
      </c>
    </row>
    <row r="710" spans="1:22" x14ac:dyDescent="0.25">
      <c r="A710" s="1">
        <v>28491</v>
      </c>
      <c r="B710">
        <v>49.206600000000002</v>
      </c>
      <c r="C710" t="str">
        <f t="shared" si="63"/>
        <v/>
      </c>
      <c r="D710">
        <f t="shared" si="64"/>
        <v>62.7</v>
      </c>
      <c r="E710">
        <f t="shared" si="65"/>
        <v>63.1</v>
      </c>
      <c r="L710" t="str">
        <f t="shared" si="66"/>
        <v>20044</v>
      </c>
      <c r="M710" s="1">
        <v>38093</v>
      </c>
      <c r="N710">
        <f t="shared" si="67"/>
        <v>0.91</v>
      </c>
      <c r="O710">
        <v>0.91</v>
      </c>
      <c r="R710" s="1">
        <v>38718</v>
      </c>
      <c r="S710">
        <v>199.3</v>
      </c>
      <c r="U710" s="1">
        <v>42370</v>
      </c>
      <c r="V710">
        <v>245.108</v>
      </c>
    </row>
    <row r="711" spans="1:22" x14ac:dyDescent="0.25">
      <c r="A711" s="1">
        <v>28522</v>
      </c>
      <c r="B711">
        <v>49.450200000000002</v>
      </c>
      <c r="C711" t="str">
        <f t="shared" si="63"/>
        <v/>
      </c>
      <c r="D711">
        <f t="shared" si="64"/>
        <v>63</v>
      </c>
      <c r="E711">
        <f t="shared" si="65"/>
        <v>63.4</v>
      </c>
      <c r="L711" t="str">
        <f t="shared" si="66"/>
        <v>20044</v>
      </c>
      <c r="M711" s="1">
        <v>38096</v>
      </c>
      <c r="N711">
        <f t="shared" si="67"/>
        <v>0.92</v>
      </c>
      <c r="O711">
        <v>0.92</v>
      </c>
      <c r="R711" s="1">
        <v>38749</v>
      </c>
      <c r="S711">
        <v>199.4</v>
      </c>
      <c r="U711" s="1">
        <v>42401</v>
      </c>
      <c r="V711">
        <v>245.684</v>
      </c>
    </row>
    <row r="712" spans="1:22" x14ac:dyDescent="0.25">
      <c r="A712" s="1">
        <v>28550</v>
      </c>
      <c r="B712">
        <v>50.392800000000001</v>
      </c>
      <c r="C712" t="str">
        <f t="shared" si="63"/>
        <v/>
      </c>
      <c r="D712">
        <f t="shared" si="64"/>
        <v>63.4</v>
      </c>
      <c r="E712">
        <f t="shared" si="65"/>
        <v>63.8</v>
      </c>
      <c r="L712" t="str">
        <f t="shared" si="66"/>
        <v>20044</v>
      </c>
      <c r="M712" s="1">
        <v>38097</v>
      </c>
      <c r="N712">
        <f t="shared" si="67"/>
        <v>0.93</v>
      </c>
      <c r="O712">
        <v>0.93</v>
      </c>
      <c r="R712" s="1">
        <v>38777</v>
      </c>
      <c r="S712">
        <v>199.7</v>
      </c>
      <c r="U712" s="1">
        <v>42430</v>
      </c>
      <c r="V712">
        <v>245.98599999999999</v>
      </c>
    </row>
    <row r="713" spans="1:22" x14ac:dyDescent="0.25">
      <c r="A713" s="1">
        <v>28581</v>
      </c>
      <c r="B713">
        <v>51.436799999999998</v>
      </c>
      <c r="C713" t="str">
        <f t="shared" si="63"/>
        <v/>
      </c>
      <c r="D713">
        <f t="shared" si="64"/>
        <v>63.9</v>
      </c>
      <c r="E713">
        <f t="shared" si="65"/>
        <v>64.3</v>
      </c>
      <c r="L713" t="str">
        <f t="shared" si="66"/>
        <v>20044</v>
      </c>
      <c r="M713" s="1">
        <v>38098</v>
      </c>
      <c r="N713">
        <f t="shared" si="67"/>
        <v>0.93</v>
      </c>
      <c r="O713">
        <v>0.93</v>
      </c>
      <c r="R713" s="1">
        <v>38808</v>
      </c>
      <c r="S713">
        <v>200.7</v>
      </c>
      <c r="U713" s="1">
        <v>42461</v>
      </c>
      <c r="V713">
        <v>246.477</v>
      </c>
    </row>
    <row r="714" spans="1:22" x14ac:dyDescent="0.25">
      <c r="A714" s="1">
        <v>28611</v>
      </c>
      <c r="B714">
        <v>51.627600000000001</v>
      </c>
      <c r="C714" t="str">
        <f t="shared" si="63"/>
        <v/>
      </c>
      <c r="D714">
        <f t="shared" si="64"/>
        <v>64.5</v>
      </c>
      <c r="E714">
        <f t="shared" si="65"/>
        <v>64.7</v>
      </c>
      <c r="L714" t="str">
        <f t="shared" si="66"/>
        <v>20044</v>
      </c>
      <c r="M714" s="1">
        <v>38099</v>
      </c>
      <c r="N714">
        <f t="shared" si="67"/>
        <v>0.81</v>
      </c>
      <c r="O714">
        <v>0.81</v>
      </c>
      <c r="R714" s="1">
        <v>38838</v>
      </c>
      <c r="S714">
        <v>201.3</v>
      </c>
      <c r="U714" s="1">
        <v>42491</v>
      </c>
      <c r="V714">
        <v>247.018</v>
      </c>
    </row>
    <row r="715" spans="1:22" x14ac:dyDescent="0.25">
      <c r="A715" s="1">
        <v>28642</v>
      </c>
      <c r="B715">
        <v>51.9833</v>
      </c>
      <c r="C715" t="str">
        <f t="shared" si="63"/>
        <v/>
      </c>
      <c r="D715">
        <f t="shared" si="64"/>
        <v>65</v>
      </c>
      <c r="E715">
        <f t="shared" si="65"/>
        <v>65.2</v>
      </c>
      <c r="L715" t="str">
        <f t="shared" si="66"/>
        <v>20044</v>
      </c>
      <c r="M715" s="1">
        <v>38100</v>
      </c>
      <c r="N715">
        <f t="shared" si="67"/>
        <v>0.87</v>
      </c>
      <c r="O715">
        <v>0.87</v>
      </c>
      <c r="R715" s="1">
        <v>38869</v>
      </c>
      <c r="S715">
        <v>201.8</v>
      </c>
      <c r="U715" s="1">
        <v>42522</v>
      </c>
      <c r="V715">
        <v>247.43100000000001</v>
      </c>
    </row>
    <row r="716" spans="1:22" x14ac:dyDescent="0.25">
      <c r="A716" s="1">
        <v>28672</v>
      </c>
      <c r="B716">
        <v>51.959200000000003</v>
      </c>
      <c r="C716" t="str">
        <f t="shared" si="63"/>
        <v/>
      </c>
      <c r="D716">
        <f t="shared" si="64"/>
        <v>65.5</v>
      </c>
      <c r="E716">
        <f t="shared" si="65"/>
        <v>65.599999999999994</v>
      </c>
      <c r="L716" t="str">
        <f t="shared" si="66"/>
        <v>20044</v>
      </c>
      <c r="M716" s="1">
        <v>38103</v>
      </c>
      <c r="N716">
        <f t="shared" si="67"/>
        <v>0.88</v>
      </c>
      <c r="O716">
        <v>0.88</v>
      </c>
      <c r="R716" s="1">
        <v>38899</v>
      </c>
      <c r="S716">
        <v>202.9</v>
      </c>
      <c r="U716" s="1">
        <v>42552</v>
      </c>
      <c r="V716">
        <v>247.76300000000001</v>
      </c>
    </row>
    <row r="717" spans="1:22" x14ac:dyDescent="0.25">
      <c r="A717" s="1">
        <v>28703</v>
      </c>
      <c r="B717">
        <v>52.154299999999999</v>
      </c>
      <c r="C717" t="str">
        <f t="shared" si="63"/>
        <v/>
      </c>
      <c r="D717">
        <f t="shared" si="64"/>
        <v>65.900000000000006</v>
      </c>
      <c r="E717">
        <f t="shared" si="65"/>
        <v>66.099999999999994</v>
      </c>
      <c r="L717" t="str">
        <f t="shared" si="66"/>
        <v>20044</v>
      </c>
      <c r="M717" s="1">
        <v>38104</v>
      </c>
      <c r="N717">
        <f t="shared" si="67"/>
        <v>0.91</v>
      </c>
      <c r="O717">
        <v>0.91</v>
      </c>
      <c r="R717" s="1">
        <v>38930</v>
      </c>
      <c r="S717">
        <v>203.8</v>
      </c>
      <c r="U717" s="1">
        <v>42583</v>
      </c>
      <c r="V717">
        <v>248.38399999999999</v>
      </c>
    </row>
    <row r="718" spans="1:22" x14ac:dyDescent="0.25">
      <c r="A718" s="1">
        <v>28734</v>
      </c>
      <c r="B718">
        <v>52.286000000000001</v>
      </c>
      <c r="C718" t="str">
        <f t="shared" si="63"/>
        <v/>
      </c>
      <c r="D718">
        <f t="shared" si="64"/>
        <v>66.5</v>
      </c>
      <c r="E718">
        <f t="shared" si="65"/>
        <v>66.7</v>
      </c>
      <c r="L718" t="str">
        <f t="shared" si="66"/>
        <v>20044</v>
      </c>
      <c r="M718" s="1">
        <v>38105</v>
      </c>
      <c r="N718">
        <f t="shared" si="67"/>
        <v>0.87</v>
      </c>
      <c r="O718">
        <v>0.87</v>
      </c>
      <c r="R718" s="1">
        <v>38961</v>
      </c>
      <c r="S718">
        <v>202.8</v>
      </c>
      <c r="U718" s="1">
        <v>42614</v>
      </c>
      <c r="V718">
        <v>248.74199999999999</v>
      </c>
    </row>
    <row r="719" spans="1:22" x14ac:dyDescent="0.25">
      <c r="A719" s="1">
        <v>28764</v>
      </c>
      <c r="B719">
        <v>52.705399999999997</v>
      </c>
      <c r="C719" t="str">
        <f t="shared" si="63"/>
        <v/>
      </c>
      <c r="D719">
        <f t="shared" si="64"/>
        <v>67.099999999999994</v>
      </c>
      <c r="E719">
        <f t="shared" si="65"/>
        <v>67.2</v>
      </c>
      <c r="L719" t="str">
        <f t="shared" si="66"/>
        <v>20044</v>
      </c>
      <c r="M719" s="1">
        <v>38106</v>
      </c>
      <c r="N719">
        <f t="shared" si="67"/>
        <v>0.85</v>
      </c>
      <c r="O719">
        <v>0.85</v>
      </c>
      <c r="R719" s="1">
        <v>38991</v>
      </c>
      <c r="S719">
        <v>201.9</v>
      </c>
      <c r="U719" s="1">
        <v>42644</v>
      </c>
      <c r="V719">
        <v>249.10300000000001</v>
      </c>
    </row>
    <row r="720" spans="1:22" x14ac:dyDescent="0.25">
      <c r="A720" s="1">
        <v>28795</v>
      </c>
      <c r="B720">
        <v>53.104700000000001</v>
      </c>
      <c r="C720" t="str">
        <f t="shared" si="63"/>
        <v/>
      </c>
      <c r="D720">
        <f t="shared" si="64"/>
        <v>67.5</v>
      </c>
      <c r="E720">
        <f t="shared" si="65"/>
        <v>67.599999999999994</v>
      </c>
      <c r="L720" t="str">
        <f t="shared" si="66"/>
        <v>20044</v>
      </c>
      <c r="M720" s="1">
        <v>38107</v>
      </c>
      <c r="N720">
        <f t="shared" si="67"/>
        <v>0.83</v>
      </c>
      <c r="O720">
        <v>0.83</v>
      </c>
      <c r="R720" s="1">
        <v>39022</v>
      </c>
      <c r="S720">
        <v>202</v>
      </c>
      <c r="U720" s="1">
        <v>42675</v>
      </c>
      <c r="V720">
        <v>249.59899999999999</v>
      </c>
    </row>
    <row r="721" spans="1:22" x14ac:dyDescent="0.25">
      <c r="A721" s="1">
        <v>28825</v>
      </c>
      <c r="B721">
        <v>53.388599999999997</v>
      </c>
      <c r="C721" t="str">
        <f t="shared" si="63"/>
        <v/>
      </c>
      <c r="D721">
        <f t="shared" si="64"/>
        <v>67.900000000000006</v>
      </c>
      <c r="E721">
        <f t="shared" si="65"/>
        <v>68</v>
      </c>
      <c r="L721" t="str">
        <f t="shared" si="66"/>
        <v>20045</v>
      </c>
      <c r="M721" s="1">
        <v>38110</v>
      </c>
      <c r="N721">
        <f t="shared" si="67"/>
        <v>0.83</v>
      </c>
      <c r="O721">
        <v>0.83</v>
      </c>
      <c r="R721" s="1">
        <v>39052</v>
      </c>
      <c r="S721">
        <v>203.1</v>
      </c>
      <c r="U721" s="1">
        <v>42705</v>
      </c>
      <c r="V721">
        <v>250.029</v>
      </c>
    </row>
    <row r="722" spans="1:22" x14ac:dyDescent="0.25">
      <c r="A722" s="1">
        <v>28856</v>
      </c>
      <c r="B722">
        <v>53.045299999999997</v>
      </c>
      <c r="C722" t="str">
        <f t="shared" si="63"/>
        <v/>
      </c>
      <c r="D722">
        <f t="shared" si="64"/>
        <v>68.5</v>
      </c>
      <c r="E722">
        <f t="shared" si="65"/>
        <v>68.5</v>
      </c>
      <c r="L722" t="str">
        <f t="shared" si="66"/>
        <v>20045</v>
      </c>
      <c r="M722" s="1">
        <v>38111</v>
      </c>
      <c r="N722">
        <f t="shared" si="67"/>
        <v>0.93</v>
      </c>
      <c r="O722">
        <v>0.93</v>
      </c>
      <c r="R722" s="1">
        <v>39083</v>
      </c>
      <c r="S722">
        <v>203.43700000000001</v>
      </c>
      <c r="U722" s="1">
        <v>42736</v>
      </c>
      <c r="V722">
        <v>250.62899999999999</v>
      </c>
    </row>
    <row r="723" spans="1:22" x14ac:dyDescent="0.25">
      <c r="A723" s="1">
        <v>28887</v>
      </c>
      <c r="B723">
        <v>53.330300000000001</v>
      </c>
      <c r="C723" t="str">
        <f t="shared" si="63"/>
        <v/>
      </c>
      <c r="D723">
        <f t="shared" si="64"/>
        <v>69.2</v>
      </c>
      <c r="E723">
        <f t="shared" si="65"/>
        <v>69.2</v>
      </c>
      <c r="L723" t="str">
        <f t="shared" si="66"/>
        <v>20045</v>
      </c>
      <c r="M723" s="1">
        <v>38112</v>
      </c>
      <c r="N723">
        <f t="shared" si="67"/>
        <v>0.9</v>
      </c>
      <c r="O723">
        <v>0.9</v>
      </c>
      <c r="R723" s="1">
        <v>39114</v>
      </c>
      <c r="S723">
        <v>204.226</v>
      </c>
      <c r="U723" s="1">
        <v>42767</v>
      </c>
      <c r="V723">
        <v>251.065</v>
      </c>
    </row>
    <row r="724" spans="1:22" x14ac:dyDescent="0.25">
      <c r="A724" s="1">
        <v>28915</v>
      </c>
      <c r="B724">
        <v>53.497300000000003</v>
      </c>
      <c r="C724" t="str">
        <f t="shared" si="63"/>
        <v/>
      </c>
      <c r="D724">
        <f t="shared" si="64"/>
        <v>69.900000000000006</v>
      </c>
      <c r="E724">
        <f t="shared" si="65"/>
        <v>69.8</v>
      </c>
      <c r="L724" t="str">
        <f t="shared" si="66"/>
        <v>20045</v>
      </c>
      <c r="M724" s="1">
        <v>38113</v>
      </c>
      <c r="N724">
        <f t="shared" si="67"/>
        <v>0.89</v>
      </c>
      <c r="O724">
        <v>0.89</v>
      </c>
      <c r="R724" s="1">
        <v>39142</v>
      </c>
      <c r="S724">
        <v>205.28800000000001</v>
      </c>
      <c r="U724" s="1">
        <v>42795</v>
      </c>
      <c r="V724">
        <v>250.87299999999999</v>
      </c>
    </row>
    <row r="725" spans="1:22" x14ac:dyDescent="0.25">
      <c r="A725" s="1">
        <v>28946</v>
      </c>
      <c r="B725">
        <v>52.893799999999999</v>
      </c>
      <c r="C725" t="str">
        <f t="shared" si="63"/>
        <v/>
      </c>
      <c r="D725">
        <f t="shared" si="64"/>
        <v>70.599999999999994</v>
      </c>
      <c r="E725">
        <f t="shared" si="65"/>
        <v>70.3</v>
      </c>
      <c r="L725" t="str">
        <f t="shared" si="66"/>
        <v>20045</v>
      </c>
      <c r="M725" s="1">
        <v>38114</v>
      </c>
      <c r="N725">
        <f t="shared" si="67"/>
        <v>0.9</v>
      </c>
      <c r="O725">
        <v>0.9</v>
      </c>
      <c r="R725" s="1">
        <v>39173</v>
      </c>
      <c r="S725">
        <v>205.904</v>
      </c>
      <c r="U725" s="1">
        <v>42826</v>
      </c>
      <c r="V725">
        <v>251.10599999999999</v>
      </c>
    </row>
    <row r="726" spans="1:22" x14ac:dyDescent="0.25">
      <c r="A726" s="1">
        <v>28976</v>
      </c>
      <c r="B726">
        <v>53.3187</v>
      </c>
      <c r="C726" t="str">
        <f t="shared" si="63"/>
        <v/>
      </c>
      <c r="D726">
        <f t="shared" si="64"/>
        <v>71.400000000000006</v>
      </c>
      <c r="E726">
        <f t="shared" si="65"/>
        <v>70.8</v>
      </c>
      <c r="L726" t="str">
        <f t="shared" si="66"/>
        <v>20045</v>
      </c>
      <c r="M726" s="1">
        <v>38117</v>
      </c>
      <c r="N726">
        <f t="shared" si="67"/>
        <v>0.89</v>
      </c>
      <c r="O726">
        <v>0.89</v>
      </c>
      <c r="R726" s="1">
        <v>39203</v>
      </c>
      <c r="S726">
        <v>206.755</v>
      </c>
      <c r="U726" s="1">
        <v>42856</v>
      </c>
      <c r="V726">
        <v>251.33</v>
      </c>
    </row>
    <row r="727" spans="1:22" x14ac:dyDescent="0.25">
      <c r="A727" s="1">
        <v>29007</v>
      </c>
      <c r="B727">
        <v>53.3157</v>
      </c>
      <c r="C727" t="str">
        <f t="shared" si="63"/>
        <v/>
      </c>
      <c r="D727">
        <f t="shared" si="64"/>
        <v>72.2</v>
      </c>
      <c r="E727">
        <f t="shared" si="65"/>
        <v>71.3</v>
      </c>
      <c r="L727" t="str">
        <f t="shared" si="66"/>
        <v>20045</v>
      </c>
      <c r="M727" s="1">
        <v>38118</v>
      </c>
      <c r="N727">
        <f t="shared" si="67"/>
        <v>0.91</v>
      </c>
      <c r="O727">
        <v>0.91</v>
      </c>
      <c r="R727" s="1">
        <v>39234</v>
      </c>
      <c r="S727">
        <v>207.23400000000001</v>
      </c>
      <c r="U727" s="1">
        <v>42887</v>
      </c>
      <c r="V727">
        <v>251.68899999999999</v>
      </c>
    </row>
    <row r="728" spans="1:22" x14ac:dyDescent="0.25">
      <c r="A728" s="1">
        <v>29037</v>
      </c>
      <c r="B728">
        <v>53.243299999999998</v>
      </c>
      <c r="C728" t="str">
        <f t="shared" si="63"/>
        <v/>
      </c>
      <c r="D728">
        <f t="shared" si="64"/>
        <v>73</v>
      </c>
      <c r="E728">
        <f t="shared" si="65"/>
        <v>71.900000000000006</v>
      </c>
      <c r="L728" t="str">
        <f t="shared" si="66"/>
        <v>20045</v>
      </c>
      <c r="M728" s="1">
        <v>38119</v>
      </c>
      <c r="N728">
        <f t="shared" si="67"/>
        <v>0.9</v>
      </c>
      <c r="O728">
        <v>0.9</v>
      </c>
      <c r="R728" s="1">
        <v>39264</v>
      </c>
      <c r="S728">
        <v>207.60300000000001</v>
      </c>
      <c r="U728" s="1">
        <v>42917</v>
      </c>
      <c r="V728">
        <v>251.99199999999999</v>
      </c>
    </row>
    <row r="729" spans="1:22" x14ac:dyDescent="0.25">
      <c r="A729" s="1">
        <v>29068</v>
      </c>
      <c r="B729">
        <v>52.889899999999997</v>
      </c>
      <c r="C729" t="str">
        <f t="shared" si="63"/>
        <v/>
      </c>
      <c r="D729">
        <f t="shared" si="64"/>
        <v>73.7</v>
      </c>
      <c r="E729">
        <f t="shared" si="65"/>
        <v>72.7</v>
      </c>
      <c r="L729" t="str">
        <f t="shared" si="66"/>
        <v>20045</v>
      </c>
      <c r="M729" s="1">
        <v>38120</v>
      </c>
      <c r="N729">
        <f t="shared" si="67"/>
        <v>0.88</v>
      </c>
      <c r="O729">
        <v>0.88</v>
      </c>
      <c r="R729" s="1">
        <v>39295</v>
      </c>
      <c r="S729">
        <v>207.667</v>
      </c>
      <c r="U729" s="1">
        <v>42948</v>
      </c>
      <c r="V729">
        <v>252.58</v>
      </c>
    </row>
    <row r="730" spans="1:22" x14ac:dyDescent="0.25">
      <c r="A730" s="1">
        <v>29099</v>
      </c>
      <c r="B730">
        <v>52.948599999999999</v>
      </c>
      <c r="C730" t="str">
        <f t="shared" si="63"/>
        <v/>
      </c>
      <c r="D730">
        <f t="shared" si="64"/>
        <v>74.400000000000006</v>
      </c>
      <c r="E730">
        <f t="shared" si="65"/>
        <v>73.3</v>
      </c>
      <c r="L730" t="str">
        <f t="shared" si="66"/>
        <v>20045</v>
      </c>
      <c r="M730" s="1">
        <v>38121</v>
      </c>
      <c r="N730">
        <f t="shared" si="67"/>
        <v>0.87</v>
      </c>
      <c r="O730">
        <v>0.87</v>
      </c>
      <c r="R730" s="1">
        <v>39326</v>
      </c>
      <c r="S730">
        <v>208.547</v>
      </c>
      <c r="U730" s="1">
        <v>42979</v>
      </c>
      <c r="V730">
        <v>252.97900000000001</v>
      </c>
    </row>
    <row r="731" spans="1:22" x14ac:dyDescent="0.25">
      <c r="A731" s="1">
        <v>29129</v>
      </c>
      <c r="B731">
        <v>53.238999999999997</v>
      </c>
      <c r="C731" t="str">
        <f t="shared" si="63"/>
        <v/>
      </c>
      <c r="D731">
        <f t="shared" si="64"/>
        <v>75.2</v>
      </c>
      <c r="E731">
        <f t="shared" si="65"/>
        <v>74</v>
      </c>
      <c r="L731" t="str">
        <f t="shared" si="66"/>
        <v>20045</v>
      </c>
      <c r="M731" s="1">
        <v>38124</v>
      </c>
      <c r="N731">
        <f t="shared" si="67"/>
        <v>0.9</v>
      </c>
      <c r="O731">
        <v>0.9</v>
      </c>
      <c r="R731" s="1">
        <v>39356</v>
      </c>
      <c r="S731">
        <v>209.19</v>
      </c>
      <c r="U731" s="1">
        <v>43009</v>
      </c>
      <c r="V731">
        <v>253.53399999999999</v>
      </c>
    </row>
    <row r="732" spans="1:22" x14ac:dyDescent="0.25">
      <c r="A732" s="1">
        <v>29160</v>
      </c>
      <c r="B732">
        <v>53.191800000000001</v>
      </c>
      <c r="C732" t="str">
        <f t="shared" si="63"/>
        <v/>
      </c>
      <c r="D732">
        <f t="shared" si="64"/>
        <v>76</v>
      </c>
      <c r="E732">
        <f t="shared" si="65"/>
        <v>74.8</v>
      </c>
      <c r="L732" t="str">
        <f t="shared" si="66"/>
        <v>20045</v>
      </c>
      <c r="M732" s="1">
        <v>38125</v>
      </c>
      <c r="N732">
        <f t="shared" si="67"/>
        <v>0.91</v>
      </c>
      <c r="O732">
        <v>0.91</v>
      </c>
      <c r="R732" s="1">
        <v>39387</v>
      </c>
      <c r="S732">
        <v>210.834</v>
      </c>
      <c r="U732" s="1">
        <v>43040</v>
      </c>
      <c r="V732">
        <v>253.887</v>
      </c>
    </row>
    <row r="733" spans="1:22" x14ac:dyDescent="0.25">
      <c r="A733" s="1">
        <v>29190</v>
      </c>
      <c r="B733">
        <v>53.260300000000001</v>
      </c>
      <c r="C733" t="str">
        <f t="shared" si="63"/>
        <v/>
      </c>
      <c r="D733">
        <f t="shared" si="64"/>
        <v>76.900000000000006</v>
      </c>
      <c r="E733">
        <f t="shared" si="65"/>
        <v>75.7</v>
      </c>
      <c r="L733" t="str">
        <f t="shared" si="66"/>
        <v>20045</v>
      </c>
      <c r="M733" s="1">
        <v>38126</v>
      </c>
      <c r="N733">
        <f t="shared" si="67"/>
        <v>0.91</v>
      </c>
      <c r="O733">
        <v>0.91</v>
      </c>
      <c r="R733" s="1">
        <v>39417</v>
      </c>
      <c r="S733">
        <v>211.44499999999999</v>
      </c>
      <c r="U733" s="1">
        <v>43070</v>
      </c>
      <c r="V733">
        <v>254.44499999999999</v>
      </c>
    </row>
    <row r="734" spans="1:22" x14ac:dyDescent="0.25">
      <c r="A734" s="1">
        <v>29221</v>
      </c>
      <c r="B734">
        <v>53.503700000000002</v>
      </c>
      <c r="C734" t="str">
        <f t="shared" si="63"/>
        <v/>
      </c>
      <c r="D734">
        <f t="shared" si="64"/>
        <v>78</v>
      </c>
      <c r="E734">
        <f t="shared" si="65"/>
        <v>76.7</v>
      </c>
      <c r="L734" t="str">
        <f t="shared" si="66"/>
        <v>20045</v>
      </c>
      <c r="M734" s="1">
        <v>38127</v>
      </c>
      <c r="N734">
        <f t="shared" si="67"/>
        <v>0.9</v>
      </c>
      <c r="O734">
        <v>0.9</v>
      </c>
      <c r="R734" s="1">
        <v>39448</v>
      </c>
      <c r="S734">
        <v>212.17400000000001</v>
      </c>
      <c r="U734" s="1">
        <v>43101</v>
      </c>
      <c r="V734">
        <v>255.21799999999999</v>
      </c>
    </row>
    <row r="735" spans="1:22" x14ac:dyDescent="0.25">
      <c r="A735" s="1">
        <v>29252</v>
      </c>
      <c r="B735">
        <v>53.505299999999998</v>
      </c>
      <c r="C735" t="str">
        <f t="shared" si="63"/>
        <v/>
      </c>
      <c r="D735">
        <f t="shared" si="64"/>
        <v>79</v>
      </c>
      <c r="E735">
        <f t="shared" si="65"/>
        <v>77.5</v>
      </c>
      <c r="L735" t="str">
        <f t="shared" si="66"/>
        <v>20045</v>
      </c>
      <c r="M735" s="1">
        <v>38128</v>
      </c>
      <c r="N735">
        <f t="shared" si="67"/>
        <v>0.91</v>
      </c>
      <c r="O735">
        <v>0.91</v>
      </c>
      <c r="R735" s="1">
        <v>39479</v>
      </c>
      <c r="S735">
        <v>212.68700000000001</v>
      </c>
      <c r="U735" s="1">
        <v>43132</v>
      </c>
      <c r="V735">
        <v>255.66200000000001</v>
      </c>
    </row>
    <row r="736" spans="1:22" x14ac:dyDescent="0.25">
      <c r="A736" s="1">
        <v>29281</v>
      </c>
      <c r="B736">
        <v>53.3294</v>
      </c>
      <c r="C736" t="str">
        <f t="shared" si="63"/>
        <v/>
      </c>
      <c r="D736">
        <f t="shared" si="64"/>
        <v>80.099999999999994</v>
      </c>
      <c r="E736">
        <f t="shared" si="65"/>
        <v>78.599999999999994</v>
      </c>
      <c r="L736" t="str">
        <f t="shared" si="66"/>
        <v>20045</v>
      </c>
      <c r="M736" s="1">
        <v>38131</v>
      </c>
      <c r="N736">
        <f t="shared" si="67"/>
        <v>0.92</v>
      </c>
      <c r="O736">
        <v>0.92</v>
      </c>
      <c r="R736" s="1">
        <v>39508</v>
      </c>
      <c r="S736">
        <v>213.44800000000001</v>
      </c>
      <c r="U736" s="1">
        <v>43160</v>
      </c>
      <c r="V736">
        <v>256.14400000000001</v>
      </c>
    </row>
    <row r="737" spans="1:22" x14ac:dyDescent="0.25">
      <c r="A737" s="1">
        <v>29312</v>
      </c>
      <c r="B737">
        <v>52.233600000000003</v>
      </c>
      <c r="C737" t="str">
        <f t="shared" si="63"/>
        <v/>
      </c>
      <c r="D737">
        <f t="shared" si="64"/>
        <v>80.900000000000006</v>
      </c>
      <c r="E737">
        <f t="shared" si="65"/>
        <v>79.5</v>
      </c>
      <c r="L737" t="str">
        <f t="shared" si="66"/>
        <v>20045</v>
      </c>
      <c r="M737" s="1">
        <v>38132</v>
      </c>
      <c r="N737">
        <f t="shared" si="67"/>
        <v>0.95</v>
      </c>
      <c r="O737">
        <v>0.95</v>
      </c>
      <c r="R737" s="1">
        <v>39539</v>
      </c>
      <c r="S737">
        <v>213.94200000000001</v>
      </c>
      <c r="U737" s="1">
        <v>43191</v>
      </c>
      <c r="V737">
        <v>256.42</v>
      </c>
    </row>
    <row r="738" spans="1:22" x14ac:dyDescent="0.25">
      <c r="A738" s="1">
        <v>29342</v>
      </c>
      <c r="B738">
        <v>50.963799999999999</v>
      </c>
      <c r="C738" t="str">
        <f t="shared" si="63"/>
        <v/>
      </c>
      <c r="D738">
        <f t="shared" si="64"/>
        <v>81.7</v>
      </c>
      <c r="E738">
        <f t="shared" si="65"/>
        <v>80.099999999999994</v>
      </c>
      <c r="L738" t="str">
        <f t="shared" si="66"/>
        <v>20045</v>
      </c>
      <c r="M738" s="1">
        <v>38133</v>
      </c>
      <c r="N738">
        <f t="shared" si="67"/>
        <v>0.94</v>
      </c>
      <c r="O738">
        <v>0.94</v>
      </c>
      <c r="R738" s="1">
        <v>39569</v>
      </c>
      <c r="S738">
        <v>215.208</v>
      </c>
      <c r="U738" s="1">
        <v>43221</v>
      </c>
      <c r="V738">
        <v>256.90600000000001</v>
      </c>
    </row>
    <row r="739" spans="1:22" x14ac:dyDescent="0.25">
      <c r="A739" s="1">
        <v>29373</v>
      </c>
      <c r="B739">
        <v>50.334800000000001</v>
      </c>
      <c r="C739" t="str">
        <f t="shared" si="63"/>
        <v/>
      </c>
      <c r="D739">
        <f t="shared" si="64"/>
        <v>82.5</v>
      </c>
      <c r="E739">
        <f t="shared" si="65"/>
        <v>81</v>
      </c>
      <c r="L739" t="str">
        <f t="shared" si="66"/>
        <v>20045</v>
      </c>
      <c r="M739" s="1">
        <v>38134</v>
      </c>
      <c r="N739">
        <f t="shared" si="67"/>
        <v>0.94</v>
      </c>
      <c r="O739">
        <v>0.94</v>
      </c>
      <c r="R739" s="1">
        <v>39600</v>
      </c>
      <c r="S739">
        <v>217.46299999999999</v>
      </c>
      <c r="U739" s="1">
        <v>43252</v>
      </c>
      <c r="V739">
        <v>257.327</v>
      </c>
    </row>
    <row r="740" spans="1:22" x14ac:dyDescent="0.25">
      <c r="A740" s="1">
        <v>29403</v>
      </c>
      <c r="B740">
        <v>49.946199999999997</v>
      </c>
      <c r="C740" t="str">
        <f t="shared" si="63"/>
        <v/>
      </c>
      <c r="D740">
        <f t="shared" si="64"/>
        <v>82.6</v>
      </c>
      <c r="E740">
        <f t="shared" si="65"/>
        <v>80.8</v>
      </c>
      <c r="L740" t="str">
        <f t="shared" si="66"/>
        <v>20045</v>
      </c>
      <c r="M740" s="1">
        <v>38135</v>
      </c>
      <c r="N740">
        <f t="shared" si="67"/>
        <v>0.94</v>
      </c>
      <c r="O740">
        <v>0.94</v>
      </c>
      <c r="R740" s="1">
        <v>39630</v>
      </c>
      <c r="S740">
        <v>219.01599999999999</v>
      </c>
      <c r="U740" s="1">
        <v>43282</v>
      </c>
      <c r="V740">
        <v>257.87599999999998</v>
      </c>
    </row>
    <row r="741" spans="1:22" x14ac:dyDescent="0.25">
      <c r="A741" s="1">
        <v>29434</v>
      </c>
      <c r="B741">
        <v>50.125599999999999</v>
      </c>
      <c r="C741" t="str">
        <f t="shared" si="63"/>
        <v/>
      </c>
      <c r="D741">
        <f t="shared" si="64"/>
        <v>83.2</v>
      </c>
      <c r="E741">
        <f t="shared" si="65"/>
        <v>81.3</v>
      </c>
      <c r="L741" t="str">
        <f t="shared" si="66"/>
        <v>20045</v>
      </c>
      <c r="M741" s="1">
        <v>38138</v>
      </c>
      <c r="N741">
        <f t="shared" si="67"/>
        <v>0.94</v>
      </c>
      <c r="O741" t="s">
        <v>30</v>
      </c>
      <c r="R741" s="1">
        <v>39661</v>
      </c>
      <c r="S741">
        <v>218.69</v>
      </c>
      <c r="U741" s="1">
        <v>43313</v>
      </c>
      <c r="V741">
        <v>258.08699999999999</v>
      </c>
    </row>
    <row r="742" spans="1:22" x14ac:dyDescent="0.25">
      <c r="A742" s="1">
        <v>29465</v>
      </c>
      <c r="B742">
        <v>50.938600000000001</v>
      </c>
      <c r="C742" t="str">
        <f t="shared" si="63"/>
        <v/>
      </c>
      <c r="D742">
        <f t="shared" si="64"/>
        <v>83.9</v>
      </c>
      <c r="E742">
        <f t="shared" si="65"/>
        <v>82.1</v>
      </c>
      <c r="L742" t="str">
        <f t="shared" si="66"/>
        <v>20046</v>
      </c>
      <c r="M742" s="1">
        <v>38139</v>
      </c>
      <c r="N742">
        <f t="shared" si="67"/>
        <v>0.97</v>
      </c>
      <c r="O742">
        <v>0.97</v>
      </c>
      <c r="R742" s="1">
        <v>39692</v>
      </c>
      <c r="S742">
        <v>218.87700000000001</v>
      </c>
      <c r="U742" s="1">
        <v>43344</v>
      </c>
      <c r="V742">
        <v>258.49599999999998</v>
      </c>
    </row>
    <row r="743" spans="1:22" x14ac:dyDescent="0.25">
      <c r="A743" s="1">
        <v>29495</v>
      </c>
      <c r="B743">
        <v>51.581299999999999</v>
      </c>
      <c r="C743" t="str">
        <f t="shared" si="63"/>
        <v/>
      </c>
      <c r="D743">
        <f t="shared" si="64"/>
        <v>84.7</v>
      </c>
      <c r="E743">
        <f t="shared" si="65"/>
        <v>83</v>
      </c>
      <c r="L743" t="str">
        <f t="shared" si="66"/>
        <v>20046</v>
      </c>
      <c r="M743" s="1">
        <v>38140</v>
      </c>
      <c r="N743">
        <f t="shared" si="67"/>
        <v>0.97</v>
      </c>
      <c r="O743">
        <v>0.97</v>
      </c>
      <c r="R743" s="1">
        <v>39722</v>
      </c>
      <c r="S743">
        <v>216.995</v>
      </c>
      <c r="U743" s="1">
        <v>43374</v>
      </c>
      <c r="V743">
        <v>259.00200000000001</v>
      </c>
    </row>
    <row r="744" spans="1:22" x14ac:dyDescent="0.25">
      <c r="A744" s="1">
        <v>29526</v>
      </c>
      <c r="B744">
        <v>52.471699999999998</v>
      </c>
      <c r="C744" t="str">
        <f t="shared" si="63"/>
        <v/>
      </c>
      <c r="D744">
        <f t="shared" si="64"/>
        <v>85.6</v>
      </c>
      <c r="E744">
        <f t="shared" si="65"/>
        <v>83.9</v>
      </c>
      <c r="L744" t="str">
        <f t="shared" si="66"/>
        <v>20046</v>
      </c>
      <c r="M744" s="1">
        <v>38141</v>
      </c>
      <c r="N744">
        <f t="shared" si="67"/>
        <v>0.96</v>
      </c>
      <c r="O744">
        <v>0.96</v>
      </c>
      <c r="R744" s="1">
        <v>39753</v>
      </c>
      <c r="S744">
        <v>213.15299999999999</v>
      </c>
      <c r="U744" s="1">
        <v>43405</v>
      </c>
      <c r="V744">
        <v>259.61</v>
      </c>
    </row>
    <row r="745" spans="1:22" x14ac:dyDescent="0.25">
      <c r="A745" s="1">
        <v>29556</v>
      </c>
      <c r="B745">
        <v>52.768500000000003</v>
      </c>
      <c r="C745" t="str">
        <f t="shared" si="63"/>
        <v/>
      </c>
      <c r="D745">
        <f t="shared" si="64"/>
        <v>86.4</v>
      </c>
      <c r="E745">
        <f t="shared" si="65"/>
        <v>84.9</v>
      </c>
      <c r="L745" t="str">
        <f t="shared" si="66"/>
        <v>20046</v>
      </c>
      <c r="M745" s="1">
        <v>38142</v>
      </c>
      <c r="N745">
        <f t="shared" si="67"/>
        <v>0.96</v>
      </c>
      <c r="O745">
        <v>0.96</v>
      </c>
      <c r="R745" s="1">
        <v>39783</v>
      </c>
      <c r="S745">
        <v>211.398</v>
      </c>
      <c r="U745" s="1">
        <v>43435</v>
      </c>
      <c r="V745">
        <v>260.07799999999997</v>
      </c>
    </row>
    <row r="746" spans="1:22" x14ac:dyDescent="0.25">
      <c r="A746" s="1">
        <v>29587</v>
      </c>
      <c r="B746">
        <v>52.466799999999999</v>
      </c>
      <c r="C746" t="str">
        <f t="shared" si="63"/>
        <v/>
      </c>
      <c r="D746">
        <f t="shared" si="64"/>
        <v>87.2</v>
      </c>
      <c r="E746">
        <f t="shared" si="65"/>
        <v>85.4</v>
      </c>
      <c r="L746" t="str">
        <f t="shared" si="66"/>
        <v>20046</v>
      </c>
      <c r="M746" s="1">
        <v>38145</v>
      </c>
      <c r="N746">
        <f t="shared" si="67"/>
        <v>0.97</v>
      </c>
      <c r="O746">
        <v>0.97</v>
      </c>
      <c r="R746" s="1">
        <v>39814</v>
      </c>
      <c r="S746">
        <v>211.93299999999999</v>
      </c>
      <c r="U746" s="1">
        <v>43466</v>
      </c>
      <c r="V746">
        <v>260.70100000000002</v>
      </c>
    </row>
    <row r="747" spans="1:22" x14ac:dyDescent="0.25">
      <c r="A747" s="1">
        <v>29618</v>
      </c>
      <c r="B747">
        <v>52.225999999999999</v>
      </c>
      <c r="C747" t="str">
        <f t="shared" si="63"/>
        <v/>
      </c>
      <c r="D747">
        <f t="shared" si="64"/>
        <v>88</v>
      </c>
      <c r="E747">
        <f t="shared" si="65"/>
        <v>85.9</v>
      </c>
      <c r="L747" t="str">
        <f t="shared" si="66"/>
        <v>20046</v>
      </c>
      <c r="M747" s="1">
        <v>38146</v>
      </c>
      <c r="N747">
        <f t="shared" si="67"/>
        <v>1.03</v>
      </c>
      <c r="O747">
        <v>1.03</v>
      </c>
      <c r="R747" s="1">
        <v>39845</v>
      </c>
      <c r="S747">
        <v>212.70500000000001</v>
      </c>
      <c r="U747" s="1">
        <v>43497</v>
      </c>
      <c r="V747">
        <v>260.98899999999998</v>
      </c>
    </row>
    <row r="748" spans="1:22" x14ac:dyDescent="0.25">
      <c r="A748" s="1">
        <v>29646</v>
      </c>
      <c r="B748">
        <v>52.502499999999998</v>
      </c>
      <c r="C748" t="str">
        <f t="shared" si="63"/>
        <v/>
      </c>
      <c r="D748">
        <f t="shared" si="64"/>
        <v>88.6</v>
      </c>
      <c r="E748">
        <f t="shared" si="65"/>
        <v>86.4</v>
      </c>
      <c r="L748" t="str">
        <f t="shared" si="66"/>
        <v>20046</v>
      </c>
      <c r="M748" s="1">
        <v>38147</v>
      </c>
      <c r="N748">
        <f t="shared" si="67"/>
        <v>1.03</v>
      </c>
      <c r="O748">
        <v>1.03</v>
      </c>
      <c r="R748" s="1">
        <v>39873</v>
      </c>
      <c r="S748">
        <v>212.495</v>
      </c>
    </row>
    <row r="749" spans="1:22" x14ac:dyDescent="0.25">
      <c r="A749" s="1">
        <v>29677</v>
      </c>
      <c r="B749">
        <v>52.269100000000002</v>
      </c>
      <c r="C749" t="str">
        <f t="shared" si="63"/>
        <v/>
      </c>
      <c r="D749">
        <f t="shared" si="64"/>
        <v>89.1</v>
      </c>
      <c r="E749">
        <f t="shared" si="65"/>
        <v>87</v>
      </c>
      <c r="L749" t="str">
        <f t="shared" si="66"/>
        <v>20046</v>
      </c>
      <c r="M749" s="1">
        <v>38148</v>
      </c>
      <c r="N749">
        <f t="shared" si="67"/>
        <v>1.02</v>
      </c>
      <c r="O749">
        <v>1.02</v>
      </c>
      <c r="R749" s="1">
        <v>39904</v>
      </c>
      <c r="S749">
        <v>212.709</v>
      </c>
    </row>
    <row r="750" spans="1:22" x14ac:dyDescent="0.25">
      <c r="A750" s="1">
        <v>29707</v>
      </c>
      <c r="B750">
        <v>52.580300000000001</v>
      </c>
      <c r="C750" t="str">
        <f t="shared" si="63"/>
        <v/>
      </c>
      <c r="D750">
        <f t="shared" si="64"/>
        <v>89.7</v>
      </c>
      <c r="E750">
        <f t="shared" si="65"/>
        <v>87.8</v>
      </c>
      <c r="L750" t="str">
        <f t="shared" si="66"/>
        <v>20046</v>
      </c>
      <c r="M750" s="1">
        <v>38149</v>
      </c>
      <c r="N750">
        <f t="shared" si="67"/>
        <v>1.02</v>
      </c>
      <c r="O750" t="s">
        <v>30</v>
      </c>
      <c r="R750" s="1">
        <v>39934</v>
      </c>
      <c r="S750">
        <v>213.02199999999999</v>
      </c>
    </row>
    <row r="751" spans="1:22" x14ac:dyDescent="0.25">
      <c r="A751" s="1">
        <v>29738</v>
      </c>
      <c r="B751">
        <v>52.828400000000002</v>
      </c>
      <c r="C751" t="str">
        <f t="shared" si="63"/>
        <v/>
      </c>
      <c r="D751">
        <f t="shared" si="64"/>
        <v>90.5</v>
      </c>
      <c r="E751">
        <f t="shared" si="65"/>
        <v>88.6</v>
      </c>
      <c r="L751" t="str">
        <f t="shared" si="66"/>
        <v>20046</v>
      </c>
      <c r="M751" s="1">
        <v>38152</v>
      </c>
      <c r="N751">
        <f t="shared" si="67"/>
        <v>1.07</v>
      </c>
      <c r="O751">
        <v>1.07</v>
      </c>
      <c r="R751" s="1">
        <v>39965</v>
      </c>
      <c r="S751">
        <v>214.79</v>
      </c>
    </row>
    <row r="752" spans="1:22" x14ac:dyDescent="0.25">
      <c r="A752" s="1">
        <v>29768</v>
      </c>
      <c r="B752">
        <v>53.1751</v>
      </c>
      <c r="C752" t="str">
        <f t="shared" si="63"/>
        <v/>
      </c>
      <c r="D752">
        <f t="shared" si="64"/>
        <v>91.5</v>
      </c>
      <c r="E752">
        <f t="shared" si="65"/>
        <v>89.8</v>
      </c>
      <c r="L752" t="str">
        <f t="shared" si="66"/>
        <v>20046</v>
      </c>
      <c r="M752" s="1">
        <v>38153</v>
      </c>
      <c r="N752">
        <f t="shared" si="67"/>
        <v>1.0900000000000001</v>
      </c>
      <c r="O752">
        <v>1.0900000000000001</v>
      </c>
      <c r="R752" s="1">
        <v>39995</v>
      </c>
      <c r="S752">
        <v>214.726</v>
      </c>
    </row>
    <row r="753" spans="1:19" x14ac:dyDescent="0.25">
      <c r="A753" s="1">
        <v>29799</v>
      </c>
      <c r="B753">
        <v>53.167900000000003</v>
      </c>
      <c r="C753" t="str">
        <f t="shared" si="63"/>
        <v/>
      </c>
      <c r="D753">
        <f t="shared" si="64"/>
        <v>92.2</v>
      </c>
      <c r="E753">
        <f t="shared" si="65"/>
        <v>90.7</v>
      </c>
      <c r="L753" t="str">
        <f t="shared" si="66"/>
        <v>20046</v>
      </c>
      <c r="M753" s="1">
        <v>38154</v>
      </c>
      <c r="N753">
        <f t="shared" si="67"/>
        <v>1.05</v>
      </c>
      <c r="O753">
        <v>1.05</v>
      </c>
      <c r="R753" s="1">
        <v>40026</v>
      </c>
      <c r="S753">
        <v>215.44499999999999</v>
      </c>
    </row>
    <row r="754" spans="1:19" x14ac:dyDescent="0.25">
      <c r="A754" s="1">
        <v>29830</v>
      </c>
      <c r="B754">
        <v>52.851399999999998</v>
      </c>
      <c r="C754" t="str">
        <f t="shared" si="63"/>
        <v/>
      </c>
      <c r="D754">
        <f t="shared" si="64"/>
        <v>93.1</v>
      </c>
      <c r="E754">
        <f t="shared" si="65"/>
        <v>91.8</v>
      </c>
      <c r="L754" t="str">
        <f t="shared" si="66"/>
        <v>20046</v>
      </c>
      <c r="M754" s="1">
        <v>38155</v>
      </c>
      <c r="N754">
        <f t="shared" si="67"/>
        <v>1.02</v>
      </c>
      <c r="O754">
        <v>1.02</v>
      </c>
      <c r="R754" s="1">
        <v>40057</v>
      </c>
      <c r="S754">
        <v>215.86099999999999</v>
      </c>
    </row>
    <row r="755" spans="1:19" x14ac:dyDescent="0.25">
      <c r="A755" s="1">
        <v>29860</v>
      </c>
      <c r="B755">
        <v>52.494900000000001</v>
      </c>
      <c r="C755" t="str">
        <f t="shared" si="63"/>
        <v/>
      </c>
      <c r="D755">
        <f t="shared" si="64"/>
        <v>93.4</v>
      </c>
      <c r="E755">
        <f t="shared" si="65"/>
        <v>92.1</v>
      </c>
      <c r="L755" t="str">
        <f t="shared" si="66"/>
        <v>20046</v>
      </c>
      <c r="M755" s="1">
        <v>38156</v>
      </c>
      <c r="N755">
        <f t="shared" si="67"/>
        <v>1.03</v>
      </c>
      <c r="O755">
        <v>1.03</v>
      </c>
      <c r="R755" s="1">
        <v>40087</v>
      </c>
      <c r="S755">
        <v>216.50899999999999</v>
      </c>
    </row>
    <row r="756" spans="1:19" x14ac:dyDescent="0.25">
      <c r="A756" s="1">
        <v>29891</v>
      </c>
      <c r="B756">
        <v>51.893999999999998</v>
      </c>
      <c r="C756" t="str">
        <f t="shared" si="63"/>
        <v/>
      </c>
      <c r="D756">
        <f t="shared" si="64"/>
        <v>93.8</v>
      </c>
      <c r="E756">
        <f t="shared" si="65"/>
        <v>92.5</v>
      </c>
      <c r="L756" t="str">
        <f t="shared" si="66"/>
        <v>20046</v>
      </c>
      <c r="M756" s="1">
        <v>38159</v>
      </c>
      <c r="N756">
        <f t="shared" si="67"/>
        <v>1.04</v>
      </c>
      <c r="O756">
        <v>1.04</v>
      </c>
      <c r="R756" s="1">
        <v>40118</v>
      </c>
      <c r="S756">
        <v>217.23400000000001</v>
      </c>
    </row>
    <row r="757" spans="1:19" x14ac:dyDescent="0.25">
      <c r="A757" s="1">
        <v>29921</v>
      </c>
      <c r="B757">
        <v>51.327399999999997</v>
      </c>
      <c r="C757" t="str">
        <f t="shared" si="63"/>
        <v/>
      </c>
      <c r="D757">
        <f t="shared" si="64"/>
        <v>94.1</v>
      </c>
      <c r="E757">
        <f t="shared" si="65"/>
        <v>93</v>
      </c>
      <c r="L757" t="str">
        <f t="shared" si="66"/>
        <v>20046</v>
      </c>
      <c r="M757" s="1">
        <v>38160</v>
      </c>
      <c r="N757">
        <f t="shared" si="67"/>
        <v>1.08</v>
      </c>
      <c r="O757">
        <v>1.08</v>
      </c>
      <c r="R757" s="1">
        <v>40148</v>
      </c>
      <c r="S757">
        <v>217.34700000000001</v>
      </c>
    </row>
    <row r="758" spans="1:19" x14ac:dyDescent="0.25">
      <c r="A758" s="1">
        <v>29952</v>
      </c>
      <c r="B758">
        <v>50.304299999999998</v>
      </c>
      <c r="C758" t="str">
        <f t="shared" si="63"/>
        <v/>
      </c>
      <c r="D758">
        <f t="shared" si="64"/>
        <v>94.4</v>
      </c>
      <c r="E758">
        <f t="shared" si="65"/>
        <v>93.3</v>
      </c>
      <c r="L758" t="str">
        <f t="shared" si="66"/>
        <v>20046</v>
      </c>
      <c r="M758" s="1">
        <v>38161</v>
      </c>
      <c r="N758">
        <f t="shared" si="67"/>
        <v>1.08</v>
      </c>
      <c r="O758">
        <v>1.08</v>
      </c>
      <c r="R758" s="1">
        <v>40179</v>
      </c>
      <c r="S758">
        <v>217.488</v>
      </c>
    </row>
    <row r="759" spans="1:19" x14ac:dyDescent="0.25">
      <c r="A759" s="1">
        <v>29983</v>
      </c>
      <c r="B759">
        <v>51.301600000000001</v>
      </c>
      <c r="C759" t="str">
        <f t="shared" si="63"/>
        <v/>
      </c>
      <c r="D759">
        <f t="shared" si="64"/>
        <v>94.7</v>
      </c>
      <c r="E759">
        <f t="shared" si="65"/>
        <v>93.8</v>
      </c>
      <c r="L759" t="str">
        <f t="shared" si="66"/>
        <v>20046</v>
      </c>
      <c r="M759" s="1">
        <v>38162</v>
      </c>
      <c r="N759">
        <f t="shared" si="67"/>
        <v>1.1000000000000001</v>
      </c>
      <c r="O759">
        <v>1.1000000000000001</v>
      </c>
      <c r="R759" s="1">
        <v>40210</v>
      </c>
      <c r="S759">
        <v>217.28100000000001</v>
      </c>
    </row>
    <row r="760" spans="1:19" x14ac:dyDescent="0.25">
      <c r="A760" s="1">
        <v>30011</v>
      </c>
      <c r="B760">
        <v>50.910400000000003</v>
      </c>
      <c r="C760" t="str">
        <f t="shared" si="63"/>
        <v/>
      </c>
      <c r="D760">
        <f t="shared" si="64"/>
        <v>94.7</v>
      </c>
      <c r="E760">
        <f t="shared" si="65"/>
        <v>93.9</v>
      </c>
      <c r="L760" t="str">
        <f t="shared" si="66"/>
        <v>20046</v>
      </c>
      <c r="M760" s="1">
        <v>38163</v>
      </c>
      <c r="N760">
        <f t="shared" si="67"/>
        <v>1.1000000000000001</v>
      </c>
      <c r="O760">
        <v>1.1000000000000001</v>
      </c>
      <c r="R760" s="1">
        <v>40238</v>
      </c>
      <c r="S760">
        <v>217.35300000000001</v>
      </c>
    </row>
    <row r="761" spans="1:19" x14ac:dyDescent="0.25">
      <c r="A761" s="1">
        <v>30042</v>
      </c>
      <c r="B761">
        <v>50.462699999999998</v>
      </c>
      <c r="C761" t="str">
        <f t="shared" si="63"/>
        <v/>
      </c>
      <c r="D761">
        <f t="shared" si="64"/>
        <v>95</v>
      </c>
      <c r="E761">
        <f t="shared" si="65"/>
        <v>94.7</v>
      </c>
      <c r="L761" t="str">
        <f t="shared" si="66"/>
        <v>20046</v>
      </c>
      <c r="M761" s="1">
        <v>38166</v>
      </c>
      <c r="N761">
        <f t="shared" si="67"/>
        <v>1.1200000000000001</v>
      </c>
      <c r="O761">
        <v>1.1200000000000001</v>
      </c>
      <c r="R761" s="1">
        <v>40269</v>
      </c>
      <c r="S761">
        <v>217.40299999999999</v>
      </c>
    </row>
    <row r="762" spans="1:19" x14ac:dyDescent="0.25">
      <c r="A762" s="1">
        <v>30072</v>
      </c>
      <c r="B762">
        <v>50.137999999999998</v>
      </c>
      <c r="C762" t="str">
        <f t="shared" si="63"/>
        <v/>
      </c>
      <c r="D762">
        <f t="shared" si="64"/>
        <v>95.9</v>
      </c>
      <c r="E762">
        <f t="shared" si="65"/>
        <v>95.4</v>
      </c>
      <c r="L762" t="str">
        <f t="shared" si="66"/>
        <v>20046</v>
      </c>
      <c r="M762" s="1">
        <v>38167</v>
      </c>
      <c r="N762">
        <f t="shared" si="67"/>
        <v>1.19</v>
      </c>
      <c r="O762">
        <v>1.19</v>
      </c>
      <c r="R762" s="1">
        <v>40299</v>
      </c>
      <c r="S762">
        <v>217.29</v>
      </c>
    </row>
    <row r="763" spans="1:19" x14ac:dyDescent="0.25">
      <c r="A763" s="1">
        <v>30103</v>
      </c>
      <c r="B763">
        <v>49.969200000000001</v>
      </c>
      <c r="C763" t="str">
        <f t="shared" si="63"/>
        <v/>
      </c>
      <c r="D763">
        <f t="shared" si="64"/>
        <v>97</v>
      </c>
      <c r="E763">
        <f t="shared" si="65"/>
        <v>96.1</v>
      </c>
      <c r="L763" t="str">
        <f t="shared" si="66"/>
        <v>20046</v>
      </c>
      <c r="M763" s="1">
        <v>38168</v>
      </c>
      <c r="N763">
        <f t="shared" si="67"/>
        <v>1.17</v>
      </c>
      <c r="O763">
        <v>1.17</v>
      </c>
      <c r="R763" s="1">
        <v>40330</v>
      </c>
      <c r="S763">
        <v>217.19900000000001</v>
      </c>
    </row>
    <row r="764" spans="1:19" x14ac:dyDescent="0.25">
      <c r="A764" s="1">
        <v>30133</v>
      </c>
      <c r="B764">
        <v>49.813800000000001</v>
      </c>
      <c r="C764" t="str">
        <f t="shared" si="63"/>
        <v/>
      </c>
      <c r="D764">
        <f t="shared" si="64"/>
        <v>97.5</v>
      </c>
      <c r="E764">
        <f t="shared" si="65"/>
        <v>96.7</v>
      </c>
      <c r="L764" t="str">
        <f t="shared" si="66"/>
        <v>20047</v>
      </c>
      <c r="M764" s="1">
        <v>38169</v>
      </c>
      <c r="N764">
        <f t="shared" si="67"/>
        <v>1.01</v>
      </c>
      <c r="O764">
        <v>1.01</v>
      </c>
      <c r="R764" s="1">
        <v>40360</v>
      </c>
      <c r="S764">
        <v>217.60499999999999</v>
      </c>
    </row>
    <row r="765" spans="1:19" x14ac:dyDescent="0.25">
      <c r="A765" s="1">
        <v>30164</v>
      </c>
      <c r="B765">
        <v>49.377299999999998</v>
      </c>
      <c r="C765" t="str">
        <f t="shared" si="63"/>
        <v/>
      </c>
      <c r="D765">
        <f t="shared" si="64"/>
        <v>97.7</v>
      </c>
      <c r="E765">
        <f t="shared" si="65"/>
        <v>97.1</v>
      </c>
      <c r="L765" t="str">
        <f t="shared" si="66"/>
        <v>20047</v>
      </c>
      <c r="M765" s="1">
        <v>38170</v>
      </c>
      <c r="N765">
        <f t="shared" si="67"/>
        <v>1.07</v>
      </c>
      <c r="O765">
        <v>1.07</v>
      </c>
      <c r="R765" s="1">
        <v>40391</v>
      </c>
      <c r="S765">
        <v>217.923</v>
      </c>
    </row>
    <row r="766" spans="1:19" x14ac:dyDescent="0.25">
      <c r="A766" s="1">
        <v>30195</v>
      </c>
      <c r="B766">
        <v>49.225999999999999</v>
      </c>
      <c r="C766" t="str">
        <f t="shared" si="63"/>
        <v/>
      </c>
      <c r="D766">
        <f t="shared" si="64"/>
        <v>97.7</v>
      </c>
      <c r="E766">
        <f t="shared" si="65"/>
        <v>97.2</v>
      </c>
      <c r="L766" t="str">
        <f t="shared" si="66"/>
        <v>20047</v>
      </c>
      <c r="M766" s="1">
        <v>38173</v>
      </c>
      <c r="N766">
        <f t="shared" si="67"/>
        <v>1.07</v>
      </c>
      <c r="O766" t="s">
        <v>30</v>
      </c>
      <c r="R766" s="1">
        <v>40422</v>
      </c>
      <c r="S766">
        <v>218.27500000000001</v>
      </c>
    </row>
    <row r="767" spans="1:19" x14ac:dyDescent="0.25">
      <c r="A767" s="1">
        <v>30225</v>
      </c>
      <c r="B767">
        <v>48.787399999999998</v>
      </c>
      <c r="C767" t="str">
        <f t="shared" si="63"/>
        <v/>
      </c>
      <c r="D767">
        <f t="shared" si="64"/>
        <v>98.1</v>
      </c>
      <c r="E767">
        <f t="shared" si="65"/>
        <v>97.5</v>
      </c>
      <c r="L767" t="str">
        <f t="shared" si="66"/>
        <v>20047</v>
      </c>
      <c r="M767" s="1">
        <v>38174</v>
      </c>
      <c r="N767">
        <f t="shared" si="67"/>
        <v>1.1100000000000001</v>
      </c>
      <c r="O767">
        <v>1.1100000000000001</v>
      </c>
      <c r="R767" s="1">
        <v>40452</v>
      </c>
      <c r="S767">
        <v>219.035</v>
      </c>
    </row>
    <row r="768" spans="1:19" x14ac:dyDescent="0.25">
      <c r="A768" s="1">
        <v>30256</v>
      </c>
      <c r="B768">
        <v>48.591999999999999</v>
      </c>
      <c r="C768" t="str">
        <f t="shared" si="63"/>
        <v/>
      </c>
      <c r="D768">
        <f t="shared" si="64"/>
        <v>98</v>
      </c>
      <c r="E768">
        <f t="shared" si="65"/>
        <v>97.3</v>
      </c>
      <c r="L768" t="str">
        <f t="shared" si="66"/>
        <v>20047</v>
      </c>
      <c r="M768" s="1">
        <v>38175</v>
      </c>
      <c r="N768">
        <f t="shared" si="67"/>
        <v>1.1599999999999999</v>
      </c>
      <c r="O768">
        <v>1.1599999999999999</v>
      </c>
      <c r="R768" s="1">
        <v>40483</v>
      </c>
      <c r="S768">
        <v>219.59</v>
      </c>
    </row>
    <row r="769" spans="1:19" x14ac:dyDescent="0.25">
      <c r="A769" s="1">
        <v>30286</v>
      </c>
      <c r="B769">
        <v>48.242400000000004</v>
      </c>
      <c r="C769" t="str">
        <f t="shared" si="63"/>
        <v/>
      </c>
      <c r="D769">
        <f t="shared" si="64"/>
        <v>97.7</v>
      </c>
      <c r="E769">
        <f t="shared" si="65"/>
        <v>97.2</v>
      </c>
      <c r="L769" t="str">
        <f t="shared" si="66"/>
        <v>20047</v>
      </c>
      <c r="M769" s="1">
        <v>38176</v>
      </c>
      <c r="N769">
        <f t="shared" si="67"/>
        <v>1.1399999999999999</v>
      </c>
      <c r="O769">
        <v>1.1399999999999999</v>
      </c>
      <c r="R769" s="1">
        <v>40513</v>
      </c>
      <c r="S769">
        <v>220.47200000000001</v>
      </c>
    </row>
    <row r="770" spans="1:19" x14ac:dyDescent="0.25">
      <c r="A770" s="1">
        <v>30317</v>
      </c>
      <c r="B770">
        <v>49.176200000000001</v>
      </c>
      <c r="C770" t="str">
        <f t="shared" si="63"/>
        <v/>
      </c>
      <c r="D770">
        <f t="shared" si="64"/>
        <v>97.9</v>
      </c>
      <c r="E770">
        <f t="shared" si="65"/>
        <v>97.6</v>
      </c>
      <c r="L770" t="str">
        <f t="shared" si="66"/>
        <v>20047</v>
      </c>
      <c r="M770" s="1">
        <v>38177</v>
      </c>
      <c r="N770">
        <f t="shared" si="67"/>
        <v>1.1399999999999999</v>
      </c>
      <c r="O770">
        <v>1.1399999999999999</v>
      </c>
      <c r="R770" s="1">
        <v>40544</v>
      </c>
      <c r="S770">
        <v>221.18700000000001</v>
      </c>
    </row>
    <row r="771" spans="1:19" x14ac:dyDescent="0.25">
      <c r="A771" s="1">
        <v>30348</v>
      </c>
      <c r="B771">
        <v>48.8688</v>
      </c>
      <c r="C771" t="str">
        <f t="shared" ref="C771:C834" si="68">+IFERROR(VLOOKUP(A771,$I$1:$J$214,2,0), "")</f>
        <v/>
      </c>
      <c r="D771">
        <f t="shared" ref="D771:D834" si="69">+IFERROR(VLOOKUP(A771,$R$1:$S$867, 2, 0), "")</f>
        <v>98</v>
      </c>
      <c r="E771">
        <f t="shared" ref="E771:E834" si="70">+IFERROR(VLOOKUP(A771,$U$1:$V$747,2,0),"")</f>
        <v>98</v>
      </c>
      <c r="L771" t="str">
        <f t="shared" ref="L771:L834" si="71">+YEAR(M771) &amp; MONTH(M771)</f>
        <v>20047</v>
      </c>
      <c r="M771" s="1">
        <v>38180</v>
      </c>
      <c r="N771">
        <f t="shared" ref="N771:N834" si="72">+IF(O771=$O$1, N770,O771)</f>
        <v>1.1599999999999999</v>
      </c>
      <c r="O771">
        <v>1.1599999999999999</v>
      </c>
      <c r="R771" s="1">
        <v>40575</v>
      </c>
      <c r="S771">
        <v>221.898</v>
      </c>
    </row>
    <row r="772" spans="1:19" x14ac:dyDescent="0.25">
      <c r="A772" s="1">
        <v>30376</v>
      </c>
      <c r="B772">
        <v>49.2654</v>
      </c>
      <c r="C772" t="str">
        <f t="shared" si="68"/>
        <v/>
      </c>
      <c r="D772">
        <f t="shared" si="69"/>
        <v>98.1</v>
      </c>
      <c r="E772">
        <f t="shared" si="70"/>
        <v>98.2</v>
      </c>
      <c r="L772" t="str">
        <f t="shared" si="71"/>
        <v>20047</v>
      </c>
      <c r="M772" s="1">
        <v>38181</v>
      </c>
      <c r="N772">
        <f t="shared" si="72"/>
        <v>1.19</v>
      </c>
      <c r="O772">
        <v>1.19</v>
      </c>
      <c r="R772" s="1">
        <v>40603</v>
      </c>
      <c r="S772">
        <v>223.04599999999999</v>
      </c>
    </row>
    <row r="773" spans="1:19" x14ac:dyDescent="0.25">
      <c r="A773" s="1">
        <v>30407</v>
      </c>
      <c r="B773">
        <v>49.8675</v>
      </c>
      <c r="C773" t="str">
        <f t="shared" si="68"/>
        <v/>
      </c>
      <c r="D773">
        <f t="shared" si="69"/>
        <v>98.8</v>
      </c>
      <c r="E773">
        <f t="shared" si="70"/>
        <v>98.6</v>
      </c>
      <c r="L773" t="str">
        <f t="shared" si="71"/>
        <v>20047</v>
      </c>
      <c r="M773" s="1">
        <v>38182</v>
      </c>
      <c r="N773">
        <f t="shared" si="72"/>
        <v>1.17</v>
      </c>
      <c r="O773">
        <v>1.17</v>
      </c>
      <c r="R773" s="1">
        <v>40634</v>
      </c>
      <c r="S773">
        <v>224.09299999999999</v>
      </c>
    </row>
    <row r="774" spans="1:19" x14ac:dyDescent="0.25">
      <c r="A774" s="1">
        <v>30437</v>
      </c>
      <c r="B774">
        <v>50.208399999999997</v>
      </c>
      <c r="C774" t="str">
        <f t="shared" si="68"/>
        <v/>
      </c>
      <c r="D774">
        <f t="shared" si="69"/>
        <v>99.2</v>
      </c>
      <c r="E774">
        <f t="shared" si="70"/>
        <v>98.9</v>
      </c>
      <c r="L774" t="str">
        <f t="shared" si="71"/>
        <v>20047</v>
      </c>
      <c r="M774" s="1">
        <v>38183</v>
      </c>
      <c r="N774">
        <f t="shared" si="72"/>
        <v>1.1499999999999999</v>
      </c>
      <c r="O774">
        <v>1.1499999999999999</v>
      </c>
      <c r="R774" s="1">
        <v>40664</v>
      </c>
      <c r="S774">
        <v>224.80600000000001</v>
      </c>
    </row>
    <row r="775" spans="1:19" x14ac:dyDescent="0.25">
      <c r="A775" s="1">
        <v>30468</v>
      </c>
      <c r="B775">
        <v>50.508899999999997</v>
      </c>
      <c r="C775" t="str">
        <f t="shared" si="68"/>
        <v/>
      </c>
      <c r="D775">
        <f t="shared" si="69"/>
        <v>99.4</v>
      </c>
      <c r="E775">
        <f t="shared" si="70"/>
        <v>99.2</v>
      </c>
      <c r="L775" t="str">
        <f t="shared" si="71"/>
        <v>20047</v>
      </c>
      <c r="M775" s="1">
        <v>38184</v>
      </c>
      <c r="N775">
        <f t="shared" si="72"/>
        <v>1.1499999999999999</v>
      </c>
      <c r="O775">
        <v>1.1499999999999999</v>
      </c>
      <c r="R775" s="1">
        <v>40695</v>
      </c>
      <c r="S775">
        <v>224.80600000000001</v>
      </c>
    </row>
    <row r="776" spans="1:19" x14ac:dyDescent="0.25">
      <c r="A776" s="1">
        <v>30498</v>
      </c>
      <c r="B776">
        <v>51.273299999999999</v>
      </c>
      <c r="C776" t="str">
        <f t="shared" si="68"/>
        <v/>
      </c>
      <c r="D776">
        <f t="shared" si="69"/>
        <v>99.8</v>
      </c>
      <c r="E776">
        <f t="shared" si="70"/>
        <v>99.8</v>
      </c>
      <c r="L776" t="str">
        <f t="shared" si="71"/>
        <v>20047</v>
      </c>
      <c r="M776" s="1">
        <v>38187</v>
      </c>
      <c r="N776">
        <f t="shared" si="72"/>
        <v>1.1599999999999999</v>
      </c>
      <c r="O776">
        <v>1.1599999999999999</v>
      </c>
      <c r="R776" s="1">
        <v>40725</v>
      </c>
      <c r="S776">
        <v>225.39500000000001</v>
      </c>
    </row>
    <row r="777" spans="1:19" x14ac:dyDescent="0.25">
      <c r="A777" s="1">
        <v>30529</v>
      </c>
      <c r="B777">
        <v>51.845399999999998</v>
      </c>
      <c r="C777" t="str">
        <f t="shared" si="68"/>
        <v/>
      </c>
      <c r="D777">
        <f t="shared" si="69"/>
        <v>100.1</v>
      </c>
      <c r="E777">
        <f t="shared" si="70"/>
        <v>100.1</v>
      </c>
      <c r="L777" t="str">
        <f t="shared" si="71"/>
        <v>20047</v>
      </c>
      <c r="M777" s="1">
        <v>38188</v>
      </c>
      <c r="N777">
        <f t="shared" si="72"/>
        <v>1.22</v>
      </c>
      <c r="O777">
        <v>1.22</v>
      </c>
      <c r="R777" s="1">
        <v>40756</v>
      </c>
      <c r="S777">
        <v>226.10599999999999</v>
      </c>
    </row>
    <row r="778" spans="1:19" x14ac:dyDescent="0.25">
      <c r="A778" s="1">
        <v>30560</v>
      </c>
      <c r="B778">
        <v>52.630299999999998</v>
      </c>
      <c r="C778" t="str">
        <f t="shared" si="68"/>
        <v/>
      </c>
      <c r="D778">
        <f t="shared" si="69"/>
        <v>100.4</v>
      </c>
      <c r="E778">
        <f t="shared" si="70"/>
        <v>100.5</v>
      </c>
      <c r="L778" t="str">
        <f t="shared" si="71"/>
        <v>20047</v>
      </c>
      <c r="M778" s="1">
        <v>38189</v>
      </c>
      <c r="N778">
        <f t="shared" si="72"/>
        <v>1.21</v>
      </c>
      <c r="O778">
        <v>1.21</v>
      </c>
      <c r="R778" s="1">
        <v>40787</v>
      </c>
      <c r="S778">
        <v>226.59700000000001</v>
      </c>
    </row>
    <row r="779" spans="1:19" x14ac:dyDescent="0.25">
      <c r="A779" s="1">
        <v>30590</v>
      </c>
      <c r="B779">
        <v>53.067900000000002</v>
      </c>
      <c r="C779" t="str">
        <f t="shared" si="68"/>
        <v/>
      </c>
      <c r="D779">
        <f t="shared" si="69"/>
        <v>100.8</v>
      </c>
      <c r="E779">
        <f t="shared" si="70"/>
        <v>101</v>
      </c>
      <c r="L779" t="str">
        <f t="shared" si="71"/>
        <v>20047</v>
      </c>
      <c r="M779" s="1">
        <v>38190</v>
      </c>
      <c r="N779">
        <f t="shared" si="72"/>
        <v>1.21</v>
      </c>
      <c r="O779">
        <v>1.21</v>
      </c>
      <c r="R779" s="1">
        <v>40817</v>
      </c>
      <c r="S779">
        <v>226.75</v>
      </c>
    </row>
    <row r="780" spans="1:19" x14ac:dyDescent="0.25">
      <c r="A780" s="1">
        <v>30621</v>
      </c>
      <c r="B780">
        <v>53.253399999999999</v>
      </c>
      <c r="C780" t="str">
        <f t="shared" si="68"/>
        <v/>
      </c>
      <c r="D780">
        <f t="shared" si="69"/>
        <v>101.1</v>
      </c>
      <c r="E780">
        <f t="shared" si="70"/>
        <v>101.5</v>
      </c>
      <c r="L780" t="str">
        <f t="shared" si="71"/>
        <v>20047</v>
      </c>
      <c r="M780" s="1">
        <v>38191</v>
      </c>
      <c r="N780">
        <f t="shared" si="72"/>
        <v>1.23</v>
      </c>
      <c r="O780">
        <v>1.23</v>
      </c>
      <c r="R780" s="1">
        <v>40848</v>
      </c>
      <c r="S780">
        <v>227.16900000000001</v>
      </c>
    </row>
    <row r="781" spans="1:19" x14ac:dyDescent="0.25">
      <c r="A781" s="1">
        <v>30651</v>
      </c>
      <c r="B781">
        <v>53.534300000000002</v>
      </c>
      <c r="C781" t="str">
        <f t="shared" si="68"/>
        <v/>
      </c>
      <c r="D781">
        <f t="shared" si="69"/>
        <v>101.4</v>
      </c>
      <c r="E781">
        <f t="shared" si="70"/>
        <v>101.8</v>
      </c>
      <c r="L781" t="str">
        <f t="shared" si="71"/>
        <v>20047</v>
      </c>
      <c r="M781" s="1">
        <v>38194</v>
      </c>
      <c r="N781">
        <f t="shared" si="72"/>
        <v>1.29</v>
      </c>
      <c r="O781">
        <v>1.29</v>
      </c>
      <c r="R781" s="1">
        <v>40878</v>
      </c>
      <c r="S781">
        <v>227.22300000000001</v>
      </c>
    </row>
    <row r="782" spans="1:19" x14ac:dyDescent="0.25">
      <c r="A782" s="1">
        <v>30682</v>
      </c>
      <c r="B782">
        <v>54.6008</v>
      </c>
      <c r="C782" t="str">
        <f t="shared" si="68"/>
        <v/>
      </c>
      <c r="D782">
        <f t="shared" si="69"/>
        <v>102.1</v>
      </c>
      <c r="E782">
        <f t="shared" si="70"/>
        <v>102.5</v>
      </c>
      <c r="L782" t="str">
        <f t="shared" si="71"/>
        <v>20047</v>
      </c>
      <c r="M782" s="1">
        <v>38195</v>
      </c>
      <c r="N782">
        <f t="shared" si="72"/>
        <v>1.35</v>
      </c>
      <c r="O782">
        <v>1.35</v>
      </c>
      <c r="R782" s="1">
        <v>40909</v>
      </c>
      <c r="S782">
        <v>227.84200000000001</v>
      </c>
    </row>
    <row r="783" spans="1:19" x14ac:dyDescent="0.25">
      <c r="A783" s="1">
        <v>30713</v>
      </c>
      <c r="B783">
        <v>54.835000000000001</v>
      </c>
      <c r="C783" t="str">
        <f t="shared" si="68"/>
        <v/>
      </c>
      <c r="D783">
        <f t="shared" si="69"/>
        <v>102.6</v>
      </c>
      <c r="E783">
        <f t="shared" si="70"/>
        <v>102.8</v>
      </c>
      <c r="L783" t="str">
        <f t="shared" si="71"/>
        <v>20047</v>
      </c>
      <c r="M783" s="1">
        <v>38196</v>
      </c>
      <c r="N783">
        <f t="shared" si="72"/>
        <v>1.32</v>
      </c>
      <c r="O783">
        <v>1.32</v>
      </c>
      <c r="R783" s="1">
        <v>40940</v>
      </c>
      <c r="S783">
        <v>228.32900000000001</v>
      </c>
    </row>
    <row r="784" spans="1:19" x14ac:dyDescent="0.25">
      <c r="A784" s="1">
        <v>30742</v>
      </c>
      <c r="B784">
        <v>55.105200000000004</v>
      </c>
      <c r="C784" t="str">
        <f t="shared" si="68"/>
        <v/>
      </c>
      <c r="D784">
        <f t="shared" si="69"/>
        <v>102.9</v>
      </c>
      <c r="E784">
        <f t="shared" si="70"/>
        <v>103.2</v>
      </c>
      <c r="L784" t="str">
        <f t="shared" si="71"/>
        <v>20047</v>
      </c>
      <c r="M784" s="1">
        <v>38197</v>
      </c>
      <c r="N784">
        <f t="shared" si="72"/>
        <v>1.29</v>
      </c>
      <c r="O784">
        <v>1.29</v>
      </c>
      <c r="R784" s="1">
        <v>40969</v>
      </c>
      <c r="S784">
        <v>228.80699999999999</v>
      </c>
    </row>
    <row r="785" spans="1:19" x14ac:dyDescent="0.25">
      <c r="A785" s="1">
        <v>30773</v>
      </c>
      <c r="B785">
        <v>55.4514</v>
      </c>
      <c r="C785" t="str">
        <f t="shared" si="68"/>
        <v/>
      </c>
      <c r="D785">
        <f t="shared" si="69"/>
        <v>103.3</v>
      </c>
      <c r="E785">
        <f t="shared" si="70"/>
        <v>103.7</v>
      </c>
      <c r="L785" t="str">
        <f t="shared" si="71"/>
        <v>20047</v>
      </c>
      <c r="M785" s="1">
        <v>38198</v>
      </c>
      <c r="N785">
        <f t="shared" si="72"/>
        <v>1.27</v>
      </c>
      <c r="O785">
        <v>1.27</v>
      </c>
      <c r="R785" s="1">
        <v>41000</v>
      </c>
      <c r="S785">
        <v>229.18700000000001</v>
      </c>
    </row>
    <row r="786" spans="1:19" x14ac:dyDescent="0.25">
      <c r="A786" s="1">
        <v>30803</v>
      </c>
      <c r="B786">
        <v>55.714100000000002</v>
      </c>
      <c r="C786" t="str">
        <f t="shared" si="68"/>
        <v/>
      </c>
      <c r="D786">
        <f t="shared" si="69"/>
        <v>103.5</v>
      </c>
      <c r="E786">
        <f t="shared" si="70"/>
        <v>104.1</v>
      </c>
      <c r="L786" t="str">
        <f t="shared" si="71"/>
        <v>20048</v>
      </c>
      <c r="M786" s="1">
        <v>38201</v>
      </c>
      <c r="N786">
        <f t="shared" si="72"/>
        <v>1.28</v>
      </c>
      <c r="O786">
        <v>1.28</v>
      </c>
      <c r="R786" s="1">
        <v>41030</v>
      </c>
      <c r="S786">
        <v>228.71299999999999</v>
      </c>
    </row>
    <row r="787" spans="1:19" x14ac:dyDescent="0.25">
      <c r="A787" s="1">
        <v>30834</v>
      </c>
      <c r="B787">
        <v>55.908499999999997</v>
      </c>
      <c r="C787" t="str">
        <f t="shared" si="68"/>
        <v/>
      </c>
      <c r="D787">
        <f t="shared" si="69"/>
        <v>103.7</v>
      </c>
      <c r="E787">
        <f t="shared" si="70"/>
        <v>104.5</v>
      </c>
      <c r="L787" t="str">
        <f t="shared" si="71"/>
        <v>20048</v>
      </c>
      <c r="M787" s="1">
        <v>38202</v>
      </c>
      <c r="N787">
        <f t="shared" si="72"/>
        <v>1.37</v>
      </c>
      <c r="O787">
        <v>1.37</v>
      </c>
      <c r="R787" s="1">
        <v>41061</v>
      </c>
      <c r="S787">
        <v>228.524</v>
      </c>
    </row>
    <row r="788" spans="1:19" x14ac:dyDescent="0.25">
      <c r="A788" s="1">
        <v>30864</v>
      </c>
      <c r="B788">
        <v>56.084200000000003</v>
      </c>
      <c r="C788" t="str">
        <f t="shared" si="68"/>
        <v/>
      </c>
      <c r="D788">
        <f t="shared" si="69"/>
        <v>104.1</v>
      </c>
      <c r="E788">
        <f t="shared" si="70"/>
        <v>105</v>
      </c>
      <c r="L788" t="str">
        <f t="shared" si="71"/>
        <v>20048</v>
      </c>
      <c r="M788" s="1">
        <v>38203</v>
      </c>
      <c r="N788">
        <f t="shared" si="72"/>
        <v>1.34</v>
      </c>
      <c r="O788">
        <v>1.34</v>
      </c>
      <c r="R788" s="1">
        <v>41091</v>
      </c>
      <c r="S788">
        <v>228.59</v>
      </c>
    </row>
    <row r="789" spans="1:19" x14ac:dyDescent="0.25">
      <c r="A789" s="1">
        <v>30895</v>
      </c>
      <c r="B789">
        <v>56.137599999999999</v>
      </c>
      <c r="C789" t="str">
        <f t="shared" si="68"/>
        <v/>
      </c>
      <c r="D789">
        <f t="shared" si="69"/>
        <v>104.4</v>
      </c>
      <c r="E789">
        <f t="shared" si="70"/>
        <v>105.4</v>
      </c>
      <c r="L789" t="str">
        <f t="shared" si="71"/>
        <v>20048</v>
      </c>
      <c r="M789" s="1">
        <v>38204</v>
      </c>
      <c r="N789">
        <f t="shared" si="72"/>
        <v>1.34</v>
      </c>
      <c r="O789">
        <v>1.34</v>
      </c>
      <c r="R789" s="1">
        <v>41122</v>
      </c>
      <c r="S789">
        <v>229.91800000000001</v>
      </c>
    </row>
    <row r="790" spans="1:19" x14ac:dyDescent="0.25">
      <c r="A790" s="1">
        <v>30926</v>
      </c>
      <c r="B790">
        <v>56.038200000000003</v>
      </c>
      <c r="C790" t="str">
        <f t="shared" si="68"/>
        <v/>
      </c>
      <c r="D790">
        <f t="shared" si="69"/>
        <v>104.7</v>
      </c>
      <c r="E790">
        <f t="shared" si="70"/>
        <v>105.8</v>
      </c>
      <c r="L790" t="str">
        <f t="shared" si="71"/>
        <v>20048</v>
      </c>
      <c r="M790" s="1">
        <v>38205</v>
      </c>
      <c r="N790">
        <f t="shared" si="72"/>
        <v>1.36</v>
      </c>
      <c r="O790">
        <v>1.36</v>
      </c>
      <c r="R790" s="1">
        <v>41153</v>
      </c>
      <c r="S790">
        <v>231.01499999999999</v>
      </c>
    </row>
    <row r="791" spans="1:19" x14ac:dyDescent="0.25">
      <c r="A791" s="1">
        <v>30956</v>
      </c>
      <c r="B791">
        <v>55.945900000000002</v>
      </c>
      <c r="C791" t="str">
        <f t="shared" si="68"/>
        <v/>
      </c>
      <c r="D791">
        <f t="shared" si="69"/>
        <v>105.1</v>
      </c>
      <c r="E791">
        <f t="shared" si="70"/>
        <v>106.2</v>
      </c>
      <c r="L791" t="str">
        <f t="shared" si="71"/>
        <v>20048</v>
      </c>
      <c r="M791" s="1">
        <v>38208</v>
      </c>
      <c r="N791">
        <f t="shared" si="72"/>
        <v>1.4</v>
      </c>
      <c r="O791">
        <v>1.4</v>
      </c>
      <c r="R791" s="1">
        <v>41183</v>
      </c>
      <c r="S791">
        <v>231.63800000000001</v>
      </c>
    </row>
    <row r="792" spans="1:19" x14ac:dyDescent="0.25">
      <c r="A792" s="1">
        <v>30987</v>
      </c>
      <c r="B792">
        <v>56.166699999999999</v>
      </c>
      <c r="C792" t="str">
        <f t="shared" si="68"/>
        <v/>
      </c>
      <c r="D792">
        <f t="shared" si="69"/>
        <v>105.3</v>
      </c>
      <c r="E792">
        <f t="shared" si="70"/>
        <v>106.4</v>
      </c>
      <c r="L792" t="str">
        <f t="shared" si="71"/>
        <v>20048</v>
      </c>
      <c r="M792" s="1">
        <v>38209</v>
      </c>
      <c r="N792">
        <f t="shared" si="72"/>
        <v>1.42</v>
      </c>
      <c r="O792">
        <v>1.42</v>
      </c>
      <c r="R792" s="1">
        <v>41214</v>
      </c>
      <c r="S792">
        <v>231.249</v>
      </c>
    </row>
    <row r="793" spans="1:19" x14ac:dyDescent="0.25">
      <c r="A793" s="1">
        <v>31017</v>
      </c>
      <c r="B793">
        <v>56.229599999999998</v>
      </c>
      <c r="C793" t="str">
        <f t="shared" si="68"/>
        <v/>
      </c>
      <c r="D793">
        <f t="shared" si="69"/>
        <v>105.5</v>
      </c>
      <c r="E793">
        <f t="shared" si="70"/>
        <v>106.8</v>
      </c>
      <c r="L793" t="str">
        <f t="shared" si="71"/>
        <v>20048</v>
      </c>
      <c r="M793" s="1">
        <v>38210</v>
      </c>
      <c r="N793">
        <f t="shared" si="72"/>
        <v>1.4</v>
      </c>
      <c r="O793">
        <v>1.4</v>
      </c>
      <c r="R793" s="1">
        <v>41244</v>
      </c>
      <c r="S793">
        <v>231.221</v>
      </c>
    </row>
    <row r="794" spans="1:19" x14ac:dyDescent="0.25">
      <c r="A794" s="1">
        <v>31048</v>
      </c>
      <c r="B794">
        <v>56.139800000000001</v>
      </c>
      <c r="C794" t="str">
        <f t="shared" si="68"/>
        <v/>
      </c>
      <c r="D794">
        <f t="shared" si="69"/>
        <v>105.7</v>
      </c>
      <c r="E794">
        <f t="shared" si="70"/>
        <v>107.1</v>
      </c>
      <c r="L794" t="str">
        <f t="shared" si="71"/>
        <v>20048</v>
      </c>
      <c r="M794" s="1">
        <v>38211</v>
      </c>
      <c r="N794">
        <f t="shared" si="72"/>
        <v>1.31</v>
      </c>
      <c r="O794">
        <v>1.31</v>
      </c>
      <c r="R794" s="1">
        <v>41275</v>
      </c>
      <c r="S794">
        <v>231.679</v>
      </c>
    </row>
    <row r="795" spans="1:19" x14ac:dyDescent="0.25">
      <c r="A795" s="1">
        <v>31079</v>
      </c>
      <c r="B795">
        <v>56.332299999999996</v>
      </c>
      <c r="C795" t="str">
        <f t="shared" si="68"/>
        <v/>
      </c>
      <c r="D795">
        <f t="shared" si="69"/>
        <v>106.3</v>
      </c>
      <c r="E795">
        <f t="shared" si="70"/>
        <v>107.7</v>
      </c>
      <c r="L795" t="str">
        <f t="shared" si="71"/>
        <v>20048</v>
      </c>
      <c r="M795" s="1">
        <v>38212</v>
      </c>
      <c r="N795">
        <f t="shared" si="72"/>
        <v>1.32</v>
      </c>
      <c r="O795">
        <v>1.32</v>
      </c>
      <c r="R795" s="1">
        <v>41306</v>
      </c>
      <c r="S795">
        <v>232.93700000000001</v>
      </c>
    </row>
    <row r="796" spans="1:19" x14ac:dyDescent="0.25">
      <c r="A796" s="1">
        <v>31107</v>
      </c>
      <c r="B796">
        <v>56.423200000000001</v>
      </c>
      <c r="C796" t="str">
        <f t="shared" si="68"/>
        <v/>
      </c>
      <c r="D796">
        <f t="shared" si="69"/>
        <v>106.8</v>
      </c>
      <c r="E796">
        <f t="shared" si="70"/>
        <v>108.1</v>
      </c>
      <c r="L796" t="str">
        <f t="shared" si="71"/>
        <v>20048</v>
      </c>
      <c r="M796" s="1">
        <v>38215</v>
      </c>
      <c r="N796">
        <f t="shared" si="72"/>
        <v>1.36</v>
      </c>
      <c r="O796">
        <v>1.36</v>
      </c>
      <c r="R796" s="1">
        <v>41334</v>
      </c>
      <c r="S796">
        <v>232.28200000000001</v>
      </c>
    </row>
    <row r="797" spans="1:19" x14ac:dyDescent="0.25">
      <c r="A797" s="1">
        <v>31138</v>
      </c>
      <c r="B797">
        <v>56.269300000000001</v>
      </c>
      <c r="C797" t="str">
        <f t="shared" si="68"/>
        <v/>
      </c>
      <c r="D797">
        <f t="shared" si="69"/>
        <v>107</v>
      </c>
      <c r="E797">
        <f t="shared" si="70"/>
        <v>108.4</v>
      </c>
      <c r="L797" t="str">
        <f t="shared" si="71"/>
        <v>20048</v>
      </c>
      <c r="M797" s="1">
        <v>38216</v>
      </c>
      <c r="N797">
        <f t="shared" si="72"/>
        <v>1.38</v>
      </c>
      <c r="O797">
        <v>1.38</v>
      </c>
      <c r="R797" s="1">
        <v>41365</v>
      </c>
      <c r="S797">
        <v>231.797</v>
      </c>
    </row>
    <row r="798" spans="1:19" x14ac:dyDescent="0.25">
      <c r="A798" s="1">
        <v>31168</v>
      </c>
      <c r="B798">
        <v>56.348799999999997</v>
      </c>
      <c r="C798" t="str">
        <f t="shared" si="68"/>
        <v/>
      </c>
      <c r="D798">
        <f t="shared" si="69"/>
        <v>107.2</v>
      </c>
      <c r="E798">
        <f t="shared" si="70"/>
        <v>108.8</v>
      </c>
      <c r="L798" t="str">
        <f t="shared" si="71"/>
        <v>20048</v>
      </c>
      <c r="M798" s="1">
        <v>38217</v>
      </c>
      <c r="N798">
        <f t="shared" si="72"/>
        <v>1.37</v>
      </c>
      <c r="O798">
        <v>1.37</v>
      </c>
      <c r="R798" s="1">
        <v>41395</v>
      </c>
      <c r="S798">
        <v>231.893</v>
      </c>
    </row>
    <row r="799" spans="1:19" x14ac:dyDescent="0.25">
      <c r="A799" s="1">
        <v>31199</v>
      </c>
      <c r="B799">
        <v>56.390099999999997</v>
      </c>
      <c r="C799" t="str">
        <f t="shared" si="68"/>
        <v/>
      </c>
      <c r="D799">
        <f t="shared" si="69"/>
        <v>107.5</v>
      </c>
      <c r="E799">
        <f t="shared" si="70"/>
        <v>109.1</v>
      </c>
      <c r="L799" t="str">
        <f t="shared" si="71"/>
        <v>20048</v>
      </c>
      <c r="M799" s="1">
        <v>38218</v>
      </c>
      <c r="N799">
        <f t="shared" si="72"/>
        <v>1.35</v>
      </c>
      <c r="O799">
        <v>1.35</v>
      </c>
      <c r="R799" s="1">
        <v>41426</v>
      </c>
      <c r="S799">
        <v>232.44499999999999</v>
      </c>
    </row>
    <row r="800" spans="1:19" x14ac:dyDescent="0.25">
      <c r="A800" s="1">
        <v>31229</v>
      </c>
      <c r="B800">
        <v>56.023400000000002</v>
      </c>
      <c r="C800" t="str">
        <f t="shared" si="68"/>
        <v/>
      </c>
      <c r="D800">
        <f t="shared" si="69"/>
        <v>107.7</v>
      </c>
      <c r="E800">
        <f t="shared" si="70"/>
        <v>109.4</v>
      </c>
      <c r="L800" t="str">
        <f t="shared" si="71"/>
        <v>20048</v>
      </c>
      <c r="M800" s="1">
        <v>38219</v>
      </c>
      <c r="N800">
        <f t="shared" si="72"/>
        <v>1.34</v>
      </c>
      <c r="O800">
        <v>1.34</v>
      </c>
      <c r="R800" s="1">
        <v>41456</v>
      </c>
      <c r="S800">
        <v>232.9</v>
      </c>
    </row>
    <row r="801" spans="1:19" x14ac:dyDescent="0.25">
      <c r="A801" s="1">
        <v>31260</v>
      </c>
      <c r="B801">
        <v>56.255499999999998</v>
      </c>
      <c r="C801" t="str">
        <f t="shared" si="68"/>
        <v/>
      </c>
      <c r="D801">
        <f t="shared" si="69"/>
        <v>107.9</v>
      </c>
      <c r="E801">
        <f t="shared" si="70"/>
        <v>109.8</v>
      </c>
      <c r="L801" t="str">
        <f t="shared" si="71"/>
        <v>20048</v>
      </c>
      <c r="M801" s="1">
        <v>38222</v>
      </c>
      <c r="N801">
        <f t="shared" si="72"/>
        <v>1.33</v>
      </c>
      <c r="O801">
        <v>1.33</v>
      </c>
      <c r="R801" s="1">
        <v>41487</v>
      </c>
      <c r="S801">
        <v>233.45599999999999</v>
      </c>
    </row>
    <row r="802" spans="1:19" x14ac:dyDescent="0.25">
      <c r="A802" s="1">
        <v>31291</v>
      </c>
      <c r="B802">
        <v>56.4983</v>
      </c>
      <c r="C802" t="str">
        <f t="shared" si="68"/>
        <v/>
      </c>
      <c r="D802">
        <f t="shared" si="69"/>
        <v>108.1</v>
      </c>
      <c r="E802">
        <f t="shared" si="70"/>
        <v>110</v>
      </c>
      <c r="L802" t="str">
        <f t="shared" si="71"/>
        <v>20048</v>
      </c>
      <c r="M802" s="1">
        <v>38223</v>
      </c>
      <c r="N802">
        <f t="shared" si="72"/>
        <v>1.39</v>
      </c>
      <c r="O802">
        <v>1.39</v>
      </c>
      <c r="R802" s="1">
        <v>41518</v>
      </c>
      <c r="S802">
        <v>233.54400000000001</v>
      </c>
    </row>
    <row r="803" spans="1:19" x14ac:dyDescent="0.25">
      <c r="A803" s="1">
        <v>31321</v>
      </c>
      <c r="B803">
        <v>56.264800000000001</v>
      </c>
      <c r="C803" t="str">
        <f t="shared" si="68"/>
        <v/>
      </c>
      <c r="D803">
        <f t="shared" si="69"/>
        <v>108.5</v>
      </c>
      <c r="E803">
        <f t="shared" si="70"/>
        <v>110.5</v>
      </c>
      <c r="L803" t="str">
        <f t="shared" si="71"/>
        <v>20048</v>
      </c>
      <c r="M803" s="1">
        <v>38224</v>
      </c>
      <c r="N803">
        <f t="shared" si="72"/>
        <v>1.38</v>
      </c>
      <c r="O803">
        <v>1.38</v>
      </c>
      <c r="R803" s="1">
        <v>41548</v>
      </c>
      <c r="S803">
        <v>233.66900000000001</v>
      </c>
    </row>
    <row r="804" spans="1:19" x14ac:dyDescent="0.25">
      <c r="A804" s="1">
        <v>31352</v>
      </c>
      <c r="B804">
        <v>56.454900000000002</v>
      </c>
      <c r="C804" t="str">
        <f t="shared" si="68"/>
        <v/>
      </c>
      <c r="D804">
        <f t="shared" si="69"/>
        <v>109</v>
      </c>
      <c r="E804">
        <f t="shared" si="70"/>
        <v>111.1</v>
      </c>
      <c r="L804" t="str">
        <f t="shared" si="71"/>
        <v>20048</v>
      </c>
      <c r="M804" s="1">
        <v>38225</v>
      </c>
      <c r="N804">
        <f t="shared" si="72"/>
        <v>1.4</v>
      </c>
      <c r="O804">
        <v>1.4</v>
      </c>
      <c r="R804" s="1">
        <v>41579</v>
      </c>
      <c r="S804">
        <v>234.1</v>
      </c>
    </row>
    <row r="805" spans="1:19" x14ac:dyDescent="0.25">
      <c r="A805" s="1">
        <v>31382</v>
      </c>
      <c r="B805">
        <v>57.0458</v>
      </c>
      <c r="C805" t="str">
        <f t="shared" si="68"/>
        <v/>
      </c>
      <c r="D805">
        <f t="shared" si="69"/>
        <v>109.5</v>
      </c>
      <c r="E805">
        <f t="shared" si="70"/>
        <v>111.4</v>
      </c>
      <c r="L805" t="str">
        <f t="shared" si="71"/>
        <v>20048</v>
      </c>
      <c r="M805" s="1">
        <v>38226</v>
      </c>
      <c r="N805">
        <f t="shared" si="72"/>
        <v>1.43</v>
      </c>
      <c r="O805">
        <v>1.43</v>
      </c>
      <c r="R805" s="1">
        <v>41609</v>
      </c>
      <c r="S805">
        <v>234.71899999999999</v>
      </c>
    </row>
    <row r="806" spans="1:19" x14ac:dyDescent="0.25">
      <c r="A806" s="1">
        <v>31413</v>
      </c>
      <c r="B806">
        <v>57.310400000000001</v>
      </c>
      <c r="C806" t="str">
        <f t="shared" si="68"/>
        <v/>
      </c>
      <c r="D806">
        <f t="shared" si="69"/>
        <v>109.9</v>
      </c>
      <c r="E806">
        <f t="shared" si="70"/>
        <v>111.9</v>
      </c>
      <c r="L806" t="str">
        <f t="shared" si="71"/>
        <v>20048</v>
      </c>
      <c r="M806" s="1">
        <v>38229</v>
      </c>
      <c r="N806">
        <f t="shared" si="72"/>
        <v>1.45</v>
      </c>
      <c r="O806">
        <v>1.45</v>
      </c>
      <c r="R806" s="1">
        <v>41640</v>
      </c>
      <c r="S806">
        <v>235.28800000000001</v>
      </c>
    </row>
    <row r="807" spans="1:19" x14ac:dyDescent="0.25">
      <c r="A807" s="1">
        <v>31444</v>
      </c>
      <c r="B807">
        <v>56.934399999999997</v>
      </c>
      <c r="C807" t="str">
        <f t="shared" si="68"/>
        <v/>
      </c>
      <c r="D807">
        <f t="shared" si="69"/>
        <v>109.7</v>
      </c>
      <c r="E807">
        <f t="shared" si="70"/>
        <v>112.2</v>
      </c>
      <c r="L807" t="str">
        <f t="shared" si="71"/>
        <v>20048</v>
      </c>
      <c r="M807" s="1">
        <v>38230</v>
      </c>
      <c r="N807">
        <f t="shared" si="72"/>
        <v>1.45</v>
      </c>
      <c r="O807">
        <v>1.45</v>
      </c>
      <c r="R807" s="1">
        <v>41671</v>
      </c>
      <c r="S807">
        <v>235.547</v>
      </c>
    </row>
    <row r="808" spans="1:19" x14ac:dyDescent="0.25">
      <c r="A808" s="1">
        <v>31472</v>
      </c>
      <c r="B808">
        <v>56.542000000000002</v>
      </c>
      <c r="C808" t="str">
        <f t="shared" si="68"/>
        <v/>
      </c>
      <c r="D808">
        <f t="shared" si="69"/>
        <v>109.1</v>
      </c>
      <c r="E808">
        <f t="shared" si="70"/>
        <v>112.5</v>
      </c>
      <c r="L808" t="str">
        <f t="shared" si="71"/>
        <v>20049</v>
      </c>
      <c r="M808" s="1">
        <v>38231</v>
      </c>
      <c r="N808">
        <f t="shared" si="72"/>
        <v>1.43</v>
      </c>
      <c r="O808">
        <v>1.43</v>
      </c>
      <c r="R808" s="1">
        <v>41699</v>
      </c>
      <c r="S808">
        <v>236.02799999999999</v>
      </c>
    </row>
    <row r="809" spans="1:19" x14ac:dyDescent="0.25">
      <c r="A809" s="1">
        <v>31503</v>
      </c>
      <c r="B809">
        <v>56.559899999999999</v>
      </c>
      <c r="C809" t="str">
        <f t="shared" si="68"/>
        <v/>
      </c>
      <c r="D809">
        <f t="shared" si="69"/>
        <v>108.7</v>
      </c>
      <c r="E809">
        <f t="shared" si="70"/>
        <v>112.9</v>
      </c>
      <c r="L809" t="str">
        <f t="shared" si="71"/>
        <v>20049</v>
      </c>
      <c r="M809" s="1">
        <v>38232</v>
      </c>
      <c r="N809">
        <f t="shared" si="72"/>
        <v>1.46</v>
      </c>
      <c r="O809">
        <v>1.46</v>
      </c>
      <c r="R809" s="1">
        <v>41730</v>
      </c>
      <c r="S809">
        <v>236.46799999999999</v>
      </c>
    </row>
    <row r="810" spans="1:19" x14ac:dyDescent="0.25">
      <c r="A810" s="1">
        <v>31533</v>
      </c>
      <c r="B810">
        <v>56.682299999999998</v>
      </c>
      <c r="C810" t="str">
        <f t="shared" si="68"/>
        <v/>
      </c>
      <c r="D810">
        <f t="shared" si="69"/>
        <v>109</v>
      </c>
      <c r="E810">
        <f t="shared" si="70"/>
        <v>113.1</v>
      </c>
      <c r="L810" t="str">
        <f t="shared" si="71"/>
        <v>20049</v>
      </c>
      <c r="M810" s="1">
        <v>38233</v>
      </c>
      <c r="N810">
        <f t="shared" si="72"/>
        <v>1.49</v>
      </c>
      <c r="O810">
        <v>1.49</v>
      </c>
      <c r="R810" s="1">
        <v>41760</v>
      </c>
      <c r="S810">
        <v>236.91800000000001</v>
      </c>
    </row>
    <row r="811" spans="1:19" x14ac:dyDescent="0.25">
      <c r="A811" s="1">
        <v>31564</v>
      </c>
      <c r="B811">
        <v>56.497599999999998</v>
      </c>
      <c r="C811" t="str">
        <f t="shared" si="68"/>
        <v/>
      </c>
      <c r="D811">
        <f t="shared" si="69"/>
        <v>109.4</v>
      </c>
      <c r="E811">
        <f t="shared" si="70"/>
        <v>113.4</v>
      </c>
      <c r="L811" t="str">
        <f t="shared" si="71"/>
        <v>20049</v>
      </c>
      <c r="M811" s="1">
        <v>38236</v>
      </c>
      <c r="N811">
        <f t="shared" si="72"/>
        <v>1.49</v>
      </c>
      <c r="O811" t="s">
        <v>30</v>
      </c>
      <c r="R811" s="1">
        <v>41791</v>
      </c>
      <c r="S811">
        <v>237.23099999999999</v>
      </c>
    </row>
    <row r="812" spans="1:19" x14ac:dyDescent="0.25">
      <c r="A812" s="1">
        <v>31594</v>
      </c>
      <c r="B812">
        <v>56.814</v>
      </c>
      <c r="C812" t="str">
        <f t="shared" si="68"/>
        <v/>
      </c>
      <c r="D812">
        <f t="shared" si="69"/>
        <v>109.5</v>
      </c>
      <c r="E812">
        <f t="shared" si="70"/>
        <v>113.8</v>
      </c>
      <c r="L812" t="str">
        <f t="shared" si="71"/>
        <v>20049</v>
      </c>
      <c r="M812" s="1">
        <v>38237</v>
      </c>
      <c r="N812">
        <f t="shared" si="72"/>
        <v>1.53</v>
      </c>
      <c r="O812">
        <v>1.53</v>
      </c>
      <c r="R812" s="1">
        <v>41821</v>
      </c>
      <c r="S812">
        <v>237.49799999999999</v>
      </c>
    </row>
    <row r="813" spans="1:19" x14ac:dyDescent="0.25">
      <c r="A813" s="1">
        <v>31625</v>
      </c>
      <c r="B813">
        <v>56.738100000000003</v>
      </c>
      <c r="C813" t="str">
        <f t="shared" si="68"/>
        <v/>
      </c>
      <c r="D813">
        <f t="shared" si="69"/>
        <v>109.6</v>
      </c>
      <c r="E813">
        <f t="shared" si="70"/>
        <v>114.2</v>
      </c>
      <c r="L813" t="str">
        <f t="shared" si="71"/>
        <v>20049</v>
      </c>
      <c r="M813" s="1">
        <v>38238</v>
      </c>
      <c r="N813">
        <f t="shared" si="72"/>
        <v>1.57</v>
      </c>
      <c r="O813">
        <v>1.57</v>
      </c>
      <c r="R813" s="1">
        <v>41852</v>
      </c>
      <c r="S813">
        <v>237.46</v>
      </c>
    </row>
    <row r="814" spans="1:19" x14ac:dyDescent="0.25">
      <c r="A814" s="1">
        <v>31656</v>
      </c>
      <c r="B814">
        <v>56.853200000000001</v>
      </c>
      <c r="C814" t="str">
        <f t="shared" si="68"/>
        <v/>
      </c>
      <c r="D814">
        <f t="shared" si="69"/>
        <v>110</v>
      </c>
      <c r="E814">
        <f t="shared" si="70"/>
        <v>114.6</v>
      </c>
      <c r="L814" t="str">
        <f t="shared" si="71"/>
        <v>20049</v>
      </c>
      <c r="M814" s="1">
        <v>38239</v>
      </c>
      <c r="N814">
        <f t="shared" si="72"/>
        <v>1.57</v>
      </c>
      <c r="O814">
        <v>1.57</v>
      </c>
      <c r="R814" s="1">
        <v>41883</v>
      </c>
      <c r="S814">
        <v>237.477</v>
      </c>
    </row>
    <row r="815" spans="1:19" x14ac:dyDescent="0.25">
      <c r="A815" s="1">
        <v>31686</v>
      </c>
      <c r="B815">
        <v>57.119100000000003</v>
      </c>
      <c r="C815" t="str">
        <f t="shared" si="68"/>
        <v/>
      </c>
      <c r="D815">
        <f t="shared" si="69"/>
        <v>110.2</v>
      </c>
      <c r="E815">
        <f t="shared" si="70"/>
        <v>115</v>
      </c>
      <c r="L815" t="str">
        <f t="shared" si="71"/>
        <v>20049</v>
      </c>
      <c r="M815" s="1">
        <v>38240</v>
      </c>
      <c r="N815">
        <f t="shared" si="72"/>
        <v>1.6</v>
      </c>
      <c r="O815">
        <v>1.6</v>
      </c>
      <c r="R815" s="1">
        <v>41913</v>
      </c>
      <c r="S815">
        <v>237.43</v>
      </c>
    </row>
    <row r="816" spans="1:19" x14ac:dyDescent="0.25">
      <c r="A816" s="1">
        <v>31717</v>
      </c>
      <c r="B816">
        <v>57.379199999999997</v>
      </c>
      <c r="C816" t="str">
        <f t="shared" si="68"/>
        <v/>
      </c>
      <c r="D816">
        <f t="shared" si="69"/>
        <v>110.4</v>
      </c>
      <c r="E816">
        <f t="shared" si="70"/>
        <v>115.3</v>
      </c>
      <c r="L816" t="str">
        <f t="shared" si="71"/>
        <v>20049</v>
      </c>
      <c r="M816" s="1">
        <v>38243</v>
      </c>
      <c r="N816">
        <f t="shared" si="72"/>
        <v>1.59</v>
      </c>
      <c r="O816">
        <v>1.59</v>
      </c>
      <c r="R816" s="1">
        <v>41944</v>
      </c>
      <c r="S816">
        <v>236.983</v>
      </c>
    </row>
    <row r="817" spans="1:19" x14ac:dyDescent="0.25">
      <c r="A817" s="1">
        <v>31747</v>
      </c>
      <c r="B817">
        <v>57.862299999999998</v>
      </c>
      <c r="C817" t="str">
        <f t="shared" si="68"/>
        <v/>
      </c>
      <c r="D817">
        <f t="shared" si="69"/>
        <v>110.8</v>
      </c>
      <c r="E817">
        <f t="shared" si="70"/>
        <v>115.6</v>
      </c>
      <c r="L817" t="str">
        <f t="shared" si="71"/>
        <v>20049</v>
      </c>
      <c r="M817" s="1">
        <v>38244</v>
      </c>
      <c r="N817">
        <f t="shared" si="72"/>
        <v>1.57</v>
      </c>
      <c r="O817">
        <v>1.57</v>
      </c>
      <c r="R817" s="1">
        <v>41974</v>
      </c>
      <c r="S817">
        <v>236.25200000000001</v>
      </c>
    </row>
    <row r="818" spans="1:19" x14ac:dyDescent="0.25">
      <c r="A818" s="1">
        <v>31778</v>
      </c>
      <c r="B818">
        <v>57.685000000000002</v>
      </c>
      <c r="C818" t="str">
        <f t="shared" si="68"/>
        <v/>
      </c>
      <c r="D818">
        <f t="shared" si="69"/>
        <v>111.4</v>
      </c>
      <c r="E818">
        <f t="shared" si="70"/>
        <v>115.9</v>
      </c>
      <c r="L818" t="str">
        <f t="shared" si="71"/>
        <v>20049</v>
      </c>
      <c r="M818" s="1">
        <v>38245</v>
      </c>
      <c r="N818">
        <f t="shared" si="72"/>
        <v>1.56</v>
      </c>
      <c r="O818">
        <v>1.56</v>
      </c>
      <c r="R818" s="1">
        <v>42005</v>
      </c>
      <c r="S818">
        <v>234.71799999999999</v>
      </c>
    </row>
    <row r="819" spans="1:19" x14ac:dyDescent="0.25">
      <c r="A819" s="1">
        <v>31809</v>
      </c>
      <c r="B819">
        <v>58.439900000000002</v>
      </c>
      <c r="C819" t="str">
        <f t="shared" si="68"/>
        <v/>
      </c>
      <c r="D819">
        <f t="shared" si="69"/>
        <v>111.8</v>
      </c>
      <c r="E819">
        <f t="shared" si="70"/>
        <v>116.2</v>
      </c>
      <c r="L819" t="str">
        <f t="shared" si="71"/>
        <v>20049</v>
      </c>
      <c r="M819" s="1">
        <v>38246</v>
      </c>
      <c r="N819">
        <f t="shared" si="72"/>
        <v>1.55</v>
      </c>
      <c r="O819">
        <v>1.55</v>
      </c>
      <c r="R819" s="1">
        <v>42036</v>
      </c>
      <c r="S819">
        <v>235.23599999999999</v>
      </c>
    </row>
    <row r="820" spans="1:19" x14ac:dyDescent="0.25">
      <c r="A820" s="1">
        <v>31837</v>
      </c>
      <c r="B820">
        <v>58.515999999999998</v>
      </c>
      <c r="C820" t="str">
        <f t="shared" si="68"/>
        <v/>
      </c>
      <c r="D820">
        <f t="shared" si="69"/>
        <v>112.2</v>
      </c>
      <c r="E820">
        <f t="shared" si="70"/>
        <v>116.6</v>
      </c>
      <c r="L820" t="str">
        <f t="shared" si="71"/>
        <v>20049</v>
      </c>
      <c r="M820" s="1">
        <v>38247</v>
      </c>
      <c r="N820">
        <f t="shared" si="72"/>
        <v>1.58</v>
      </c>
      <c r="O820">
        <v>1.58</v>
      </c>
      <c r="R820" s="1">
        <v>42064</v>
      </c>
      <c r="S820">
        <v>236.005</v>
      </c>
    </row>
    <row r="821" spans="1:19" x14ac:dyDescent="0.25">
      <c r="A821" s="1">
        <v>31868</v>
      </c>
      <c r="B821">
        <v>58.885100000000001</v>
      </c>
      <c r="C821" t="str">
        <f t="shared" si="68"/>
        <v/>
      </c>
      <c r="D821">
        <f t="shared" si="69"/>
        <v>112.7</v>
      </c>
      <c r="E821">
        <f t="shared" si="70"/>
        <v>117.3</v>
      </c>
      <c r="L821" t="str">
        <f t="shared" si="71"/>
        <v>20049</v>
      </c>
      <c r="M821" s="1">
        <v>38250</v>
      </c>
      <c r="N821">
        <f t="shared" si="72"/>
        <v>1.6</v>
      </c>
      <c r="O821">
        <v>1.6</v>
      </c>
      <c r="R821" s="1">
        <v>42095</v>
      </c>
      <c r="S821">
        <v>236.15600000000001</v>
      </c>
    </row>
    <row r="822" spans="1:19" x14ac:dyDescent="0.25">
      <c r="A822" s="1">
        <v>31898</v>
      </c>
      <c r="B822">
        <v>59.265300000000003</v>
      </c>
      <c r="C822" t="str">
        <f t="shared" si="68"/>
        <v/>
      </c>
      <c r="D822">
        <f t="shared" si="69"/>
        <v>113</v>
      </c>
      <c r="E822">
        <f t="shared" si="70"/>
        <v>117.7</v>
      </c>
      <c r="L822" t="str">
        <f t="shared" si="71"/>
        <v>20049</v>
      </c>
      <c r="M822" s="1">
        <v>38251</v>
      </c>
      <c r="N822">
        <f t="shared" si="72"/>
        <v>1.62</v>
      </c>
      <c r="O822">
        <v>1.62</v>
      </c>
      <c r="R822" s="1">
        <v>42125</v>
      </c>
      <c r="S822">
        <v>236.97399999999999</v>
      </c>
    </row>
    <row r="823" spans="1:19" x14ac:dyDescent="0.25">
      <c r="A823" s="1">
        <v>31929</v>
      </c>
      <c r="B823">
        <v>59.540900000000001</v>
      </c>
      <c r="C823" t="str">
        <f t="shared" si="68"/>
        <v/>
      </c>
      <c r="D823">
        <f t="shared" si="69"/>
        <v>113.5</v>
      </c>
      <c r="E823">
        <f t="shared" si="70"/>
        <v>117.9</v>
      </c>
      <c r="L823" t="str">
        <f t="shared" si="71"/>
        <v>20049</v>
      </c>
      <c r="M823" s="1">
        <v>38252</v>
      </c>
      <c r="N823">
        <f t="shared" si="72"/>
        <v>1.53</v>
      </c>
      <c r="O823">
        <v>1.53</v>
      </c>
      <c r="R823" s="1">
        <v>42156</v>
      </c>
      <c r="S823">
        <v>237.684</v>
      </c>
    </row>
    <row r="824" spans="1:19" x14ac:dyDescent="0.25">
      <c r="A824" s="1">
        <v>31959</v>
      </c>
      <c r="B824">
        <v>59.953600000000002</v>
      </c>
      <c r="C824" t="str">
        <f t="shared" si="68"/>
        <v/>
      </c>
      <c r="D824">
        <f t="shared" si="69"/>
        <v>113.8</v>
      </c>
      <c r="E824">
        <f t="shared" si="70"/>
        <v>118.3</v>
      </c>
      <c r="L824" t="str">
        <f t="shared" si="71"/>
        <v>20049</v>
      </c>
      <c r="M824" s="1">
        <v>38253</v>
      </c>
      <c r="N824">
        <f t="shared" si="72"/>
        <v>1.53</v>
      </c>
      <c r="O824">
        <v>1.53</v>
      </c>
      <c r="R824" s="1">
        <v>42186</v>
      </c>
      <c r="S824">
        <v>238.053</v>
      </c>
    </row>
    <row r="825" spans="1:19" x14ac:dyDescent="0.25">
      <c r="A825" s="1">
        <v>31990</v>
      </c>
      <c r="B825">
        <v>60.451700000000002</v>
      </c>
      <c r="C825" t="str">
        <f t="shared" si="68"/>
        <v/>
      </c>
      <c r="D825">
        <f t="shared" si="69"/>
        <v>114.3</v>
      </c>
      <c r="E825">
        <f t="shared" si="70"/>
        <v>118.7</v>
      </c>
      <c r="L825" t="str">
        <f t="shared" si="71"/>
        <v>20049</v>
      </c>
      <c r="M825" s="1">
        <v>38254</v>
      </c>
      <c r="N825">
        <f t="shared" si="72"/>
        <v>1.53</v>
      </c>
      <c r="O825">
        <v>1.53</v>
      </c>
      <c r="R825" s="1">
        <v>42217</v>
      </c>
      <c r="S825">
        <v>238.02799999999999</v>
      </c>
    </row>
    <row r="826" spans="1:19" x14ac:dyDescent="0.25">
      <c r="A826" s="1">
        <v>32021</v>
      </c>
      <c r="B826">
        <v>60.606900000000003</v>
      </c>
      <c r="C826" t="str">
        <f t="shared" si="68"/>
        <v/>
      </c>
      <c r="D826">
        <f t="shared" si="69"/>
        <v>114.7</v>
      </c>
      <c r="E826">
        <f t="shared" si="70"/>
        <v>119.2</v>
      </c>
      <c r="L826" t="str">
        <f t="shared" si="71"/>
        <v>20049</v>
      </c>
      <c r="M826" s="1">
        <v>38257</v>
      </c>
      <c r="N826">
        <f t="shared" si="72"/>
        <v>1.59</v>
      </c>
      <c r="O826">
        <v>1.59</v>
      </c>
      <c r="R826" s="1">
        <v>42248</v>
      </c>
      <c r="S826">
        <v>237.506</v>
      </c>
    </row>
    <row r="827" spans="1:19" x14ac:dyDescent="0.25">
      <c r="A827" s="1">
        <v>32051</v>
      </c>
      <c r="B827">
        <v>61.491</v>
      </c>
      <c r="C827" t="str">
        <f t="shared" si="68"/>
        <v/>
      </c>
      <c r="D827">
        <f t="shared" si="69"/>
        <v>115</v>
      </c>
      <c r="E827">
        <f t="shared" si="70"/>
        <v>119.8</v>
      </c>
      <c r="L827" t="str">
        <f t="shared" si="71"/>
        <v>20049</v>
      </c>
      <c r="M827" s="1">
        <v>38258</v>
      </c>
      <c r="N827">
        <f t="shared" si="72"/>
        <v>1.62</v>
      </c>
      <c r="O827">
        <v>1.62</v>
      </c>
      <c r="R827" s="1">
        <v>42278</v>
      </c>
      <c r="S827">
        <v>237.78100000000001</v>
      </c>
    </row>
    <row r="828" spans="1:19" x14ac:dyDescent="0.25">
      <c r="A828" s="1">
        <v>32082</v>
      </c>
      <c r="B828">
        <v>61.813699999999997</v>
      </c>
      <c r="C828" t="str">
        <f t="shared" si="68"/>
        <v/>
      </c>
      <c r="D828">
        <f t="shared" si="69"/>
        <v>115.4</v>
      </c>
      <c r="E828">
        <f t="shared" si="70"/>
        <v>120.1</v>
      </c>
      <c r="L828" t="str">
        <f t="shared" si="71"/>
        <v>20049</v>
      </c>
      <c r="M828" s="1">
        <v>38259</v>
      </c>
      <c r="N828">
        <f t="shared" si="72"/>
        <v>1.52</v>
      </c>
      <c r="O828">
        <v>1.52</v>
      </c>
      <c r="R828" s="1">
        <v>42309</v>
      </c>
      <c r="S828">
        <v>238.01599999999999</v>
      </c>
    </row>
    <row r="829" spans="1:19" x14ac:dyDescent="0.25">
      <c r="A829" s="1">
        <v>32112</v>
      </c>
      <c r="B829">
        <v>62.119</v>
      </c>
      <c r="C829" t="str">
        <f t="shared" si="68"/>
        <v/>
      </c>
      <c r="D829">
        <f t="shared" si="69"/>
        <v>115.6</v>
      </c>
      <c r="E829">
        <f t="shared" si="70"/>
        <v>120.4</v>
      </c>
      <c r="L829" t="str">
        <f t="shared" si="71"/>
        <v>20049</v>
      </c>
      <c r="M829" s="1">
        <v>38260</v>
      </c>
      <c r="N829">
        <f t="shared" si="72"/>
        <v>1.47</v>
      </c>
      <c r="O829">
        <v>1.47</v>
      </c>
      <c r="R829" s="1">
        <v>42339</v>
      </c>
      <c r="S829">
        <v>237.81700000000001</v>
      </c>
    </row>
    <row r="830" spans="1:19" x14ac:dyDescent="0.25">
      <c r="A830" s="1">
        <v>32143</v>
      </c>
      <c r="B830">
        <v>62.146900000000002</v>
      </c>
      <c r="C830" t="str">
        <f t="shared" si="68"/>
        <v/>
      </c>
      <c r="D830">
        <f t="shared" si="69"/>
        <v>116</v>
      </c>
      <c r="E830">
        <f t="shared" si="70"/>
        <v>120.9</v>
      </c>
      <c r="L830" t="str">
        <f t="shared" si="71"/>
        <v>200410</v>
      </c>
      <c r="M830" s="1">
        <v>38261</v>
      </c>
      <c r="N830">
        <f t="shared" si="72"/>
        <v>1.52</v>
      </c>
      <c r="O830">
        <v>1.52</v>
      </c>
      <c r="R830" s="1">
        <v>42370</v>
      </c>
      <c r="S830">
        <v>237.833</v>
      </c>
    </row>
    <row r="831" spans="1:19" x14ac:dyDescent="0.25">
      <c r="A831" s="1">
        <v>32174</v>
      </c>
      <c r="B831">
        <v>62.416899999999998</v>
      </c>
      <c r="C831" t="str">
        <f t="shared" si="68"/>
        <v/>
      </c>
      <c r="D831">
        <f t="shared" si="69"/>
        <v>116.2</v>
      </c>
      <c r="E831">
        <f t="shared" si="70"/>
        <v>121.2</v>
      </c>
      <c r="L831" t="str">
        <f t="shared" si="71"/>
        <v>200410</v>
      </c>
      <c r="M831" s="1">
        <v>38264</v>
      </c>
      <c r="N831">
        <f t="shared" si="72"/>
        <v>1.54</v>
      </c>
      <c r="O831">
        <v>1.54</v>
      </c>
      <c r="R831" s="1">
        <v>42401</v>
      </c>
      <c r="S831">
        <v>237.46899999999999</v>
      </c>
    </row>
    <row r="832" spans="1:19" x14ac:dyDescent="0.25">
      <c r="A832" s="1">
        <v>32203</v>
      </c>
      <c r="B832">
        <v>62.541800000000002</v>
      </c>
      <c r="C832" t="str">
        <f t="shared" si="68"/>
        <v/>
      </c>
      <c r="D832">
        <f t="shared" si="69"/>
        <v>116.5</v>
      </c>
      <c r="E832">
        <f t="shared" si="70"/>
        <v>121.7</v>
      </c>
      <c r="L832" t="str">
        <f t="shared" si="71"/>
        <v>200410</v>
      </c>
      <c r="M832" s="1">
        <v>38265</v>
      </c>
      <c r="N832">
        <f t="shared" si="72"/>
        <v>1.57</v>
      </c>
      <c r="O832">
        <v>1.57</v>
      </c>
      <c r="R832" s="1">
        <v>42430</v>
      </c>
      <c r="S832">
        <v>238.03800000000001</v>
      </c>
    </row>
    <row r="833" spans="1:19" x14ac:dyDescent="0.25">
      <c r="A833" s="1">
        <v>32234</v>
      </c>
      <c r="B833">
        <v>62.895899999999997</v>
      </c>
      <c r="C833" t="str">
        <f t="shared" si="68"/>
        <v/>
      </c>
      <c r="D833">
        <f t="shared" si="69"/>
        <v>117.2</v>
      </c>
      <c r="E833">
        <f t="shared" si="70"/>
        <v>122.3</v>
      </c>
      <c r="L833" t="str">
        <f t="shared" si="71"/>
        <v>200410</v>
      </c>
      <c r="M833" s="1">
        <v>38266</v>
      </c>
      <c r="N833">
        <f t="shared" si="72"/>
        <v>1.56</v>
      </c>
      <c r="O833">
        <v>1.56</v>
      </c>
      <c r="R833" s="1">
        <v>42461</v>
      </c>
      <c r="S833">
        <v>238.827</v>
      </c>
    </row>
    <row r="834" spans="1:19" x14ac:dyDescent="0.25">
      <c r="A834" s="1">
        <v>32264</v>
      </c>
      <c r="B834">
        <v>62.822299999999998</v>
      </c>
      <c r="C834" t="str">
        <f t="shared" si="68"/>
        <v/>
      </c>
      <c r="D834">
        <f t="shared" si="69"/>
        <v>117.5</v>
      </c>
      <c r="E834">
        <f t="shared" si="70"/>
        <v>122.7</v>
      </c>
      <c r="L834" t="str">
        <f t="shared" si="71"/>
        <v>200410</v>
      </c>
      <c r="M834" s="1">
        <v>38267</v>
      </c>
      <c r="N834">
        <f t="shared" si="72"/>
        <v>1.56</v>
      </c>
      <c r="O834">
        <v>1.56</v>
      </c>
      <c r="R834" s="1">
        <v>42491</v>
      </c>
      <c r="S834">
        <v>239.464</v>
      </c>
    </row>
    <row r="835" spans="1:19" x14ac:dyDescent="0.25">
      <c r="A835" s="1">
        <v>32295</v>
      </c>
      <c r="B835">
        <v>62.982300000000002</v>
      </c>
      <c r="C835" t="str">
        <f t="shared" ref="C835:C898" si="73">+IFERROR(VLOOKUP(A835,$I$1:$J$214,2,0), "")</f>
        <v/>
      </c>
      <c r="D835">
        <f t="shared" ref="D835:D898" si="74">+IFERROR(VLOOKUP(A835,$R$1:$S$867, 2, 0), "")</f>
        <v>118</v>
      </c>
      <c r="E835">
        <f t="shared" ref="E835:E898" si="75">+IFERROR(VLOOKUP(A835,$U$1:$V$747,2,0),"")</f>
        <v>123.2</v>
      </c>
      <c r="L835" t="str">
        <f t="shared" ref="L835:L898" si="76">+YEAR(M835) &amp; MONTH(M835)</f>
        <v>200410</v>
      </c>
      <c r="M835" s="1">
        <v>38268</v>
      </c>
      <c r="N835">
        <f t="shared" ref="N835:N898" si="77">+IF(O835=$O$1, N834,O835)</f>
        <v>1.56</v>
      </c>
      <c r="O835">
        <v>1.56</v>
      </c>
      <c r="R835" s="1">
        <v>42522</v>
      </c>
      <c r="S835">
        <v>240.167</v>
      </c>
    </row>
    <row r="836" spans="1:19" x14ac:dyDescent="0.25">
      <c r="A836" s="1">
        <v>32325</v>
      </c>
      <c r="B836">
        <v>63.009300000000003</v>
      </c>
      <c r="C836" t="str">
        <f t="shared" si="73"/>
        <v/>
      </c>
      <c r="D836">
        <f t="shared" si="74"/>
        <v>118.5</v>
      </c>
      <c r="E836">
        <f t="shared" si="75"/>
        <v>123.6</v>
      </c>
      <c r="L836" t="str">
        <f t="shared" si="76"/>
        <v>200410</v>
      </c>
      <c r="M836" s="1">
        <v>38271</v>
      </c>
      <c r="N836">
        <f t="shared" si="77"/>
        <v>1.56</v>
      </c>
      <c r="O836" t="s">
        <v>30</v>
      </c>
      <c r="R836" s="1">
        <v>42552</v>
      </c>
      <c r="S836">
        <v>240.15</v>
      </c>
    </row>
    <row r="837" spans="1:19" x14ac:dyDescent="0.25">
      <c r="A837" s="1">
        <v>32356</v>
      </c>
      <c r="B837">
        <v>63.272300000000001</v>
      </c>
      <c r="C837" t="str">
        <f t="shared" si="73"/>
        <v/>
      </c>
      <c r="D837">
        <f t="shared" si="74"/>
        <v>119</v>
      </c>
      <c r="E837">
        <f t="shared" si="75"/>
        <v>124</v>
      </c>
      <c r="L837" t="str">
        <f t="shared" si="76"/>
        <v>200410</v>
      </c>
      <c r="M837" s="1">
        <v>38272</v>
      </c>
      <c r="N837">
        <f t="shared" si="77"/>
        <v>1.59</v>
      </c>
      <c r="O837">
        <v>1.59</v>
      </c>
      <c r="R837" s="1">
        <v>42583</v>
      </c>
      <c r="S837">
        <v>240.602</v>
      </c>
    </row>
    <row r="838" spans="1:19" x14ac:dyDescent="0.25">
      <c r="A838" s="1">
        <v>32387</v>
      </c>
      <c r="B838">
        <v>63.098999999999997</v>
      </c>
      <c r="C838" t="str">
        <f t="shared" si="73"/>
        <v/>
      </c>
      <c r="D838">
        <f t="shared" si="74"/>
        <v>119.5</v>
      </c>
      <c r="E838">
        <f t="shared" si="75"/>
        <v>124.7</v>
      </c>
      <c r="L838" t="str">
        <f t="shared" si="76"/>
        <v>200410</v>
      </c>
      <c r="M838" s="1">
        <v>38273</v>
      </c>
      <c r="N838">
        <f t="shared" si="77"/>
        <v>1.59</v>
      </c>
      <c r="O838">
        <v>1.59</v>
      </c>
      <c r="R838" s="1">
        <v>42614</v>
      </c>
      <c r="S838">
        <v>241.05099999999999</v>
      </c>
    </row>
    <row r="839" spans="1:19" x14ac:dyDescent="0.25">
      <c r="A839" s="1">
        <v>32417</v>
      </c>
      <c r="B839">
        <v>63.412199999999999</v>
      </c>
      <c r="C839" t="str">
        <f t="shared" si="73"/>
        <v/>
      </c>
      <c r="D839">
        <f t="shared" si="74"/>
        <v>119.9</v>
      </c>
      <c r="E839">
        <f t="shared" si="75"/>
        <v>125.2</v>
      </c>
      <c r="L839" t="str">
        <f t="shared" si="76"/>
        <v>200410</v>
      </c>
      <c r="M839" s="1">
        <v>38274</v>
      </c>
      <c r="N839">
        <f t="shared" si="77"/>
        <v>1.6</v>
      </c>
      <c r="O839">
        <v>1.6</v>
      </c>
      <c r="R839" s="1">
        <v>42644</v>
      </c>
      <c r="S839">
        <v>241.691</v>
      </c>
    </row>
    <row r="840" spans="1:19" x14ac:dyDescent="0.25">
      <c r="A840" s="1">
        <v>32448</v>
      </c>
      <c r="B840">
        <v>63.512799999999999</v>
      </c>
      <c r="C840" t="str">
        <f t="shared" si="73"/>
        <v/>
      </c>
      <c r="D840">
        <f t="shared" si="74"/>
        <v>120.3</v>
      </c>
      <c r="E840">
        <f t="shared" si="75"/>
        <v>125.6</v>
      </c>
      <c r="L840" t="str">
        <f t="shared" si="76"/>
        <v>200410</v>
      </c>
      <c r="M840" s="1">
        <v>38275</v>
      </c>
      <c r="N840">
        <f t="shared" si="77"/>
        <v>1.59</v>
      </c>
      <c r="O840">
        <v>1.59</v>
      </c>
      <c r="R840" s="1">
        <v>42675</v>
      </c>
      <c r="S840">
        <v>242.029</v>
      </c>
    </row>
    <row r="841" spans="1:19" x14ac:dyDescent="0.25">
      <c r="A841" s="1">
        <v>32478</v>
      </c>
      <c r="B841">
        <v>63.823300000000003</v>
      </c>
      <c r="C841" t="str">
        <f t="shared" si="73"/>
        <v/>
      </c>
      <c r="D841">
        <f t="shared" si="74"/>
        <v>120.7</v>
      </c>
      <c r="E841">
        <f t="shared" si="75"/>
        <v>126</v>
      </c>
      <c r="L841" t="str">
        <f t="shared" si="76"/>
        <v>200410</v>
      </c>
      <c r="M841" s="1">
        <v>38278</v>
      </c>
      <c r="N841">
        <f t="shared" si="77"/>
        <v>1.61</v>
      </c>
      <c r="O841">
        <v>1.61</v>
      </c>
      <c r="R841" s="1">
        <v>42705</v>
      </c>
      <c r="S841">
        <v>242.77199999999999</v>
      </c>
    </row>
    <row r="842" spans="1:19" x14ac:dyDescent="0.25">
      <c r="A842" s="1">
        <v>32509</v>
      </c>
      <c r="B842">
        <v>64.015299999999996</v>
      </c>
      <c r="C842" t="str">
        <f t="shared" si="73"/>
        <v/>
      </c>
      <c r="D842">
        <f t="shared" si="74"/>
        <v>121.2</v>
      </c>
      <c r="E842">
        <f t="shared" si="75"/>
        <v>126.5</v>
      </c>
      <c r="L842" t="str">
        <f t="shared" si="76"/>
        <v>200410</v>
      </c>
      <c r="M842" s="1">
        <v>38279</v>
      </c>
      <c r="N842">
        <f t="shared" si="77"/>
        <v>1.63</v>
      </c>
      <c r="O842">
        <v>1.63</v>
      </c>
      <c r="R842" s="1">
        <v>42736</v>
      </c>
      <c r="S842">
        <v>243.78</v>
      </c>
    </row>
    <row r="843" spans="1:19" x14ac:dyDescent="0.25">
      <c r="A843" s="1">
        <v>32540</v>
      </c>
      <c r="B843">
        <v>63.724200000000003</v>
      </c>
      <c r="C843" t="str">
        <f t="shared" si="73"/>
        <v/>
      </c>
      <c r="D843">
        <f t="shared" si="74"/>
        <v>121.6</v>
      </c>
      <c r="E843">
        <f t="shared" si="75"/>
        <v>126.9</v>
      </c>
      <c r="L843" t="str">
        <f t="shared" si="76"/>
        <v>200410</v>
      </c>
      <c r="M843" s="1">
        <v>38280</v>
      </c>
      <c r="N843">
        <f t="shared" si="77"/>
        <v>1.62</v>
      </c>
      <c r="O843">
        <v>1.62</v>
      </c>
      <c r="R843" s="1">
        <v>42767</v>
      </c>
      <c r="S843">
        <v>243.96100000000001</v>
      </c>
    </row>
    <row r="844" spans="1:19" x14ac:dyDescent="0.25">
      <c r="A844" s="1">
        <v>32568</v>
      </c>
      <c r="B844">
        <v>63.869100000000003</v>
      </c>
      <c r="C844" t="str">
        <f t="shared" si="73"/>
        <v/>
      </c>
      <c r="D844">
        <f t="shared" si="74"/>
        <v>122.2</v>
      </c>
      <c r="E844">
        <f t="shared" si="75"/>
        <v>127.4</v>
      </c>
      <c r="L844" t="str">
        <f t="shared" si="76"/>
        <v>200410</v>
      </c>
      <c r="M844" s="1">
        <v>38281</v>
      </c>
      <c r="N844">
        <f t="shared" si="77"/>
        <v>1.64</v>
      </c>
      <c r="O844">
        <v>1.64</v>
      </c>
      <c r="R844" s="1">
        <v>42795</v>
      </c>
      <c r="S844">
        <v>243.749</v>
      </c>
    </row>
    <row r="845" spans="1:19" x14ac:dyDescent="0.25">
      <c r="A845" s="1">
        <v>32599</v>
      </c>
      <c r="B845">
        <v>63.912399999999998</v>
      </c>
      <c r="C845" t="str">
        <f t="shared" si="73"/>
        <v/>
      </c>
      <c r="D845">
        <f t="shared" si="74"/>
        <v>123.1</v>
      </c>
      <c r="E845">
        <f t="shared" si="75"/>
        <v>127.8</v>
      </c>
      <c r="L845" t="str">
        <f t="shared" si="76"/>
        <v>200410</v>
      </c>
      <c r="M845" s="1">
        <v>38282</v>
      </c>
      <c r="N845">
        <f t="shared" si="77"/>
        <v>1.65</v>
      </c>
      <c r="O845">
        <v>1.65</v>
      </c>
      <c r="R845" s="1">
        <v>42826</v>
      </c>
      <c r="S845">
        <v>244.05099999999999</v>
      </c>
    </row>
    <row r="846" spans="1:19" x14ac:dyDescent="0.25">
      <c r="A846" s="1">
        <v>32629</v>
      </c>
      <c r="B846">
        <v>63.488399999999999</v>
      </c>
      <c r="C846" t="str">
        <f t="shared" si="73"/>
        <v/>
      </c>
      <c r="D846">
        <f t="shared" si="74"/>
        <v>123.7</v>
      </c>
      <c r="E846">
        <f t="shared" si="75"/>
        <v>128.30000000000001</v>
      </c>
      <c r="L846" t="str">
        <f t="shared" si="76"/>
        <v>200410</v>
      </c>
      <c r="M846" s="1">
        <v>38285</v>
      </c>
      <c r="N846">
        <f t="shared" si="77"/>
        <v>1.73</v>
      </c>
      <c r="O846">
        <v>1.73</v>
      </c>
      <c r="R846" s="1">
        <v>42856</v>
      </c>
      <c r="S846">
        <v>243.96199999999999</v>
      </c>
    </row>
    <row r="847" spans="1:19" x14ac:dyDescent="0.25">
      <c r="A847" s="1">
        <v>32660</v>
      </c>
      <c r="B847">
        <v>63.518700000000003</v>
      </c>
      <c r="C847" t="str">
        <f t="shared" si="73"/>
        <v/>
      </c>
      <c r="D847">
        <f t="shared" si="74"/>
        <v>124.1</v>
      </c>
      <c r="E847">
        <f t="shared" si="75"/>
        <v>128.80000000000001</v>
      </c>
      <c r="L847" t="str">
        <f t="shared" si="76"/>
        <v>200410</v>
      </c>
      <c r="M847" s="1">
        <v>38286</v>
      </c>
      <c r="N847">
        <f t="shared" si="77"/>
        <v>1.82</v>
      </c>
      <c r="O847">
        <v>1.82</v>
      </c>
      <c r="R847" s="1">
        <v>42887</v>
      </c>
      <c r="S847">
        <v>244.18199999999999</v>
      </c>
    </row>
    <row r="848" spans="1:19" x14ac:dyDescent="0.25">
      <c r="A848" s="1">
        <v>32690</v>
      </c>
      <c r="B848">
        <v>62.935400000000001</v>
      </c>
      <c r="C848" t="str">
        <f t="shared" si="73"/>
        <v/>
      </c>
      <c r="D848">
        <f t="shared" si="74"/>
        <v>124.5</v>
      </c>
      <c r="E848">
        <f t="shared" si="75"/>
        <v>129.19999999999999</v>
      </c>
      <c r="L848" t="str">
        <f t="shared" si="76"/>
        <v>200410</v>
      </c>
      <c r="M848" s="1">
        <v>38287</v>
      </c>
      <c r="N848">
        <f t="shared" si="77"/>
        <v>1.78</v>
      </c>
      <c r="O848">
        <v>1.78</v>
      </c>
      <c r="R848" s="1">
        <v>42917</v>
      </c>
      <c r="S848">
        <v>244.39</v>
      </c>
    </row>
    <row r="849" spans="1:19" x14ac:dyDescent="0.25">
      <c r="A849" s="1">
        <v>32721</v>
      </c>
      <c r="B849">
        <v>63.516800000000003</v>
      </c>
      <c r="C849" t="str">
        <f t="shared" si="73"/>
        <v/>
      </c>
      <c r="D849">
        <f t="shared" si="74"/>
        <v>124.5</v>
      </c>
      <c r="E849">
        <f t="shared" si="75"/>
        <v>129.5</v>
      </c>
      <c r="L849" t="str">
        <f t="shared" si="76"/>
        <v>200410</v>
      </c>
      <c r="M849" s="1">
        <v>38288</v>
      </c>
      <c r="N849">
        <f t="shared" si="77"/>
        <v>1.71</v>
      </c>
      <c r="O849">
        <v>1.71</v>
      </c>
      <c r="R849" s="1">
        <v>42948</v>
      </c>
      <c r="S849">
        <v>245.297</v>
      </c>
    </row>
    <row r="850" spans="1:19" x14ac:dyDescent="0.25">
      <c r="A850" s="1">
        <v>32752</v>
      </c>
      <c r="B850">
        <v>63.295400000000001</v>
      </c>
      <c r="C850" t="str">
        <f t="shared" si="73"/>
        <v/>
      </c>
      <c r="D850">
        <f t="shared" si="74"/>
        <v>124.8</v>
      </c>
      <c r="E850">
        <f t="shared" si="75"/>
        <v>129.9</v>
      </c>
      <c r="L850" t="str">
        <f t="shared" si="76"/>
        <v>200410</v>
      </c>
      <c r="M850" s="1">
        <v>38289</v>
      </c>
      <c r="N850">
        <f t="shared" si="77"/>
        <v>1.73</v>
      </c>
      <c r="O850">
        <v>1.73</v>
      </c>
      <c r="R850" s="1">
        <v>42979</v>
      </c>
      <c r="S850">
        <v>246.41800000000001</v>
      </c>
    </row>
    <row r="851" spans="1:19" x14ac:dyDescent="0.25">
      <c r="A851" s="1">
        <v>32782</v>
      </c>
      <c r="B851">
        <v>63.254199999999997</v>
      </c>
      <c r="C851" t="str">
        <f t="shared" si="73"/>
        <v/>
      </c>
      <c r="D851">
        <f t="shared" si="74"/>
        <v>125.4</v>
      </c>
      <c r="E851">
        <f t="shared" si="75"/>
        <v>130.6</v>
      </c>
      <c r="L851" t="str">
        <f t="shared" si="76"/>
        <v>200411</v>
      </c>
      <c r="M851" s="1">
        <v>38292</v>
      </c>
      <c r="N851">
        <f t="shared" si="77"/>
        <v>1.79</v>
      </c>
      <c r="O851">
        <v>1.79</v>
      </c>
      <c r="R851" s="1">
        <v>43009</v>
      </c>
      <c r="S851">
        <v>246.58699999999999</v>
      </c>
    </row>
    <row r="852" spans="1:19" x14ac:dyDescent="0.25">
      <c r="A852" s="1">
        <v>32813</v>
      </c>
      <c r="B852">
        <v>63.461599999999997</v>
      </c>
      <c r="C852" t="str">
        <f t="shared" si="73"/>
        <v/>
      </c>
      <c r="D852">
        <f t="shared" si="74"/>
        <v>125.9</v>
      </c>
      <c r="E852">
        <f t="shared" si="75"/>
        <v>131.1</v>
      </c>
      <c r="L852" t="str">
        <f t="shared" si="76"/>
        <v>200411</v>
      </c>
      <c r="M852" s="1">
        <v>38293</v>
      </c>
      <c r="N852">
        <f t="shared" si="77"/>
        <v>1.86</v>
      </c>
      <c r="O852">
        <v>1.86</v>
      </c>
      <c r="R852" s="1">
        <v>43040</v>
      </c>
      <c r="S852">
        <v>247.33199999999999</v>
      </c>
    </row>
    <row r="853" spans="1:19" x14ac:dyDescent="0.25">
      <c r="A853" s="1">
        <v>32843</v>
      </c>
      <c r="B853">
        <v>63.846699999999998</v>
      </c>
      <c r="C853" t="str">
        <f t="shared" si="73"/>
        <v/>
      </c>
      <c r="D853">
        <f t="shared" si="74"/>
        <v>126.3</v>
      </c>
      <c r="E853">
        <f t="shared" si="75"/>
        <v>131.6</v>
      </c>
      <c r="L853" t="str">
        <f t="shared" si="76"/>
        <v>200411</v>
      </c>
      <c r="M853" s="1">
        <v>38294</v>
      </c>
      <c r="N853">
        <f t="shared" si="77"/>
        <v>1.83</v>
      </c>
      <c r="O853">
        <v>1.83</v>
      </c>
      <c r="R853" s="1">
        <v>43070</v>
      </c>
      <c r="S853">
        <v>247.90100000000001</v>
      </c>
    </row>
    <row r="854" spans="1:19" x14ac:dyDescent="0.25">
      <c r="A854" s="1">
        <v>32874</v>
      </c>
      <c r="B854">
        <v>63.422800000000002</v>
      </c>
      <c r="C854" t="str">
        <f t="shared" si="73"/>
        <v/>
      </c>
      <c r="D854">
        <f t="shared" si="74"/>
        <v>127.5</v>
      </c>
      <c r="E854">
        <f t="shared" si="75"/>
        <v>132.1</v>
      </c>
      <c r="L854" t="str">
        <f t="shared" si="76"/>
        <v>200411</v>
      </c>
      <c r="M854" s="1">
        <v>38295</v>
      </c>
      <c r="N854">
        <f t="shared" si="77"/>
        <v>1.85</v>
      </c>
      <c r="O854">
        <v>1.85</v>
      </c>
      <c r="R854" s="1">
        <v>43101</v>
      </c>
      <c r="S854">
        <v>248.88399999999999</v>
      </c>
    </row>
    <row r="855" spans="1:19" x14ac:dyDescent="0.25">
      <c r="A855" s="1">
        <v>32905</v>
      </c>
      <c r="B855">
        <v>64.044600000000003</v>
      </c>
      <c r="C855" t="str">
        <f t="shared" si="73"/>
        <v/>
      </c>
      <c r="D855">
        <f t="shared" si="74"/>
        <v>128</v>
      </c>
      <c r="E855">
        <f t="shared" si="75"/>
        <v>132.69999999999999</v>
      </c>
      <c r="L855" t="str">
        <f t="shared" si="76"/>
        <v>200411</v>
      </c>
      <c r="M855" s="1">
        <v>38296</v>
      </c>
      <c r="N855">
        <f t="shared" si="77"/>
        <v>1.86</v>
      </c>
      <c r="O855">
        <v>1.86</v>
      </c>
      <c r="R855" s="1">
        <v>43132</v>
      </c>
      <c r="S855">
        <v>249.369</v>
      </c>
    </row>
    <row r="856" spans="1:19" x14ac:dyDescent="0.25">
      <c r="A856" s="1">
        <v>32933</v>
      </c>
      <c r="B856">
        <v>64.358000000000004</v>
      </c>
      <c r="C856" t="str">
        <f t="shared" si="73"/>
        <v/>
      </c>
      <c r="D856">
        <f t="shared" si="74"/>
        <v>128.6</v>
      </c>
      <c r="E856">
        <f t="shared" si="75"/>
        <v>133.5</v>
      </c>
      <c r="L856" t="str">
        <f t="shared" si="76"/>
        <v>200411</v>
      </c>
      <c r="M856" s="1">
        <v>38299</v>
      </c>
      <c r="N856">
        <f t="shared" si="77"/>
        <v>1.88</v>
      </c>
      <c r="O856">
        <v>1.88</v>
      </c>
      <c r="R856" s="1">
        <v>43160</v>
      </c>
      <c r="S856">
        <v>249.49799999999999</v>
      </c>
    </row>
    <row r="857" spans="1:19" x14ac:dyDescent="0.25">
      <c r="A857" s="1">
        <v>32964</v>
      </c>
      <c r="B857">
        <v>64.260199999999998</v>
      </c>
      <c r="C857" t="str">
        <f t="shared" si="73"/>
        <v/>
      </c>
      <c r="D857">
        <f t="shared" si="74"/>
        <v>128.9</v>
      </c>
      <c r="E857">
        <f t="shared" si="75"/>
        <v>134</v>
      </c>
      <c r="L857" t="str">
        <f t="shared" si="76"/>
        <v>200411</v>
      </c>
      <c r="M857" s="1">
        <v>38300</v>
      </c>
      <c r="N857">
        <f t="shared" si="77"/>
        <v>1.89</v>
      </c>
      <c r="O857">
        <v>1.89</v>
      </c>
      <c r="R857" s="1">
        <v>43191</v>
      </c>
      <c r="S857">
        <v>249.95599999999999</v>
      </c>
    </row>
    <row r="858" spans="1:19" x14ac:dyDescent="0.25">
      <c r="A858" s="1">
        <v>32994</v>
      </c>
      <c r="B858">
        <v>64.397300000000001</v>
      </c>
      <c r="C858" t="str">
        <f t="shared" si="73"/>
        <v/>
      </c>
      <c r="D858">
        <f t="shared" si="74"/>
        <v>129.1</v>
      </c>
      <c r="E858">
        <f t="shared" si="75"/>
        <v>134.4</v>
      </c>
      <c r="L858" t="str">
        <f t="shared" si="76"/>
        <v>200411</v>
      </c>
      <c r="M858" s="1">
        <v>38301</v>
      </c>
      <c r="N858">
        <f t="shared" si="77"/>
        <v>1.88</v>
      </c>
      <c r="O858">
        <v>1.88</v>
      </c>
      <c r="R858" s="1">
        <v>43221</v>
      </c>
      <c r="S858">
        <v>250.64599999999999</v>
      </c>
    </row>
    <row r="859" spans="1:19" x14ac:dyDescent="0.25">
      <c r="A859" s="1">
        <v>33025</v>
      </c>
      <c r="B859">
        <v>64.604100000000003</v>
      </c>
      <c r="C859" t="str">
        <f t="shared" si="73"/>
        <v/>
      </c>
      <c r="D859">
        <f t="shared" si="74"/>
        <v>129.9</v>
      </c>
      <c r="E859">
        <f t="shared" si="75"/>
        <v>135.1</v>
      </c>
      <c r="L859" t="str">
        <f t="shared" si="76"/>
        <v>200411</v>
      </c>
      <c r="M859" s="1">
        <v>38302</v>
      </c>
      <c r="N859">
        <f t="shared" si="77"/>
        <v>1.88</v>
      </c>
      <c r="O859" t="s">
        <v>30</v>
      </c>
      <c r="R859" s="1">
        <v>43252</v>
      </c>
      <c r="S859">
        <v>251.13399999999999</v>
      </c>
    </row>
    <row r="860" spans="1:19" x14ac:dyDescent="0.25">
      <c r="A860" s="1">
        <v>33055</v>
      </c>
      <c r="B860">
        <v>64.520499999999998</v>
      </c>
      <c r="C860" t="str">
        <f t="shared" si="73"/>
        <v/>
      </c>
      <c r="D860">
        <f t="shared" si="74"/>
        <v>130.5</v>
      </c>
      <c r="E860">
        <f t="shared" si="75"/>
        <v>135.80000000000001</v>
      </c>
      <c r="L860" t="str">
        <f t="shared" si="76"/>
        <v>200411</v>
      </c>
      <c r="M860" s="1">
        <v>38303</v>
      </c>
      <c r="N860">
        <f t="shared" si="77"/>
        <v>1.91</v>
      </c>
      <c r="O860">
        <v>1.91</v>
      </c>
      <c r="R860" s="1">
        <v>43282</v>
      </c>
      <c r="S860">
        <v>251.59700000000001</v>
      </c>
    </row>
    <row r="861" spans="1:19" x14ac:dyDescent="0.25">
      <c r="A861" s="1">
        <v>33086</v>
      </c>
      <c r="B861">
        <v>64.732600000000005</v>
      </c>
      <c r="C861" t="str">
        <f t="shared" si="73"/>
        <v/>
      </c>
      <c r="D861">
        <f t="shared" si="74"/>
        <v>131.6</v>
      </c>
      <c r="E861">
        <f t="shared" si="75"/>
        <v>136.6</v>
      </c>
      <c r="L861" t="str">
        <f t="shared" si="76"/>
        <v>200411</v>
      </c>
      <c r="M861" s="1">
        <v>38306</v>
      </c>
      <c r="N861">
        <f t="shared" si="77"/>
        <v>1.92</v>
      </c>
      <c r="O861">
        <v>1.92</v>
      </c>
      <c r="R861" s="1">
        <v>43313</v>
      </c>
      <c r="S861">
        <v>251.87899999999999</v>
      </c>
    </row>
    <row r="862" spans="1:19" x14ac:dyDescent="0.25">
      <c r="A862" s="1">
        <v>33117</v>
      </c>
      <c r="B862">
        <v>64.814499999999995</v>
      </c>
      <c r="C862" t="str">
        <f t="shared" si="73"/>
        <v/>
      </c>
      <c r="D862">
        <f t="shared" si="74"/>
        <v>132.5</v>
      </c>
      <c r="E862">
        <f t="shared" si="75"/>
        <v>137.1</v>
      </c>
      <c r="L862" t="str">
        <f t="shared" si="76"/>
        <v>200411</v>
      </c>
      <c r="M862" s="1">
        <v>38307</v>
      </c>
      <c r="N862">
        <f t="shared" si="77"/>
        <v>1.93</v>
      </c>
      <c r="O862">
        <v>1.93</v>
      </c>
      <c r="R862" s="1">
        <v>43344</v>
      </c>
      <c r="S862">
        <v>252.01</v>
      </c>
    </row>
    <row r="863" spans="1:19" x14ac:dyDescent="0.25">
      <c r="A863" s="1">
        <v>33147</v>
      </c>
      <c r="B863">
        <v>64.327399999999997</v>
      </c>
      <c r="C863" t="str">
        <f t="shared" si="73"/>
        <v/>
      </c>
      <c r="D863">
        <f t="shared" si="74"/>
        <v>133.4</v>
      </c>
      <c r="E863">
        <f t="shared" si="75"/>
        <v>137.6</v>
      </c>
      <c r="L863" t="str">
        <f t="shared" si="76"/>
        <v>200411</v>
      </c>
      <c r="M863" s="1">
        <v>38308</v>
      </c>
      <c r="N863">
        <f t="shared" si="77"/>
        <v>1.9</v>
      </c>
      <c r="O863">
        <v>1.9</v>
      </c>
      <c r="R863" s="1">
        <v>43374</v>
      </c>
      <c r="S863">
        <v>252.79400000000001</v>
      </c>
    </row>
    <row r="864" spans="1:19" x14ac:dyDescent="0.25">
      <c r="A864" s="1">
        <v>33178</v>
      </c>
      <c r="B864">
        <v>63.575299999999999</v>
      </c>
      <c r="C864" t="str">
        <f t="shared" si="73"/>
        <v/>
      </c>
      <c r="D864">
        <f t="shared" si="74"/>
        <v>133.69999999999999</v>
      </c>
      <c r="E864">
        <f t="shared" si="75"/>
        <v>138</v>
      </c>
      <c r="L864" t="str">
        <f t="shared" si="76"/>
        <v>200411</v>
      </c>
      <c r="M864" s="1">
        <v>38309</v>
      </c>
      <c r="N864">
        <f t="shared" si="77"/>
        <v>1.91</v>
      </c>
      <c r="O864">
        <v>1.91</v>
      </c>
      <c r="R864" s="1">
        <v>43405</v>
      </c>
      <c r="S864">
        <v>252.76</v>
      </c>
    </row>
    <row r="865" spans="1:19" x14ac:dyDescent="0.25">
      <c r="A865" s="1">
        <v>33208</v>
      </c>
      <c r="B865">
        <v>63.159399999999998</v>
      </c>
      <c r="C865" t="str">
        <f t="shared" si="73"/>
        <v/>
      </c>
      <c r="D865">
        <f t="shared" si="74"/>
        <v>134.19999999999999</v>
      </c>
      <c r="E865">
        <f t="shared" si="75"/>
        <v>138.6</v>
      </c>
      <c r="L865" t="str">
        <f t="shared" si="76"/>
        <v>200411</v>
      </c>
      <c r="M865" s="1">
        <v>38310</v>
      </c>
      <c r="N865">
        <f t="shared" si="77"/>
        <v>1.98</v>
      </c>
      <c r="O865">
        <v>1.98</v>
      </c>
      <c r="R865" s="1">
        <v>43435</v>
      </c>
      <c r="S865">
        <v>252.72300000000001</v>
      </c>
    </row>
    <row r="866" spans="1:19" x14ac:dyDescent="0.25">
      <c r="A866" s="1">
        <v>33239</v>
      </c>
      <c r="B866">
        <v>62.885199999999998</v>
      </c>
      <c r="C866" t="str">
        <f t="shared" si="73"/>
        <v/>
      </c>
      <c r="D866">
        <f t="shared" si="74"/>
        <v>134.69999999999999</v>
      </c>
      <c r="E866">
        <f t="shared" si="75"/>
        <v>139.5</v>
      </c>
      <c r="L866" t="str">
        <f t="shared" si="76"/>
        <v>200411</v>
      </c>
      <c r="M866" s="1">
        <v>38313</v>
      </c>
      <c r="N866">
        <f t="shared" si="77"/>
        <v>1.98</v>
      </c>
      <c r="O866">
        <v>1.98</v>
      </c>
      <c r="R866" s="1">
        <v>43466</v>
      </c>
      <c r="S866">
        <v>252.673</v>
      </c>
    </row>
    <row r="867" spans="1:19" x14ac:dyDescent="0.25">
      <c r="A867" s="1">
        <v>33270</v>
      </c>
      <c r="B867">
        <v>62.446199999999997</v>
      </c>
      <c r="C867" t="str">
        <f t="shared" si="73"/>
        <v/>
      </c>
      <c r="D867">
        <f t="shared" si="74"/>
        <v>134.80000000000001</v>
      </c>
      <c r="E867">
        <f t="shared" si="75"/>
        <v>140.19999999999999</v>
      </c>
      <c r="L867" t="str">
        <f t="shared" si="76"/>
        <v>200411</v>
      </c>
      <c r="M867" s="1">
        <v>38314</v>
      </c>
      <c r="N867">
        <f t="shared" si="77"/>
        <v>1.99</v>
      </c>
      <c r="O867">
        <v>1.99</v>
      </c>
      <c r="R867" s="1">
        <v>43497</v>
      </c>
      <c r="S867">
        <v>253.113</v>
      </c>
    </row>
    <row r="868" spans="1:19" x14ac:dyDescent="0.25">
      <c r="A868" s="1">
        <v>33298</v>
      </c>
      <c r="B868">
        <v>62.119</v>
      </c>
      <c r="C868" t="str">
        <f t="shared" si="73"/>
        <v/>
      </c>
      <c r="D868">
        <f t="shared" si="74"/>
        <v>134.80000000000001</v>
      </c>
      <c r="E868">
        <f t="shared" si="75"/>
        <v>140.5</v>
      </c>
      <c r="L868" t="str">
        <f t="shared" si="76"/>
        <v>200411</v>
      </c>
      <c r="M868" s="1">
        <v>38315</v>
      </c>
      <c r="N868">
        <f t="shared" si="77"/>
        <v>1.98</v>
      </c>
      <c r="O868">
        <v>1.98</v>
      </c>
    </row>
    <row r="869" spans="1:19" x14ac:dyDescent="0.25">
      <c r="A869" s="1">
        <v>33329</v>
      </c>
      <c r="B869">
        <v>62.241500000000002</v>
      </c>
      <c r="C869" t="str">
        <f t="shared" si="73"/>
        <v/>
      </c>
      <c r="D869">
        <f t="shared" si="74"/>
        <v>135.1</v>
      </c>
      <c r="E869">
        <f t="shared" si="75"/>
        <v>140.9</v>
      </c>
      <c r="L869" t="str">
        <f t="shared" si="76"/>
        <v>200411</v>
      </c>
      <c r="M869" s="1">
        <v>38316</v>
      </c>
      <c r="N869">
        <f t="shared" si="77"/>
        <v>1.98</v>
      </c>
      <c r="O869" t="s">
        <v>30</v>
      </c>
    </row>
    <row r="870" spans="1:19" x14ac:dyDescent="0.25">
      <c r="A870" s="1">
        <v>33359</v>
      </c>
      <c r="B870">
        <v>62.864600000000003</v>
      </c>
      <c r="C870" t="str">
        <f t="shared" si="73"/>
        <v/>
      </c>
      <c r="D870">
        <f t="shared" si="74"/>
        <v>135.6</v>
      </c>
      <c r="E870">
        <f t="shared" si="75"/>
        <v>141.30000000000001</v>
      </c>
      <c r="L870" t="str">
        <f t="shared" si="76"/>
        <v>200411</v>
      </c>
      <c r="M870" s="1">
        <v>38317</v>
      </c>
      <c r="N870">
        <f t="shared" si="77"/>
        <v>2.0099999999999998</v>
      </c>
      <c r="O870">
        <v>2.0099999999999998</v>
      </c>
    </row>
    <row r="871" spans="1:19" x14ac:dyDescent="0.25">
      <c r="A871" s="1">
        <v>33390</v>
      </c>
      <c r="B871">
        <v>63.437199999999997</v>
      </c>
      <c r="C871" t="str">
        <f t="shared" si="73"/>
        <v/>
      </c>
      <c r="D871">
        <f t="shared" si="74"/>
        <v>136</v>
      </c>
      <c r="E871">
        <f t="shared" si="75"/>
        <v>141.80000000000001</v>
      </c>
      <c r="L871" t="str">
        <f t="shared" si="76"/>
        <v>200411</v>
      </c>
      <c r="M871" s="1">
        <v>38320</v>
      </c>
      <c r="N871">
        <f t="shared" si="77"/>
        <v>2.02</v>
      </c>
      <c r="O871">
        <v>2.02</v>
      </c>
    </row>
    <row r="872" spans="1:19" x14ac:dyDescent="0.25">
      <c r="A872" s="1">
        <v>33420</v>
      </c>
      <c r="B872">
        <v>63.512799999999999</v>
      </c>
      <c r="C872" t="str">
        <f t="shared" si="73"/>
        <v/>
      </c>
      <c r="D872">
        <f t="shared" si="74"/>
        <v>136.19999999999999</v>
      </c>
      <c r="E872">
        <f t="shared" si="75"/>
        <v>142.30000000000001</v>
      </c>
      <c r="L872" t="str">
        <f t="shared" si="76"/>
        <v>200411</v>
      </c>
      <c r="M872" s="1">
        <v>38321</v>
      </c>
      <c r="N872">
        <f t="shared" si="77"/>
        <v>2.0699999999999998</v>
      </c>
      <c r="O872">
        <v>2.0699999999999998</v>
      </c>
    </row>
    <row r="873" spans="1:19" x14ac:dyDescent="0.25">
      <c r="A873" s="1">
        <v>33451</v>
      </c>
      <c r="B873">
        <v>63.567100000000003</v>
      </c>
      <c r="C873" t="str">
        <f t="shared" si="73"/>
        <v/>
      </c>
      <c r="D873">
        <f t="shared" si="74"/>
        <v>136.6</v>
      </c>
      <c r="E873">
        <f t="shared" si="75"/>
        <v>142.9</v>
      </c>
      <c r="L873" t="str">
        <f t="shared" si="76"/>
        <v>200412</v>
      </c>
      <c r="M873" s="1">
        <v>38322</v>
      </c>
      <c r="N873">
        <f t="shared" si="77"/>
        <v>2.06</v>
      </c>
      <c r="O873">
        <v>2.06</v>
      </c>
    </row>
    <row r="874" spans="1:19" x14ac:dyDescent="0.25">
      <c r="A874" s="1">
        <v>33482</v>
      </c>
      <c r="B874">
        <v>64.132999999999996</v>
      </c>
      <c r="C874" t="str">
        <f t="shared" si="73"/>
        <v/>
      </c>
      <c r="D874">
        <f t="shared" si="74"/>
        <v>137</v>
      </c>
      <c r="E874">
        <f t="shared" si="75"/>
        <v>143.4</v>
      </c>
      <c r="L874" t="str">
        <f t="shared" si="76"/>
        <v>200412</v>
      </c>
      <c r="M874" s="1">
        <v>38323</v>
      </c>
      <c r="N874">
        <f t="shared" si="77"/>
        <v>2.06</v>
      </c>
      <c r="O874">
        <v>2.06</v>
      </c>
    </row>
    <row r="875" spans="1:19" x14ac:dyDescent="0.25">
      <c r="A875" s="1">
        <v>33512</v>
      </c>
      <c r="B875">
        <v>64.021299999999997</v>
      </c>
      <c r="C875" t="str">
        <f t="shared" si="73"/>
        <v/>
      </c>
      <c r="D875">
        <f t="shared" si="74"/>
        <v>137.19999999999999</v>
      </c>
      <c r="E875">
        <f t="shared" si="75"/>
        <v>143.69999999999999</v>
      </c>
      <c r="L875" t="str">
        <f t="shared" si="76"/>
        <v>200412</v>
      </c>
      <c r="M875" s="1">
        <v>38324</v>
      </c>
      <c r="N875">
        <f t="shared" si="77"/>
        <v>2.06</v>
      </c>
      <c r="O875">
        <v>2.06</v>
      </c>
    </row>
    <row r="876" spans="1:19" x14ac:dyDescent="0.25">
      <c r="A876" s="1">
        <v>33543</v>
      </c>
      <c r="B876">
        <v>63.948</v>
      </c>
      <c r="C876" t="str">
        <f t="shared" si="73"/>
        <v/>
      </c>
      <c r="D876">
        <f t="shared" si="74"/>
        <v>137.80000000000001</v>
      </c>
      <c r="E876">
        <f t="shared" si="75"/>
        <v>144.19999999999999</v>
      </c>
      <c r="L876" t="str">
        <f t="shared" si="76"/>
        <v>200412</v>
      </c>
      <c r="M876" s="1">
        <v>38327</v>
      </c>
      <c r="N876">
        <f t="shared" si="77"/>
        <v>2.09</v>
      </c>
      <c r="O876">
        <v>2.09</v>
      </c>
    </row>
    <row r="877" spans="1:19" x14ac:dyDescent="0.25">
      <c r="A877" s="1">
        <v>33573</v>
      </c>
      <c r="B877">
        <v>63.6937</v>
      </c>
      <c r="C877" t="str">
        <f t="shared" si="73"/>
        <v/>
      </c>
      <c r="D877">
        <f t="shared" si="74"/>
        <v>138.19999999999999</v>
      </c>
      <c r="E877">
        <f t="shared" si="75"/>
        <v>144.69999999999999</v>
      </c>
      <c r="L877" t="str">
        <f t="shared" si="76"/>
        <v>200412</v>
      </c>
      <c r="M877" s="1">
        <v>38328</v>
      </c>
      <c r="N877">
        <f t="shared" si="77"/>
        <v>2.08</v>
      </c>
      <c r="O877">
        <v>2.08</v>
      </c>
    </row>
    <row r="878" spans="1:19" x14ac:dyDescent="0.25">
      <c r="A878" s="1">
        <v>33604</v>
      </c>
      <c r="B878">
        <v>63.337400000000002</v>
      </c>
      <c r="C878" t="str">
        <f t="shared" si="73"/>
        <v/>
      </c>
      <c r="D878">
        <f t="shared" si="74"/>
        <v>138.30000000000001</v>
      </c>
      <c r="E878">
        <f t="shared" si="75"/>
        <v>145.1</v>
      </c>
      <c r="L878" t="str">
        <f t="shared" si="76"/>
        <v>200412</v>
      </c>
      <c r="M878" s="1">
        <v>38329</v>
      </c>
      <c r="N878">
        <f t="shared" si="77"/>
        <v>2.08</v>
      </c>
      <c r="O878">
        <v>2.08</v>
      </c>
    </row>
    <row r="879" spans="1:19" x14ac:dyDescent="0.25">
      <c r="A879" s="1">
        <v>33635</v>
      </c>
      <c r="B879">
        <v>63.7911</v>
      </c>
      <c r="C879" t="str">
        <f t="shared" si="73"/>
        <v/>
      </c>
      <c r="D879">
        <f t="shared" si="74"/>
        <v>138.6</v>
      </c>
      <c r="E879">
        <f t="shared" si="75"/>
        <v>145.4</v>
      </c>
      <c r="L879" t="str">
        <f t="shared" si="76"/>
        <v>200412</v>
      </c>
      <c r="M879" s="1">
        <v>38330</v>
      </c>
      <c r="N879">
        <f t="shared" si="77"/>
        <v>2.0699999999999998</v>
      </c>
      <c r="O879">
        <v>2.0699999999999998</v>
      </c>
    </row>
    <row r="880" spans="1:19" x14ac:dyDescent="0.25">
      <c r="A880" s="1">
        <v>33664</v>
      </c>
      <c r="B880">
        <v>64.321200000000005</v>
      </c>
      <c r="C880" t="str">
        <f t="shared" si="73"/>
        <v/>
      </c>
      <c r="D880">
        <f t="shared" si="74"/>
        <v>139.1</v>
      </c>
      <c r="E880">
        <f t="shared" si="75"/>
        <v>145.9</v>
      </c>
      <c r="L880" t="str">
        <f t="shared" si="76"/>
        <v>200412</v>
      </c>
      <c r="M880" s="1">
        <v>38331</v>
      </c>
      <c r="N880">
        <f t="shared" si="77"/>
        <v>2.0699999999999998</v>
      </c>
      <c r="O880">
        <v>2.0699999999999998</v>
      </c>
    </row>
    <row r="881" spans="1:15" x14ac:dyDescent="0.25">
      <c r="A881" s="1">
        <v>33695</v>
      </c>
      <c r="B881">
        <v>64.808800000000005</v>
      </c>
      <c r="C881" t="str">
        <f t="shared" si="73"/>
        <v/>
      </c>
      <c r="D881">
        <f t="shared" si="74"/>
        <v>139.4</v>
      </c>
      <c r="E881">
        <f t="shared" si="75"/>
        <v>146.30000000000001</v>
      </c>
      <c r="L881" t="str">
        <f t="shared" si="76"/>
        <v>200412</v>
      </c>
      <c r="M881" s="1">
        <v>38334</v>
      </c>
      <c r="N881">
        <f t="shared" si="77"/>
        <v>2.04</v>
      </c>
      <c r="O881">
        <v>2.04</v>
      </c>
    </row>
    <row r="882" spans="1:15" x14ac:dyDescent="0.25">
      <c r="A882" s="1">
        <v>33725</v>
      </c>
      <c r="B882">
        <v>65.020200000000003</v>
      </c>
      <c r="C882" t="str">
        <f t="shared" si="73"/>
        <v/>
      </c>
      <c r="D882">
        <f t="shared" si="74"/>
        <v>139.69999999999999</v>
      </c>
      <c r="E882">
        <f t="shared" si="75"/>
        <v>146.80000000000001</v>
      </c>
      <c r="L882" t="str">
        <f t="shared" si="76"/>
        <v>200412</v>
      </c>
      <c r="M882" s="1">
        <v>38335</v>
      </c>
      <c r="N882">
        <f t="shared" si="77"/>
        <v>2.0099999999999998</v>
      </c>
      <c r="O882">
        <v>2.0099999999999998</v>
      </c>
    </row>
    <row r="883" spans="1:15" x14ac:dyDescent="0.25">
      <c r="A883" s="1">
        <v>33756</v>
      </c>
      <c r="B883">
        <v>65.029499999999999</v>
      </c>
      <c r="C883" t="str">
        <f t="shared" si="73"/>
        <v/>
      </c>
      <c r="D883">
        <f t="shared" si="74"/>
        <v>140.1</v>
      </c>
      <c r="E883">
        <f t="shared" si="75"/>
        <v>147.1</v>
      </c>
      <c r="L883" t="str">
        <f t="shared" si="76"/>
        <v>200412</v>
      </c>
      <c r="M883" s="1">
        <v>38336</v>
      </c>
      <c r="N883">
        <f t="shared" si="77"/>
        <v>1.98</v>
      </c>
      <c r="O883">
        <v>1.98</v>
      </c>
    </row>
    <row r="884" spans="1:15" x14ac:dyDescent="0.25">
      <c r="A884" s="1">
        <v>33786</v>
      </c>
      <c r="B884">
        <v>65.617199999999997</v>
      </c>
      <c r="C884" t="str">
        <f t="shared" si="73"/>
        <v/>
      </c>
      <c r="D884">
        <f t="shared" si="74"/>
        <v>140.5</v>
      </c>
      <c r="E884">
        <f t="shared" si="75"/>
        <v>147.6</v>
      </c>
      <c r="L884" t="str">
        <f t="shared" si="76"/>
        <v>200412</v>
      </c>
      <c r="M884" s="1">
        <v>38337</v>
      </c>
      <c r="N884">
        <f t="shared" si="77"/>
        <v>1.93</v>
      </c>
      <c r="O884">
        <v>1.93</v>
      </c>
    </row>
    <row r="885" spans="1:15" x14ac:dyDescent="0.25">
      <c r="A885" s="1">
        <v>33817</v>
      </c>
      <c r="B885">
        <v>65.294300000000007</v>
      </c>
      <c r="C885" t="str">
        <f t="shared" si="73"/>
        <v/>
      </c>
      <c r="D885">
        <f t="shared" si="74"/>
        <v>140.80000000000001</v>
      </c>
      <c r="E885">
        <f t="shared" si="75"/>
        <v>147.9</v>
      </c>
      <c r="L885" t="str">
        <f t="shared" si="76"/>
        <v>200412</v>
      </c>
      <c r="M885" s="1">
        <v>38338</v>
      </c>
      <c r="N885">
        <f t="shared" si="77"/>
        <v>1.95</v>
      </c>
      <c r="O885">
        <v>1.95</v>
      </c>
    </row>
    <row r="886" spans="1:15" x14ac:dyDescent="0.25">
      <c r="A886" s="1">
        <v>33848</v>
      </c>
      <c r="B886">
        <v>65.445999999999998</v>
      </c>
      <c r="C886" t="str">
        <f t="shared" si="73"/>
        <v/>
      </c>
      <c r="D886">
        <f t="shared" si="74"/>
        <v>141.1</v>
      </c>
      <c r="E886">
        <f t="shared" si="75"/>
        <v>148.1</v>
      </c>
      <c r="L886" t="str">
        <f t="shared" si="76"/>
        <v>200412</v>
      </c>
      <c r="M886" s="1">
        <v>38341</v>
      </c>
      <c r="N886">
        <f t="shared" si="77"/>
        <v>1.97</v>
      </c>
      <c r="O886">
        <v>1.97</v>
      </c>
    </row>
    <row r="887" spans="1:15" x14ac:dyDescent="0.25">
      <c r="A887" s="1">
        <v>33878</v>
      </c>
      <c r="B887">
        <v>65.936899999999994</v>
      </c>
      <c r="C887" t="str">
        <f t="shared" si="73"/>
        <v/>
      </c>
      <c r="D887">
        <f t="shared" si="74"/>
        <v>141.69999999999999</v>
      </c>
      <c r="E887">
        <f t="shared" si="75"/>
        <v>148.80000000000001</v>
      </c>
      <c r="L887" t="str">
        <f t="shared" si="76"/>
        <v>200412</v>
      </c>
      <c r="M887" s="1">
        <v>38342</v>
      </c>
      <c r="N887">
        <f t="shared" si="77"/>
        <v>1.92</v>
      </c>
      <c r="O887">
        <v>1.92</v>
      </c>
    </row>
    <row r="888" spans="1:15" x14ac:dyDescent="0.25">
      <c r="A888" s="1">
        <v>33909</v>
      </c>
      <c r="B888">
        <v>66.217399999999998</v>
      </c>
      <c r="C888" t="str">
        <f t="shared" si="73"/>
        <v/>
      </c>
      <c r="D888">
        <f t="shared" si="74"/>
        <v>142.1</v>
      </c>
      <c r="E888">
        <f t="shared" si="75"/>
        <v>149.19999999999999</v>
      </c>
      <c r="L888" t="str">
        <f t="shared" si="76"/>
        <v>200412</v>
      </c>
      <c r="M888" s="1">
        <v>38343</v>
      </c>
      <c r="N888">
        <f t="shared" si="77"/>
        <v>1.84</v>
      </c>
      <c r="O888">
        <v>1.84</v>
      </c>
    </row>
    <row r="889" spans="1:15" x14ac:dyDescent="0.25">
      <c r="A889" s="1">
        <v>33939</v>
      </c>
      <c r="B889">
        <v>66.277199999999993</v>
      </c>
      <c r="C889" t="str">
        <f t="shared" si="73"/>
        <v/>
      </c>
      <c r="D889">
        <f t="shared" si="74"/>
        <v>142.30000000000001</v>
      </c>
      <c r="E889">
        <f t="shared" si="75"/>
        <v>149.6</v>
      </c>
      <c r="L889" t="str">
        <f t="shared" si="76"/>
        <v>200412</v>
      </c>
      <c r="M889" s="1">
        <v>38344</v>
      </c>
      <c r="N889">
        <f t="shared" si="77"/>
        <v>1.83</v>
      </c>
      <c r="O889">
        <v>1.83</v>
      </c>
    </row>
    <row r="890" spans="1:15" x14ac:dyDescent="0.25">
      <c r="A890" s="1">
        <v>33970</v>
      </c>
      <c r="B890">
        <v>66.564300000000003</v>
      </c>
      <c r="C890" t="str">
        <f t="shared" si="73"/>
        <v/>
      </c>
      <c r="D890">
        <f t="shared" si="74"/>
        <v>142.80000000000001</v>
      </c>
      <c r="E890">
        <f t="shared" si="75"/>
        <v>150.1</v>
      </c>
      <c r="L890" t="str">
        <f t="shared" si="76"/>
        <v>200412</v>
      </c>
      <c r="M890" s="1">
        <v>38345</v>
      </c>
      <c r="N890">
        <f t="shared" si="77"/>
        <v>1.83</v>
      </c>
      <c r="O890" t="s">
        <v>30</v>
      </c>
    </row>
    <row r="891" spans="1:15" x14ac:dyDescent="0.25">
      <c r="A891" s="1">
        <v>34001</v>
      </c>
      <c r="B891">
        <v>66.859399999999994</v>
      </c>
      <c r="C891" t="str">
        <f t="shared" si="73"/>
        <v/>
      </c>
      <c r="D891">
        <f t="shared" si="74"/>
        <v>143.1</v>
      </c>
      <c r="E891">
        <f t="shared" si="75"/>
        <v>150.6</v>
      </c>
      <c r="L891" t="str">
        <f t="shared" si="76"/>
        <v>200412</v>
      </c>
      <c r="M891" s="1">
        <v>38348</v>
      </c>
      <c r="N891">
        <f t="shared" si="77"/>
        <v>1.9</v>
      </c>
      <c r="O891">
        <v>1.9</v>
      </c>
    </row>
    <row r="892" spans="1:15" x14ac:dyDescent="0.25">
      <c r="A892" s="1">
        <v>34029</v>
      </c>
      <c r="B892">
        <v>66.765799999999999</v>
      </c>
      <c r="C892" t="str">
        <f t="shared" si="73"/>
        <v/>
      </c>
      <c r="D892">
        <f t="shared" si="74"/>
        <v>143.30000000000001</v>
      </c>
      <c r="E892">
        <f t="shared" si="75"/>
        <v>150.80000000000001</v>
      </c>
      <c r="L892" t="str">
        <f t="shared" si="76"/>
        <v>200412</v>
      </c>
      <c r="M892" s="1">
        <v>38349</v>
      </c>
      <c r="N892">
        <f t="shared" si="77"/>
        <v>1.88</v>
      </c>
      <c r="O892">
        <v>1.88</v>
      </c>
    </row>
    <row r="893" spans="1:15" x14ac:dyDescent="0.25">
      <c r="A893" s="1">
        <v>34060</v>
      </c>
      <c r="B893">
        <v>67</v>
      </c>
      <c r="C893" t="str">
        <f t="shared" si="73"/>
        <v/>
      </c>
      <c r="D893">
        <f t="shared" si="74"/>
        <v>143.80000000000001</v>
      </c>
      <c r="E893">
        <f t="shared" si="75"/>
        <v>151.4</v>
      </c>
      <c r="L893" t="str">
        <f t="shared" si="76"/>
        <v>200412</v>
      </c>
      <c r="M893" s="1">
        <v>38350</v>
      </c>
      <c r="N893">
        <f t="shared" si="77"/>
        <v>1.76</v>
      </c>
      <c r="O893">
        <v>1.76</v>
      </c>
    </row>
    <row r="894" spans="1:15" x14ac:dyDescent="0.25">
      <c r="A894" s="1">
        <v>34090</v>
      </c>
      <c r="B894">
        <v>66.767399999999995</v>
      </c>
      <c r="C894" t="str">
        <f t="shared" si="73"/>
        <v/>
      </c>
      <c r="D894">
        <f t="shared" si="74"/>
        <v>144.19999999999999</v>
      </c>
      <c r="E894">
        <f t="shared" si="75"/>
        <v>151.80000000000001</v>
      </c>
      <c r="L894" t="str">
        <f t="shared" si="76"/>
        <v>200412</v>
      </c>
      <c r="M894" s="1">
        <v>38351</v>
      </c>
      <c r="N894">
        <f t="shared" si="77"/>
        <v>1.68</v>
      </c>
      <c r="O894">
        <v>1.68</v>
      </c>
    </row>
    <row r="895" spans="1:15" x14ac:dyDescent="0.25">
      <c r="A895" s="1">
        <v>34121</v>
      </c>
      <c r="B895">
        <v>66.878100000000003</v>
      </c>
      <c r="C895" t="str">
        <f t="shared" si="73"/>
        <v/>
      </c>
      <c r="D895">
        <f t="shared" si="74"/>
        <v>144.30000000000001</v>
      </c>
      <c r="E895">
        <f t="shared" si="75"/>
        <v>152.1</v>
      </c>
      <c r="L895" t="str">
        <f t="shared" si="76"/>
        <v>200412</v>
      </c>
      <c r="M895" s="1">
        <v>38352</v>
      </c>
      <c r="N895">
        <f t="shared" si="77"/>
        <v>1.89</v>
      </c>
      <c r="O895">
        <v>1.89</v>
      </c>
    </row>
    <row r="896" spans="1:15" x14ac:dyDescent="0.25">
      <c r="A896" s="1">
        <v>34151</v>
      </c>
      <c r="B896">
        <v>67.084500000000006</v>
      </c>
      <c r="C896" t="str">
        <f t="shared" si="73"/>
        <v/>
      </c>
      <c r="D896">
        <f t="shared" si="74"/>
        <v>144.5</v>
      </c>
      <c r="E896">
        <f t="shared" si="75"/>
        <v>152.30000000000001</v>
      </c>
      <c r="L896" t="str">
        <f t="shared" si="76"/>
        <v>20051</v>
      </c>
      <c r="M896" s="1">
        <v>38355</v>
      </c>
      <c r="N896">
        <f t="shared" si="77"/>
        <v>1.99</v>
      </c>
      <c r="O896">
        <v>1.99</v>
      </c>
    </row>
    <row r="897" spans="1:15" x14ac:dyDescent="0.25">
      <c r="A897" s="1">
        <v>34182</v>
      </c>
      <c r="B897">
        <v>67.013999999999996</v>
      </c>
      <c r="C897" t="str">
        <f t="shared" si="73"/>
        <v/>
      </c>
      <c r="D897">
        <f t="shared" si="74"/>
        <v>144.80000000000001</v>
      </c>
      <c r="E897">
        <f t="shared" si="75"/>
        <v>152.80000000000001</v>
      </c>
      <c r="L897" t="str">
        <f t="shared" si="76"/>
        <v>20051</v>
      </c>
      <c r="M897" s="1">
        <v>38356</v>
      </c>
      <c r="N897">
        <f t="shared" si="77"/>
        <v>2.0499999999999998</v>
      </c>
      <c r="O897">
        <v>2.0499999999999998</v>
      </c>
    </row>
    <row r="898" spans="1:15" x14ac:dyDescent="0.25">
      <c r="A898" s="1">
        <v>34213</v>
      </c>
      <c r="B898">
        <v>67.334500000000006</v>
      </c>
      <c r="C898" t="str">
        <f t="shared" si="73"/>
        <v/>
      </c>
      <c r="D898">
        <f t="shared" si="74"/>
        <v>145</v>
      </c>
      <c r="E898">
        <f t="shared" si="75"/>
        <v>152.9</v>
      </c>
      <c r="L898" t="str">
        <f t="shared" si="76"/>
        <v>20051</v>
      </c>
      <c r="M898" s="1">
        <v>38357</v>
      </c>
      <c r="N898">
        <f t="shared" si="77"/>
        <v>2.04</v>
      </c>
      <c r="O898">
        <v>2.04</v>
      </c>
    </row>
    <row r="899" spans="1:15" x14ac:dyDescent="0.25">
      <c r="A899" s="1">
        <v>34243</v>
      </c>
      <c r="B899">
        <v>67.851500000000001</v>
      </c>
      <c r="C899" t="str">
        <f t="shared" ref="C899:C962" si="78">+IFERROR(VLOOKUP(A899,$I$1:$J$214,2,0), "")</f>
        <v/>
      </c>
      <c r="D899">
        <f t="shared" ref="D899:D962" si="79">+IFERROR(VLOOKUP(A899,$R$1:$S$867, 2, 0), "")</f>
        <v>145.6</v>
      </c>
      <c r="E899">
        <f t="shared" ref="E899:E962" si="80">+IFERROR(VLOOKUP(A899,$U$1:$V$747,2,0),"")</f>
        <v>153.4</v>
      </c>
      <c r="L899" t="str">
        <f t="shared" ref="L899:L962" si="81">+YEAR(M899) &amp; MONTH(M899)</f>
        <v>20051</v>
      </c>
      <c r="M899" s="1">
        <v>38358</v>
      </c>
      <c r="N899">
        <f t="shared" ref="N899:N962" si="82">+IF(O899=$O$1, N898,O899)</f>
        <v>2.04</v>
      </c>
      <c r="O899">
        <v>2.04</v>
      </c>
    </row>
    <row r="900" spans="1:15" x14ac:dyDescent="0.25">
      <c r="A900" s="1">
        <v>34274</v>
      </c>
      <c r="B900">
        <v>68.132599999999996</v>
      </c>
      <c r="C900" t="str">
        <f t="shared" si="78"/>
        <v/>
      </c>
      <c r="D900">
        <f t="shared" si="79"/>
        <v>146</v>
      </c>
      <c r="E900">
        <f t="shared" si="80"/>
        <v>153.9</v>
      </c>
      <c r="L900" t="str">
        <f t="shared" si="81"/>
        <v>20051</v>
      </c>
      <c r="M900" s="1">
        <v>38359</v>
      </c>
      <c r="N900">
        <f t="shared" si="82"/>
        <v>2.0299999999999998</v>
      </c>
      <c r="O900">
        <v>2.0299999999999998</v>
      </c>
    </row>
    <row r="901" spans="1:15" x14ac:dyDescent="0.25">
      <c r="A901" s="1">
        <v>34304</v>
      </c>
      <c r="B901">
        <v>68.505399999999995</v>
      </c>
      <c r="C901" t="str">
        <f t="shared" si="78"/>
        <v/>
      </c>
      <c r="D901">
        <f t="shared" si="79"/>
        <v>146.30000000000001</v>
      </c>
      <c r="E901">
        <f t="shared" si="80"/>
        <v>154.30000000000001</v>
      </c>
      <c r="L901" t="str">
        <f t="shared" si="81"/>
        <v>20051</v>
      </c>
      <c r="M901" s="1">
        <v>38362</v>
      </c>
      <c r="N901">
        <f t="shared" si="82"/>
        <v>2.0699999999999998</v>
      </c>
      <c r="O901">
        <v>2.0699999999999998</v>
      </c>
    </row>
    <row r="902" spans="1:15" x14ac:dyDescent="0.25">
      <c r="A902" s="1">
        <v>34335</v>
      </c>
      <c r="B902">
        <v>68.764799999999994</v>
      </c>
      <c r="C902" t="str">
        <f t="shared" si="78"/>
        <v/>
      </c>
      <c r="D902">
        <f t="shared" si="79"/>
        <v>146.30000000000001</v>
      </c>
      <c r="E902">
        <f t="shared" si="80"/>
        <v>154.5</v>
      </c>
      <c r="L902" t="str">
        <f t="shared" si="81"/>
        <v>20051</v>
      </c>
      <c r="M902" s="1">
        <v>38363</v>
      </c>
      <c r="N902">
        <f t="shared" si="82"/>
        <v>2.0299999999999998</v>
      </c>
      <c r="O902">
        <v>2.0299999999999998</v>
      </c>
    </row>
    <row r="903" spans="1:15" x14ac:dyDescent="0.25">
      <c r="A903" s="1">
        <v>34366</v>
      </c>
      <c r="B903">
        <v>68.783600000000007</v>
      </c>
      <c r="C903" t="str">
        <f t="shared" si="78"/>
        <v/>
      </c>
      <c r="D903">
        <f t="shared" si="79"/>
        <v>146.69999999999999</v>
      </c>
      <c r="E903">
        <f t="shared" si="80"/>
        <v>154.80000000000001</v>
      </c>
      <c r="L903" t="str">
        <f t="shared" si="81"/>
        <v>20051</v>
      </c>
      <c r="M903" s="1">
        <v>38364</v>
      </c>
      <c r="N903">
        <f t="shared" si="82"/>
        <v>2.0099999999999998</v>
      </c>
      <c r="O903">
        <v>2.0099999999999998</v>
      </c>
    </row>
    <row r="904" spans="1:15" x14ac:dyDescent="0.25">
      <c r="A904" s="1">
        <v>34394</v>
      </c>
      <c r="B904">
        <v>69.476600000000005</v>
      </c>
      <c r="C904" t="str">
        <f t="shared" si="78"/>
        <v/>
      </c>
      <c r="D904">
        <f t="shared" si="79"/>
        <v>147.1</v>
      </c>
      <c r="E904">
        <f t="shared" si="80"/>
        <v>155.30000000000001</v>
      </c>
      <c r="L904" t="str">
        <f t="shared" si="81"/>
        <v>20051</v>
      </c>
      <c r="M904" s="1">
        <v>38365</v>
      </c>
      <c r="N904">
        <f t="shared" si="82"/>
        <v>2.06</v>
      </c>
      <c r="O904">
        <v>2.06</v>
      </c>
    </row>
    <row r="905" spans="1:15" x14ac:dyDescent="0.25">
      <c r="A905" s="1">
        <v>34425</v>
      </c>
      <c r="B905">
        <v>69.8703</v>
      </c>
      <c r="C905" t="str">
        <f t="shared" si="78"/>
        <v/>
      </c>
      <c r="D905">
        <f t="shared" si="79"/>
        <v>147.19999999999999</v>
      </c>
      <c r="E905">
        <f t="shared" si="80"/>
        <v>155.5</v>
      </c>
      <c r="L905" t="str">
        <f t="shared" si="81"/>
        <v>20051</v>
      </c>
      <c r="M905" s="1">
        <v>38366</v>
      </c>
      <c r="N905">
        <f t="shared" si="82"/>
        <v>2.06</v>
      </c>
      <c r="O905">
        <v>2.06</v>
      </c>
    </row>
    <row r="906" spans="1:15" x14ac:dyDescent="0.25">
      <c r="A906" s="1">
        <v>34455</v>
      </c>
      <c r="B906">
        <v>70.228099999999998</v>
      </c>
      <c r="C906" t="str">
        <f t="shared" si="78"/>
        <v/>
      </c>
      <c r="D906">
        <f t="shared" si="79"/>
        <v>147.5</v>
      </c>
      <c r="E906">
        <f t="shared" si="80"/>
        <v>155.9</v>
      </c>
      <c r="L906" t="str">
        <f t="shared" si="81"/>
        <v>20051</v>
      </c>
      <c r="M906" s="1">
        <v>38369</v>
      </c>
      <c r="N906">
        <f t="shared" si="82"/>
        <v>2.06</v>
      </c>
      <c r="O906" t="s">
        <v>30</v>
      </c>
    </row>
    <row r="907" spans="1:15" x14ac:dyDescent="0.25">
      <c r="A907" s="1">
        <v>34486</v>
      </c>
      <c r="B907">
        <v>70.676299999999998</v>
      </c>
      <c r="C907" t="str">
        <f t="shared" si="78"/>
        <v/>
      </c>
      <c r="D907">
        <f t="shared" si="79"/>
        <v>147.9</v>
      </c>
      <c r="E907">
        <f t="shared" si="80"/>
        <v>156.4</v>
      </c>
      <c r="L907" t="str">
        <f t="shared" si="81"/>
        <v>20051</v>
      </c>
      <c r="M907" s="1">
        <v>38370</v>
      </c>
      <c r="N907">
        <f t="shared" si="82"/>
        <v>2.0499999999999998</v>
      </c>
      <c r="O907">
        <v>2.0499999999999998</v>
      </c>
    </row>
    <row r="908" spans="1:15" x14ac:dyDescent="0.25">
      <c r="A908" s="1">
        <v>34516</v>
      </c>
      <c r="B908">
        <v>70.784599999999998</v>
      </c>
      <c r="C908" t="str">
        <f t="shared" si="78"/>
        <v/>
      </c>
      <c r="D908">
        <f t="shared" si="79"/>
        <v>148.4</v>
      </c>
      <c r="E908">
        <f t="shared" si="80"/>
        <v>156.69999999999999</v>
      </c>
      <c r="L908" t="str">
        <f t="shared" si="81"/>
        <v>20051</v>
      </c>
      <c r="M908" s="1">
        <v>38371</v>
      </c>
      <c r="N908">
        <f t="shared" si="82"/>
        <v>1.95</v>
      </c>
      <c r="O908">
        <v>1.95</v>
      </c>
    </row>
    <row r="909" spans="1:15" x14ac:dyDescent="0.25">
      <c r="A909" s="1">
        <v>34547</v>
      </c>
      <c r="B909">
        <v>71.205299999999994</v>
      </c>
      <c r="C909" t="str">
        <f t="shared" si="78"/>
        <v/>
      </c>
      <c r="D909">
        <f t="shared" si="79"/>
        <v>149</v>
      </c>
      <c r="E909">
        <f t="shared" si="80"/>
        <v>157.1</v>
      </c>
      <c r="L909" t="str">
        <f t="shared" si="81"/>
        <v>20051</v>
      </c>
      <c r="M909" s="1">
        <v>38372</v>
      </c>
      <c r="N909">
        <f t="shared" si="82"/>
        <v>1.89</v>
      </c>
      <c r="O909">
        <v>1.89</v>
      </c>
    </row>
    <row r="910" spans="1:15" x14ac:dyDescent="0.25">
      <c r="A910" s="1">
        <v>34578</v>
      </c>
      <c r="B910">
        <v>71.476699999999994</v>
      </c>
      <c r="C910" t="str">
        <f t="shared" si="78"/>
        <v/>
      </c>
      <c r="D910">
        <f t="shared" si="79"/>
        <v>149.30000000000001</v>
      </c>
      <c r="E910">
        <f t="shared" si="80"/>
        <v>157.5</v>
      </c>
      <c r="L910" t="str">
        <f t="shared" si="81"/>
        <v>20051</v>
      </c>
      <c r="M910" s="1">
        <v>38373</v>
      </c>
      <c r="N910">
        <f t="shared" si="82"/>
        <v>2.02</v>
      </c>
      <c r="O910">
        <v>2.02</v>
      </c>
    </row>
    <row r="911" spans="1:15" x14ac:dyDescent="0.25">
      <c r="A911" s="1">
        <v>34608</v>
      </c>
      <c r="B911">
        <v>72.081999999999994</v>
      </c>
      <c r="C911" t="str">
        <f t="shared" si="78"/>
        <v/>
      </c>
      <c r="D911">
        <f t="shared" si="79"/>
        <v>149.4</v>
      </c>
      <c r="E911">
        <f t="shared" si="80"/>
        <v>157.80000000000001</v>
      </c>
      <c r="L911" t="str">
        <f t="shared" si="81"/>
        <v>20051</v>
      </c>
      <c r="M911" s="1">
        <v>38376</v>
      </c>
      <c r="N911">
        <f t="shared" si="82"/>
        <v>2.0499999999999998</v>
      </c>
      <c r="O911">
        <v>2.0499999999999998</v>
      </c>
    </row>
    <row r="912" spans="1:15" x14ac:dyDescent="0.25">
      <c r="A912" s="1">
        <v>34639</v>
      </c>
      <c r="B912">
        <v>72.526300000000006</v>
      </c>
      <c r="C912" t="str">
        <f t="shared" si="78"/>
        <v/>
      </c>
      <c r="D912">
        <f t="shared" si="79"/>
        <v>149.80000000000001</v>
      </c>
      <c r="E912">
        <f t="shared" si="80"/>
        <v>158.19999999999999</v>
      </c>
      <c r="L912" t="str">
        <f t="shared" si="81"/>
        <v>20051</v>
      </c>
      <c r="M912" s="1">
        <v>38377</v>
      </c>
      <c r="N912">
        <f t="shared" si="82"/>
        <v>2.13</v>
      </c>
      <c r="O912">
        <v>2.13</v>
      </c>
    </row>
    <row r="913" spans="1:15" x14ac:dyDescent="0.25">
      <c r="A913" s="1">
        <v>34669</v>
      </c>
      <c r="B913">
        <v>73.287899999999993</v>
      </c>
      <c r="C913" t="str">
        <f t="shared" si="78"/>
        <v/>
      </c>
      <c r="D913">
        <f t="shared" si="79"/>
        <v>150.1</v>
      </c>
      <c r="E913">
        <f t="shared" si="80"/>
        <v>158.30000000000001</v>
      </c>
      <c r="L913" t="str">
        <f t="shared" si="81"/>
        <v>20051</v>
      </c>
      <c r="M913" s="1">
        <v>38378</v>
      </c>
      <c r="N913">
        <f t="shared" si="82"/>
        <v>2.16</v>
      </c>
      <c r="O913">
        <v>2.16</v>
      </c>
    </row>
    <row r="914" spans="1:15" x14ac:dyDescent="0.25">
      <c r="A914" s="1">
        <v>34700</v>
      </c>
      <c r="B914">
        <v>73.421899999999994</v>
      </c>
      <c r="C914" t="str">
        <f t="shared" si="78"/>
        <v/>
      </c>
      <c r="D914">
        <f t="shared" si="79"/>
        <v>150.5</v>
      </c>
      <c r="E914">
        <f t="shared" si="80"/>
        <v>159</v>
      </c>
      <c r="L914" t="str">
        <f t="shared" si="81"/>
        <v>20051</v>
      </c>
      <c r="M914" s="1">
        <v>38379</v>
      </c>
      <c r="N914">
        <f t="shared" si="82"/>
        <v>2.16</v>
      </c>
      <c r="O914">
        <v>2.16</v>
      </c>
    </row>
    <row r="915" spans="1:15" x14ac:dyDescent="0.25">
      <c r="A915" s="1">
        <v>34731</v>
      </c>
      <c r="B915">
        <v>73.302499999999995</v>
      </c>
      <c r="C915" t="str">
        <f t="shared" si="78"/>
        <v/>
      </c>
      <c r="D915">
        <f t="shared" si="79"/>
        <v>150.9</v>
      </c>
      <c r="E915">
        <f t="shared" si="80"/>
        <v>159.4</v>
      </c>
      <c r="L915" t="str">
        <f t="shared" si="81"/>
        <v>20051</v>
      </c>
      <c r="M915" s="1">
        <v>38380</v>
      </c>
      <c r="N915">
        <f t="shared" si="82"/>
        <v>2.12</v>
      </c>
      <c r="O915">
        <v>2.12</v>
      </c>
    </row>
    <row r="916" spans="1:15" x14ac:dyDescent="0.25">
      <c r="A916" s="1">
        <v>34759</v>
      </c>
      <c r="B916">
        <v>73.408100000000005</v>
      </c>
      <c r="C916" t="str">
        <f t="shared" si="78"/>
        <v/>
      </c>
      <c r="D916">
        <f t="shared" si="79"/>
        <v>151.19999999999999</v>
      </c>
      <c r="E916">
        <f t="shared" si="80"/>
        <v>159.9</v>
      </c>
      <c r="L916" t="str">
        <f t="shared" si="81"/>
        <v>20051</v>
      </c>
      <c r="M916" s="1">
        <v>38383</v>
      </c>
      <c r="N916">
        <f t="shared" si="82"/>
        <v>2.06</v>
      </c>
      <c r="O916">
        <v>2.06</v>
      </c>
    </row>
    <row r="917" spans="1:15" x14ac:dyDescent="0.25">
      <c r="A917" s="1">
        <v>34790</v>
      </c>
      <c r="B917">
        <v>73.361199999999997</v>
      </c>
      <c r="C917" t="str">
        <f t="shared" si="78"/>
        <v/>
      </c>
      <c r="D917">
        <f t="shared" si="79"/>
        <v>151.80000000000001</v>
      </c>
      <c r="E917">
        <f t="shared" si="80"/>
        <v>160.4</v>
      </c>
      <c r="L917" t="str">
        <f t="shared" si="81"/>
        <v>20052</v>
      </c>
      <c r="M917" s="1">
        <v>38384</v>
      </c>
      <c r="N917">
        <f t="shared" si="82"/>
        <v>2.23</v>
      </c>
      <c r="O917">
        <v>2.23</v>
      </c>
    </row>
    <row r="918" spans="1:15" x14ac:dyDescent="0.25">
      <c r="A918" s="1">
        <v>34820</v>
      </c>
      <c r="B918">
        <v>73.610399999999998</v>
      </c>
      <c r="C918" t="str">
        <f t="shared" si="78"/>
        <v/>
      </c>
      <c r="D918">
        <f t="shared" si="79"/>
        <v>152.1</v>
      </c>
      <c r="E918">
        <f t="shared" si="80"/>
        <v>160.69999999999999</v>
      </c>
      <c r="L918" t="str">
        <f t="shared" si="81"/>
        <v>20052</v>
      </c>
      <c r="M918" s="1">
        <v>38385</v>
      </c>
      <c r="N918">
        <f t="shared" si="82"/>
        <v>2.2200000000000002</v>
      </c>
      <c r="O918">
        <v>2.2200000000000002</v>
      </c>
    </row>
    <row r="919" spans="1:15" x14ac:dyDescent="0.25">
      <c r="A919" s="1">
        <v>34851</v>
      </c>
      <c r="B919">
        <v>73.860200000000006</v>
      </c>
      <c r="C919" t="str">
        <f t="shared" si="78"/>
        <v/>
      </c>
      <c r="D919">
        <f t="shared" si="79"/>
        <v>152.4</v>
      </c>
      <c r="E919">
        <f t="shared" si="80"/>
        <v>161.1</v>
      </c>
      <c r="L919" t="str">
        <f t="shared" si="81"/>
        <v>20052</v>
      </c>
      <c r="M919" s="1">
        <v>38386</v>
      </c>
      <c r="N919">
        <f t="shared" si="82"/>
        <v>2.1800000000000002</v>
      </c>
      <c r="O919">
        <v>2.1800000000000002</v>
      </c>
    </row>
    <row r="920" spans="1:15" x14ac:dyDescent="0.25">
      <c r="A920" s="1">
        <v>34881</v>
      </c>
      <c r="B920">
        <v>73.566400000000002</v>
      </c>
      <c r="C920" t="str">
        <f t="shared" si="78"/>
        <v/>
      </c>
      <c r="D920">
        <f t="shared" si="79"/>
        <v>152.6</v>
      </c>
      <c r="E920">
        <f t="shared" si="80"/>
        <v>161.4</v>
      </c>
      <c r="L920" t="str">
        <f t="shared" si="81"/>
        <v>20052</v>
      </c>
      <c r="M920" s="1">
        <v>38387</v>
      </c>
      <c r="N920">
        <f t="shared" si="82"/>
        <v>2.2000000000000002</v>
      </c>
      <c r="O920">
        <v>2.2000000000000002</v>
      </c>
    </row>
    <row r="921" spans="1:15" x14ac:dyDescent="0.25">
      <c r="A921" s="1">
        <v>34912</v>
      </c>
      <c r="B921">
        <v>74.495000000000005</v>
      </c>
      <c r="C921" t="str">
        <f t="shared" si="78"/>
        <v/>
      </c>
      <c r="D921">
        <f t="shared" si="79"/>
        <v>152.9</v>
      </c>
      <c r="E921">
        <f t="shared" si="80"/>
        <v>161.80000000000001</v>
      </c>
      <c r="L921" t="str">
        <f t="shared" si="81"/>
        <v>20052</v>
      </c>
      <c r="M921" s="1">
        <v>38390</v>
      </c>
      <c r="N921">
        <f t="shared" si="82"/>
        <v>2.27</v>
      </c>
      <c r="O921">
        <v>2.27</v>
      </c>
    </row>
    <row r="922" spans="1:15" x14ac:dyDescent="0.25">
      <c r="A922" s="1">
        <v>34943</v>
      </c>
      <c r="B922">
        <v>74.793700000000001</v>
      </c>
      <c r="C922" t="str">
        <f t="shared" si="78"/>
        <v/>
      </c>
      <c r="D922">
        <f t="shared" si="79"/>
        <v>153.1</v>
      </c>
      <c r="E922">
        <f t="shared" si="80"/>
        <v>162.19999999999999</v>
      </c>
      <c r="L922" t="str">
        <f t="shared" si="81"/>
        <v>20052</v>
      </c>
      <c r="M922" s="1">
        <v>38391</v>
      </c>
      <c r="N922">
        <f t="shared" si="82"/>
        <v>2.34</v>
      </c>
      <c r="O922">
        <v>2.34</v>
      </c>
    </row>
    <row r="923" spans="1:15" x14ac:dyDescent="0.25">
      <c r="A923" s="1">
        <v>34973</v>
      </c>
      <c r="B923">
        <v>74.701700000000002</v>
      </c>
      <c r="C923" t="str">
        <f t="shared" si="78"/>
        <v/>
      </c>
      <c r="D923">
        <f t="shared" si="79"/>
        <v>153.5</v>
      </c>
      <c r="E923">
        <f t="shared" si="80"/>
        <v>162.69999999999999</v>
      </c>
      <c r="L923" t="str">
        <f t="shared" si="81"/>
        <v>20052</v>
      </c>
      <c r="M923" s="1">
        <v>38392</v>
      </c>
      <c r="N923">
        <f t="shared" si="82"/>
        <v>2.34</v>
      </c>
      <c r="O923">
        <v>2.34</v>
      </c>
    </row>
    <row r="924" spans="1:15" x14ac:dyDescent="0.25">
      <c r="A924" s="1">
        <v>35004</v>
      </c>
      <c r="B924">
        <v>74.889700000000005</v>
      </c>
      <c r="C924" t="str">
        <f t="shared" si="78"/>
        <v/>
      </c>
      <c r="D924">
        <f t="shared" si="79"/>
        <v>153.69999999999999</v>
      </c>
      <c r="E924">
        <f t="shared" si="80"/>
        <v>163</v>
      </c>
      <c r="L924" t="str">
        <f t="shared" si="81"/>
        <v>20052</v>
      </c>
      <c r="M924" s="1">
        <v>38393</v>
      </c>
      <c r="N924">
        <f t="shared" si="82"/>
        <v>2.35</v>
      </c>
      <c r="O924">
        <v>2.35</v>
      </c>
    </row>
    <row r="925" spans="1:15" x14ac:dyDescent="0.25">
      <c r="A925" s="1">
        <v>35034</v>
      </c>
      <c r="B925">
        <v>75.1755</v>
      </c>
      <c r="C925" t="str">
        <f t="shared" si="78"/>
        <v/>
      </c>
      <c r="D925">
        <f t="shared" si="79"/>
        <v>153.9</v>
      </c>
      <c r="E925">
        <f t="shared" si="80"/>
        <v>163.1</v>
      </c>
      <c r="L925" t="str">
        <f t="shared" si="81"/>
        <v>20052</v>
      </c>
      <c r="M925" s="1">
        <v>38394</v>
      </c>
      <c r="N925">
        <f t="shared" si="82"/>
        <v>2.36</v>
      </c>
      <c r="O925">
        <v>2.36</v>
      </c>
    </row>
    <row r="926" spans="1:15" x14ac:dyDescent="0.25">
      <c r="A926" s="1">
        <v>35065</v>
      </c>
      <c r="B926">
        <v>74.684100000000001</v>
      </c>
      <c r="C926" t="str">
        <f t="shared" si="78"/>
        <v/>
      </c>
      <c r="D926">
        <f t="shared" si="79"/>
        <v>154.69999999999999</v>
      </c>
      <c r="E926">
        <f t="shared" si="80"/>
        <v>163.69999999999999</v>
      </c>
      <c r="L926" t="str">
        <f t="shared" si="81"/>
        <v>20052</v>
      </c>
      <c r="M926" s="1">
        <v>38397</v>
      </c>
      <c r="N926">
        <f t="shared" si="82"/>
        <v>2.37</v>
      </c>
      <c r="O926">
        <v>2.37</v>
      </c>
    </row>
    <row r="927" spans="1:15" x14ac:dyDescent="0.25">
      <c r="A927" s="1">
        <v>35096</v>
      </c>
      <c r="B927">
        <v>75.834400000000002</v>
      </c>
      <c r="C927" t="str">
        <f t="shared" si="78"/>
        <v/>
      </c>
      <c r="D927">
        <f t="shared" si="79"/>
        <v>155</v>
      </c>
      <c r="E927">
        <f t="shared" si="80"/>
        <v>164</v>
      </c>
      <c r="L927" t="str">
        <f t="shared" si="81"/>
        <v>20052</v>
      </c>
      <c r="M927" s="1">
        <v>38398</v>
      </c>
      <c r="N927">
        <f t="shared" si="82"/>
        <v>2.4</v>
      </c>
      <c r="O927">
        <v>2.4</v>
      </c>
    </row>
    <row r="928" spans="1:15" x14ac:dyDescent="0.25">
      <c r="A928" s="1">
        <v>35125</v>
      </c>
      <c r="B928">
        <v>75.763099999999994</v>
      </c>
      <c r="C928" t="str">
        <f t="shared" si="78"/>
        <v/>
      </c>
      <c r="D928">
        <f t="shared" si="79"/>
        <v>155.5</v>
      </c>
      <c r="E928">
        <f t="shared" si="80"/>
        <v>164.4</v>
      </c>
      <c r="L928" t="str">
        <f t="shared" si="81"/>
        <v>20052</v>
      </c>
      <c r="M928" s="1">
        <v>38399</v>
      </c>
      <c r="N928">
        <f t="shared" si="82"/>
        <v>2.39</v>
      </c>
      <c r="O928">
        <v>2.39</v>
      </c>
    </row>
    <row r="929" spans="1:15" x14ac:dyDescent="0.25">
      <c r="A929" s="1">
        <v>35156</v>
      </c>
      <c r="B929">
        <v>76.456199999999995</v>
      </c>
      <c r="C929" t="str">
        <f t="shared" si="78"/>
        <v/>
      </c>
      <c r="D929">
        <f t="shared" si="79"/>
        <v>156.1</v>
      </c>
      <c r="E929">
        <f t="shared" si="80"/>
        <v>164.6</v>
      </c>
      <c r="L929" t="str">
        <f t="shared" si="81"/>
        <v>20052</v>
      </c>
      <c r="M929" s="1">
        <v>38400</v>
      </c>
      <c r="N929">
        <f t="shared" si="82"/>
        <v>2.4</v>
      </c>
      <c r="O929">
        <v>2.4</v>
      </c>
    </row>
    <row r="930" spans="1:15" x14ac:dyDescent="0.25">
      <c r="A930" s="1">
        <v>35186</v>
      </c>
      <c r="B930">
        <v>77.016099999999994</v>
      </c>
      <c r="C930" t="str">
        <f t="shared" si="78"/>
        <v/>
      </c>
      <c r="D930">
        <f t="shared" si="79"/>
        <v>156.4</v>
      </c>
      <c r="E930">
        <f t="shared" si="80"/>
        <v>165</v>
      </c>
      <c r="L930" t="str">
        <f t="shared" si="81"/>
        <v>20052</v>
      </c>
      <c r="M930" s="1">
        <v>38401</v>
      </c>
      <c r="N930">
        <f t="shared" si="82"/>
        <v>2.39</v>
      </c>
      <c r="O930">
        <v>2.39</v>
      </c>
    </row>
    <row r="931" spans="1:15" x14ac:dyDescent="0.25">
      <c r="A931" s="1">
        <v>35217</v>
      </c>
      <c r="B931">
        <v>77.666899999999998</v>
      </c>
      <c r="C931" t="str">
        <f t="shared" si="78"/>
        <v/>
      </c>
      <c r="D931">
        <f t="shared" si="79"/>
        <v>156.69999999999999</v>
      </c>
      <c r="E931">
        <f t="shared" si="80"/>
        <v>165.4</v>
      </c>
      <c r="L931" t="str">
        <f t="shared" si="81"/>
        <v>20052</v>
      </c>
      <c r="M931" s="1">
        <v>38404</v>
      </c>
      <c r="N931">
        <f t="shared" si="82"/>
        <v>2.39</v>
      </c>
      <c r="O931" t="s">
        <v>30</v>
      </c>
    </row>
    <row r="932" spans="1:15" x14ac:dyDescent="0.25">
      <c r="A932" s="1">
        <v>35247</v>
      </c>
      <c r="B932">
        <v>77.566199999999995</v>
      </c>
      <c r="C932" t="str">
        <f t="shared" si="78"/>
        <v/>
      </c>
      <c r="D932">
        <f t="shared" si="79"/>
        <v>157</v>
      </c>
      <c r="E932">
        <f t="shared" si="80"/>
        <v>165.7</v>
      </c>
      <c r="L932" t="str">
        <f t="shared" si="81"/>
        <v>20052</v>
      </c>
      <c r="M932" s="1">
        <v>38405</v>
      </c>
      <c r="N932">
        <f t="shared" si="82"/>
        <v>2.4300000000000002</v>
      </c>
      <c r="O932">
        <v>2.4300000000000002</v>
      </c>
    </row>
    <row r="933" spans="1:15" x14ac:dyDescent="0.25">
      <c r="A933" s="1">
        <v>35278</v>
      </c>
      <c r="B933">
        <v>78.016000000000005</v>
      </c>
      <c r="C933" t="str">
        <f t="shared" si="78"/>
        <v/>
      </c>
      <c r="D933">
        <f t="shared" si="79"/>
        <v>157.19999999999999</v>
      </c>
      <c r="E933">
        <f t="shared" si="80"/>
        <v>166</v>
      </c>
      <c r="L933" t="str">
        <f t="shared" si="81"/>
        <v>20052</v>
      </c>
      <c r="M933" s="1">
        <v>38406</v>
      </c>
      <c r="N933">
        <f t="shared" si="82"/>
        <v>2.4700000000000002</v>
      </c>
      <c r="O933">
        <v>2.4700000000000002</v>
      </c>
    </row>
    <row r="934" spans="1:15" x14ac:dyDescent="0.25">
      <c r="A934" s="1">
        <v>35309</v>
      </c>
      <c r="B934">
        <v>78.553200000000004</v>
      </c>
      <c r="C934" t="str">
        <f t="shared" si="78"/>
        <v/>
      </c>
      <c r="D934">
        <f t="shared" si="79"/>
        <v>157.69999999999999</v>
      </c>
      <c r="E934">
        <f t="shared" si="80"/>
        <v>166.5</v>
      </c>
      <c r="L934" t="str">
        <f t="shared" si="81"/>
        <v>20052</v>
      </c>
      <c r="M934" s="1">
        <v>38407</v>
      </c>
      <c r="N934">
        <f t="shared" si="82"/>
        <v>2.48</v>
      </c>
      <c r="O934">
        <v>2.48</v>
      </c>
    </row>
    <row r="935" spans="1:15" x14ac:dyDescent="0.25">
      <c r="A935" s="1">
        <v>35339</v>
      </c>
      <c r="B935">
        <v>78.506500000000003</v>
      </c>
      <c r="C935" t="str">
        <f t="shared" si="78"/>
        <v/>
      </c>
      <c r="D935">
        <f t="shared" si="79"/>
        <v>158.19999999999999</v>
      </c>
      <c r="E935">
        <f t="shared" si="80"/>
        <v>166.8</v>
      </c>
      <c r="L935" t="str">
        <f t="shared" si="81"/>
        <v>20052</v>
      </c>
      <c r="M935" s="1">
        <v>38408</v>
      </c>
      <c r="N935">
        <f t="shared" si="82"/>
        <v>2.5</v>
      </c>
      <c r="O935">
        <v>2.5</v>
      </c>
    </row>
    <row r="936" spans="1:15" x14ac:dyDescent="0.25">
      <c r="A936" s="1">
        <v>35370</v>
      </c>
      <c r="B936">
        <v>79.199600000000004</v>
      </c>
      <c r="C936" t="str">
        <f t="shared" si="78"/>
        <v/>
      </c>
      <c r="D936">
        <f t="shared" si="79"/>
        <v>158.69999999999999</v>
      </c>
      <c r="E936">
        <f t="shared" si="80"/>
        <v>167.2</v>
      </c>
      <c r="L936" t="str">
        <f t="shared" si="81"/>
        <v>20052</v>
      </c>
      <c r="M936" s="1">
        <v>38411</v>
      </c>
      <c r="N936">
        <f t="shared" si="82"/>
        <v>2.5099999999999998</v>
      </c>
      <c r="O936">
        <v>2.5099999999999998</v>
      </c>
    </row>
    <row r="937" spans="1:15" x14ac:dyDescent="0.25">
      <c r="A937" s="1">
        <v>35400</v>
      </c>
      <c r="B937">
        <v>79.714299999999994</v>
      </c>
      <c r="C937" t="str">
        <f t="shared" si="78"/>
        <v/>
      </c>
      <c r="D937">
        <f t="shared" si="79"/>
        <v>159.1</v>
      </c>
      <c r="E937">
        <f t="shared" si="80"/>
        <v>167.4</v>
      </c>
      <c r="L937" t="str">
        <f t="shared" si="81"/>
        <v>20053</v>
      </c>
      <c r="M937" s="1">
        <v>38412</v>
      </c>
      <c r="N937">
        <f t="shared" si="82"/>
        <v>2.5499999999999998</v>
      </c>
      <c r="O937">
        <v>2.5499999999999998</v>
      </c>
    </row>
    <row r="938" spans="1:15" x14ac:dyDescent="0.25">
      <c r="A938" s="1">
        <v>35431</v>
      </c>
      <c r="B938">
        <v>79.827299999999994</v>
      </c>
      <c r="C938" t="str">
        <f t="shared" si="78"/>
        <v/>
      </c>
      <c r="D938">
        <f t="shared" si="79"/>
        <v>159.4</v>
      </c>
      <c r="E938">
        <f t="shared" si="80"/>
        <v>167.8</v>
      </c>
      <c r="L938" t="str">
        <f t="shared" si="81"/>
        <v>20053</v>
      </c>
      <c r="M938" s="1">
        <v>38413</v>
      </c>
      <c r="N938">
        <f t="shared" si="82"/>
        <v>2.54</v>
      </c>
      <c r="O938">
        <v>2.54</v>
      </c>
    </row>
    <row r="939" spans="1:15" x14ac:dyDescent="0.25">
      <c r="A939" s="1">
        <v>35462</v>
      </c>
      <c r="B939">
        <v>80.793000000000006</v>
      </c>
      <c r="C939" t="str">
        <f t="shared" si="78"/>
        <v/>
      </c>
      <c r="D939">
        <f t="shared" si="79"/>
        <v>159.69999999999999</v>
      </c>
      <c r="E939">
        <f t="shared" si="80"/>
        <v>168.1</v>
      </c>
      <c r="L939" t="str">
        <f t="shared" si="81"/>
        <v>20053</v>
      </c>
      <c r="M939" s="1">
        <v>38414</v>
      </c>
      <c r="N939">
        <f t="shared" si="82"/>
        <v>2.5499999999999998</v>
      </c>
      <c r="O939">
        <v>2.5499999999999998</v>
      </c>
    </row>
    <row r="940" spans="1:15" x14ac:dyDescent="0.25">
      <c r="A940" s="1">
        <v>35490</v>
      </c>
      <c r="B940">
        <v>81.334000000000003</v>
      </c>
      <c r="C940" t="str">
        <f t="shared" si="78"/>
        <v/>
      </c>
      <c r="D940">
        <f t="shared" si="79"/>
        <v>159.80000000000001</v>
      </c>
      <c r="E940">
        <f t="shared" si="80"/>
        <v>168.4</v>
      </c>
      <c r="L940" t="str">
        <f t="shared" si="81"/>
        <v>20053</v>
      </c>
      <c r="M940" s="1">
        <v>38415</v>
      </c>
      <c r="N940">
        <f t="shared" si="82"/>
        <v>2.56</v>
      </c>
      <c r="O940">
        <v>2.56</v>
      </c>
    </row>
    <row r="941" spans="1:15" x14ac:dyDescent="0.25">
      <c r="A941" s="1">
        <v>35521</v>
      </c>
      <c r="B941">
        <v>81.353099999999998</v>
      </c>
      <c r="C941" t="str">
        <f t="shared" si="78"/>
        <v/>
      </c>
      <c r="D941">
        <f t="shared" si="79"/>
        <v>159.9</v>
      </c>
      <c r="E941">
        <f t="shared" si="80"/>
        <v>168.9</v>
      </c>
      <c r="L941" t="str">
        <f t="shared" si="81"/>
        <v>20053</v>
      </c>
      <c r="M941" s="1">
        <v>38418</v>
      </c>
      <c r="N941">
        <f t="shared" si="82"/>
        <v>2.59</v>
      </c>
      <c r="O941">
        <v>2.59</v>
      </c>
    </row>
    <row r="942" spans="1:15" x14ac:dyDescent="0.25">
      <c r="A942" s="1">
        <v>35551</v>
      </c>
      <c r="B942">
        <v>81.829300000000003</v>
      </c>
      <c r="C942" t="str">
        <f t="shared" si="78"/>
        <v/>
      </c>
      <c r="D942">
        <f t="shared" si="79"/>
        <v>159.9</v>
      </c>
      <c r="E942">
        <f t="shared" si="80"/>
        <v>169.2</v>
      </c>
      <c r="L942" t="str">
        <f t="shared" si="81"/>
        <v>20053</v>
      </c>
      <c r="M942" s="1">
        <v>38419</v>
      </c>
      <c r="N942">
        <f t="shared" si="82"/>
        <v>2.61</v>
      </c>
      <c r="O942">
        <v>2.61</v>
      </c>
    </row>
    <row r="943" spans="1:15" x14ac:dyDescent="0.25">
      <c r="A943" s="1">
        <v>35582</v>
      </c>
      <c r="B943">
        <v>82.228499999999997</v>
      </c>
      <c r="C943" t="str">
        <f t="shared" si="78"/>
        <v/>
      </c>
      <c r="D943">
        <f t="shared" si="79"/>
        <v>160.19999999999999</v>
      </c>
      <c r="E943">
        <f t="shared" si="80"/>
        <v>169.4</v>
      </c>
      <c r="L943" t="str">
        <f t="shared" si="81"/>
        <v>20053</v>
      </c>
      <c r="M943" s="1">
        <v>38420</v>
      </c>
      <c r="N943">
        <f t="shared" si="82"/>
        <v>2.6</v>
      </c>
      <c r="O943">
        <v>2.6</v>
      </c>
    </row>
    <row r="944" spans="1:15" x14ac:dyDescent="0.25">
      <c r="A944" s="1">
        <v>35612</v>
      </c>
      <c r="B944">
        <v>82.855699999999999</v>
      </c>
      <c r="C944" t="str">
        <f t="shared" si="78"/>
        <v/>
      </c>
      <c r="D944">
        <f t="shared" si="79"/>
        <v>160.4</v>
      </c>
      <c r="E944">
        <f t="shared" si="80"/>
        <v>169.7</v>
      </c>
      <c r="L944" t="str">
        <f t="shared" si="81"/>
        <v>20053</v>
      </c>
      <c r="M944" s="1">
        <v>38421</v>
      </c>
      <c r="N944">
        <f t="shared" si="82"/>
        <v>2.6</v>
      </c>
      <c r="O944">
        <v>2.6</v>
      </c>
    </row>
    <row r="945" spans="1:15" x14ac:dyDescent="0.25">
      <c r="A945" s="1">
        <v>35643</v>
      </c>
      <c r="B945">
        <v>83.721400000000003</v>
      </c>
      <c r="C945" t="str">
        <f t="shared" si="78"/>
        <v/>
      </c>
      <c r="D945">
        <f t="shared" si="79"/>
        <v>160.80000000000001</v>
      </c>
      <c r="E945">
        <f t="shared" si="80"/>
        <v>169.8</v>
      </c>
      <c r="L945" t="str">
        <f t="shared" si="81"/>
        <v>20053</v>
      </c>
      <c r="M945" s="1">
        <v>38422</v>
      </c>
      <c r="N945">
        <f t="shared" si="82"/>
        <v>2.6</v>
      </c>
      <c r="O945">
        <v>2.6</v>
      </c>
    </row>
    <row r="946" spans="1:15" x14ac:dyDescent="0.25">
      <c r="A946" s="1">
        <v>35674</v>
      </c>
      <c r="B946">
        <v>84.465100000000007</v>
      </c>
      <c r="C946" t="str">
        <f t="shared" si="78"/>
        <v/>
      </c>
      <c r="D946">
        <f t="shared" si="79"/>
        <v>161.19999999999999</v>
      </c>
      <c r="E946">
        <f t="shared" si="80"/>
        <v>170.2</v>
      </c>
      <c r="L946" t="str">
        <f t="shared" si="81"/>
        <v>20053</v>
      </c>
      <c r="M946" s="1">
        <v>38425</v>
      </c>
      <c r="N946">
        <f t="shared" si="82"/>
        <v>2.62</v>
      </c>
      <c r="O946">
        <v>2.62</v>
      </c>
    </row>
    <row r="947" spans="1:15" x14ac:dyDescent="0.25">
      <c r="A947" s="1">
        <v>35704</v>
      </c>
      <c r="B947">
        <v>85.191800000000001</v>
      </c>
      <c r="C947" t="str">
        <f t="shared" si="78"/>
        <v/>
      </c>
      <c r="D947">
        <f t="shared" si="79"/>
        <v>161.5</v>
      </c>
      <c r="E947">
        <f t="shared" si="80"/>
        <v>170.6</v>
      </c>
      <c r="L947" t="str">
        <f t="shared" si="81"/>
        <v>20053</v>
      </c>
      <c r="M947" s="1">
        <v>38426</v>
      </c>
      <c r="N947">
        <f t="shared" si="82"/>
        <v>2.7</v>
      </c>
      <c r="O947">
        <v>2.7</v>
      </c>
    </row>
    <row r="948" spans="1:15" x14ac:dyDescent="0.25">
      <c r="A948" s="1">
        <v>35735</v>
      </c>
      <c r="B948">
        <v>85.939700000000002</v>
      </c>
      <c r="C948" t="str">
        <f t="shared" si="78"/>
        <v/>
      </c>
      <c r="D948">
        <f t="shared" si="79"/>
        <v>161.69999999999999</v>
      </c>
      <c r="E948">
        <f t="shared" si="80"/>
        <v>170.8</v>
      </c>
      <c r="L948" t="str">
        <f t="shared" si="81"/>
        <v>20053</v>
      </c>
      <c r="M948" s="1">
        <v>38427</v>
      </c>
      <c r="N948">
        <f t="shared" si="82"/>
        <v>2.68</v>
      </c>
      <c r="O948">
        <v>2.68</v>
      </c>
    </row>
    <row r="949" spans="1:15" x14ac:dyDescent="0.25">
      <c r="A949" s="1">
        <v>35765</v>
      </c>
      <c r="B949">
        <v>86.204700000000003</v>
      </c>
      <c r="C949" t="str">
        <f t="shared" si="78"/>
        <v/>
      </c>
      <c r="D949">
        <f t="shared" si="79"/>
        <v>161.80000000000001</v>
      </c>
      <c r="E949">
        <f t="shared" si="80"/>
        <v>171.2</v>
      </c>
      <c r="L949" t="str">
        <f t="shared" si="81"/>
        <v>20053</v>
      </c>
      <c r="M949" s="1">
        <v>38428</v>
      </c>
      <c r="N949">
        <f t="shared" si="82"/>
        <v>2.68</v>
      </c>
      <c r="O949">
        <v>2.68</v>
      </c>
    </row>
    <row r="950" spans="1:15" x14ac:dyDescent="0.25">
      <c r="A950" s="1">
        <v>35796</v>
      </c>
      <c r="B950">
        <v>86.647400000000005</v>
      </c>
      <c r="C950" t="str">
        <f t="shared" si="78"/>
        <v/>
      </c>
      <c r="D950">
        <f t="shared" si="79"/>
        <v>162</v>
      </c>
      <c r="E950">
        <f t="shared" si="80"/>
        <v>171.6</v>
      </c>
      <c r="L950" t="str">
        <f t="shared" si="81"/>
        <v>20053</v>
      </c>
      <c r="M950" s="1">
        <v>38429</v>
      </c>
      <c r="N950">
        <f t="shared" si="82"/>
        <v>2.7</v>
      </c>
      <c r="O950">
        <v>2.7</v>
      </c>
    </row>
    <row r="951" spans="1:15" x14ac:dyDescent="0.25">
      <c r="A951" s="1">
        <v>35827</v>
      </c>
      <c r="B951">
        <v>86.761200000000002</v>
      </c>
      <c r="C951" t="str">
        <f t="shared" si="78"/>
        <v/>
      </c>
      <c r="D951">
        <f t="shared" si="79"/>
        <v>162</v>
      </c>
      <c r="E951">
        <f t="shared" si="80"/>
        <v>171.9</v>
      </c>
      <c r="L951" t="str">
        <f t="shared" si="81"/>
        <v>20053</v>
      </c>
      <c r="M951" s="1">
        <v>38432</v>
      </c>
      <c r="N951">
        <f t="shared" si="82"/>
        <v>2.72</v>
      </c>
      <c r="O951">
        <v>2.72</v>
      </c>
    </row>
    <row r="952" spans="1:15" x14ac:dyDescent="0.25">
      <c r="A952" s="1">
        <v>35855</v>
      </c>
      <c r="B952">
        <v>86.819800000000001</v>
      </c>
      <c r="C952" t="str">
        <f t="shared" si="78"/>
        <v/>
      </c>
      <c r="D952">
        <f t="shared" si="79"/>
        <v>162</v>
      </c>
      <c r="E952">
        <f t="shared" si="80"/>
        <v>172.2</v>
      </c>
      <c r="L952" t="str">
        <f t="shared" si="81"/>
        <v>20053</v>
      </c>
      <c r="M952" s="1">
        <v>38433</v>
      </c>
      <c r="N952">
        <f t="shared" si="82"/>
        <v>2.77</v>
      </c>
      <c r="O952">
        <v>2.77</v>
      </c>
    </row>
    <row r="953" spans="1:15" x14ac:dyDescent="0.25">
      <c r="A953" s="1">
        <v>35886</v>
      </c>
      <c r="B953">
        <v>87.141099999999994</v>
      </c>
      <c r="C953" t="str">
        <f t="shared" si="78"/>
        <v/>
      </c>
      <c r="D953">
        <f t="shared" si="79"/>
        <v>162.19999999999999</v>
      </c>
      <c r="E953">
        <f t="shared" si="80"/>
        <v>172.5</v>
      </c>
      <c r="L953" t="str">
        <f t="shared" si="81"/>
        <v>20053</v>
      </c>
      <c r="M953" s="1">
        <v>38434</v>
      </c>
      <c r="N953">
        <f t="shared" si="82"/>
        <v>2.72</v>
      </c>
      <c r="O953">
        <v>2.72</v>
      </c>
    </row>
    <row r="954" spans="1:15" x14ac:dyDescent="0.25">
      <c r="A954" s="1">
        <v>35916</v>
      </c>
      <c r="B954">
        <v>87.6952</v>
      </c>
      <c r="C954" t="str">
        <f t="shared" si="78"/>
        <v/>
      </c>
      <c r="D954">
        <f t="shared" si="79"/>
        <v>162.6</v>
      </c>
      <c r="E954">
        <f t="shared" si="80"/>
        <v>172.9</v>
      </c>
      <c r="L954" t="str">
        <f t="shared" si="81"/>
        <v>20053</v>
      </c>
      <c r="M954" s="1">
        <v>38435</v>
      </c>
      <c r="N954">
        <f t="shared" si="82"/>
        <v>2.7</v>
      </c>
      <c r="O954">
        <v>2.7</v>
      </c>
    </row>
    <row r="955" spans="1:15" x14ac:dyDescent="0.25">
      <c r="A955" s="1">
        <v>35947</v>
      </c>
      <c r="B955">
        <v>87.144999999999996</v>
      </c>
      <c r="C955" t="str">
        <f t="shared" si="78"/>
        <v/>
      </c>
      <c r="D955">
        <f t="shared" si="79"/>
        <v>162.80000000000001</v>
      </c>
      <c r="E955">
        <f t="shared" si="80"/>
        <v>173.2</v>
      </c>
      <c r="L955" t="str">
        <f t="shared" si="81"/>
        <v>20053</v>
      </c>
      <c r="M955" s="1">
        <v>38436</v>
      </c>
      <c r="N955">
        <f t="shared" si="82"/>
        <v>2.7</v>
      </c>
      <c r="O955" t="s">
        <v>30</v>
      </c>
    </row>
    <row r="956" spans="1:15" x14ac:dyDescent="0.25">
      <c r="A956" s="1">
        <v>35977</v>
      </c>
      <c r="B956">
        <v>86.842299999999994</v>
      </c>
      <c r="C956" t="str">
        <f t="shared" si="78"/>
        <v/>
      </c>
      <c r="D956">
        <f t="shared" si="79"/>
        <v>163.19999999999999</v>
      </c>
      <c r="E956">
        <f t="shared" si="80"/>
        <v>173.5</v>
      </c>
      <c r="L956" t="str">
        <f t="shared" si="81"/>
        <v>20053</v>
      </c>
      <c r="M956" s="1">
        <v>38439</v>
      </c>
      <c r="N956">
        <f t="shared" si="82"/>
        <v>2.69</v>
      </c>
      <c r="O956">
        <v>2.69</v>
      </c>
    </row>
    <row r="957" spans="1:15" x14ac:dyDescent="0.25">
      <c r="A957" s="1">
        <v>36008</v>
      </c>
      <c r="B957">
        <v>88.624700000000004</v>
      </c>
      <c r="C957" t="str">
        <f t="shared" si="78"/>
        <v/>
      </c>
      <c r="D957">
        <f t="shared" si="79"/>
        <v>163.4</v>
      </c>
      <c r="E957">
        <f t="shared" si="80"/>
        <v>174</v>
      </c>
      <c r="L957" t="str">
        <f t="shared" si="81"/>
        <v>20053</v>
      </c>
      <c r="M957" s="1">
        <v>38440</v>
      </c>
      <c r="N957">
        <f t="shared" si="82"/>
        <v>2.7</v>
      </c>
      <c r="O957">
        <v>2.7</v>
      </c>
    </row>
    <row r="958" spans="1:15" x14ac:dyDescent="0.25">
      <c r="A958" s="1">
        <v>36039</v>
      </c>
      <c r="B958">
        <v>88.451499999999996</v>
      </c>
      <c r="C958" t="str">
        <f t="shared" si="78"/>
        <v/>
      </c>
      <c r="D958">
        <f t="shared" si="79"/>
        <v>163.5</v>
      </c>
      <c r="E958">
        <f t="shared" si="80"/>
        <v>174.2</v>
      </c>
      <c r="L958" t="str">
        <f t="shared" si="81"/>
        <v>20053</v>
      </c>
      <c r="M958" s="1">
        <v>38441</v>
      </c>
      <c r="N958">
        <f t="shared" si="82"/>
        <v>2.71</v>
      </c>
      <c r="O958">
        <v>2.71</v>
      </c>
    </row>
    <row r="959" spans="1:15" x14ac:dyDescent="0.25">
      <c r="A959" s="1">
        <v>36069</v>
      </c>
      <c r="B959">
        <v>89.167699999999996</v>
      </c>
      <c r="C959" t="str">
        <f t="shared" si="78"/>
        <v/>
      </c>
      <c r="D959">
        <f t="shared" si="79"/>
        <v>163.9</v>
      </c>
      <c r="E959">
        <f t="shared" si="80"/>
        <v>174.4</v>
      </c>
      <c r="L959" t="str">
        <f t="shared" si="81"/>
        <v>20053</v>
      </c>
      <c r="M959" s="1">
        <v>38442</v>
      </c>
      <c r="N959">
        <f t="shared" si="82"/>
        <v>2.63</v>
      </c>
      <c r="O959">
        <v>2.63</v>
      </c>
    </row>
    <row r="960" spans="1:15" x14ac:dyDescent="0.25">
      <c r="A960" s="1">
        <v>36100</v>
      </c>
      <c r="B960">
        <v>89.109800000000007</v>
      </c>
      <c r="C960" t="str">
        <f t="shared" si="78"/>
        <v/>
      </c>
      <c r="D960">
        <f t="shared" si="79"/>
        <v>164.1</v>
      </c>
      <c r="E960">
        <f t="shared" si="80"/>
        <v>174.8</v>
      </c>
      <c r="L960" t="str">
        <f t="shared" si="81"/>
        <v>20054</v>
      </c>
      <c r="M960" s="1">
        <v>38443</v>
      </c>
      <c r="N960">
        <f t="shared" si="82"/>
        <v>2.66</v>
      </c>
      <c r="O960">
        <v>2.66</v>
      </c>
    </row>
    <row r="961" spans="1:15" x14ac:dyDescent="0.25">
      <c r="A961" s="1">
        <v>36130</v>
      </c>
      <c r="B961">
        <v>89.440700000000007</v>
      </c>
      <c r="C961" t="str">
        <f t="shared" si="78"/>
        <v/>
      </c>
      <c r="D961">
        <f t="shared" si="79"/>
        <v>164.4</v>
      </c>
      <c r="E961">
        <f t="shared" si="80"/>
        <v>175.4</v>
      </c>
      <c r="L961" t="str">
        <f t="shared" si="81"/>
        <v>20054</v>
      </c>
      <c r="M961" s="1">
        <v>38446</v>
      </c>
      <c r="N961">
        <f t="shared" si="82"/>
        <v>2.64</v>
      </c>
      <c r="O961">
        <v>2.64</v>
      </c>
    </row>
    <row r="962" spans="1:15" x14ac:dyDescent="0.25">
      <c r="A962" s="1">
        <v>36161</v>
      </c>
      <c r="B962">
        <v>89.859399999999994</v>
      </c>
      <c r="C962" t="str">
        <f t="shared" si="78"/>
        <v/>
      </c>
      <c r="D962">
        <f t="shared" si="79"/>
        <v>164.7</v>
      </c>
      <c r="E962">
        <f t="shared" si="80"/>
        <v>175.6</v>
      </c>
      <c r="L962" t="str">
        <f t="shared" si="81"/>
        <v>20054</v>
      </c>
      <c r="M962" s="1">
        <v>38447</v>
      </c>
      <c r="N962">
        <f t="shared" si="82"/>
        <v>2.63</v>
      </c>
      <c r="O962">
        <v>2.63</v>
      </c>
    </row>
    <row r="963" spans="1:15" x14ac:dyDescent="0.25">
      <c r="A963" s="1">
        <v>36192</v>
      </c>
      <c r="B963">
        <v>90.3386</v>
      </c>
      <c r="C963" t="str">
        <f t="shared" ref="C963:C1026" si="83">+IFERROR(VLOOKUP(A963,$I$1:$J$214,2,0), "")</f>
        <v/>
      </c>
      <c r="D963">
        <f t="shared" ref="D963:D1026" si="84">+IFERROR(VLOOKUP(A963,$R$1:$S$867, 2, 0), "")</f>
        <v>164.7</v>
      </c>
      <c r="E963">
        <f t="shared" ref="E963:E1026" si="85">+IFERROR(VLOOKUP(A963,$U$1:$V$747,2,0),"")</f>
        <v>175.6</v>
      </c>
      <c r="L963" t="str">
        <f t="shared" ref="L963:L1026" si="86">+YEAR(M963) &amp; MONTH(M963)</f>
        <v>20054</v>
      </c>
      <c r="M963" s="1">
        <v>38448</v>
      </c>
      <c r="N963">
        <f t="shared" ref="N963:N1026" si="87">+IF(O963=$O$1, N962,O963)</f>
        <v>2.6</v>
      </c>
      <c r="O963">
        <v>2.6</v>
      </c>
    </row>
    <row r="964" spans="1:15" x14ac:dyDescent="0.25">
      <c r="A964" s="1">
        <v>36220</v>
      </c>
      <c r="B964">
        <v>90.481899999999996</v>
      </c>
      <c r="C964" t="str">
        <f t="shared" si="83"/>
        <v/>
      </c>
      <c r="D964">
        <f t="shared" si="84"/>
        <v>164.8</v>
      </c>
      <c r="E964">
        <f t="shared" si="85"/>
        <v>175.7</v>
      </c>
      <c r="L964" t="str">
        <f t="shared" si="86"/>
        <v>20054</v>
      </c>
      <c r="M964" s="1">
        <v>38449</v>
      </c>
      <c r="N964">
        <f t="shared" si="87"/>
        <v>2.61</v>
      </c>
      <c r="O964">
        <v>2.61</v>
      </c>
    </row>
    <row r="965" spans="1:15" x14ac:dyDescent="0.25">
      <c r="A965" s="1">
        <v>36251</v>
      </c>
      <c r="B965">
        <v>90.727400000000003</v>
      </c>
      <c r="C965" t="str">
        <f t="shared" si="83"/>
        <v/>
      </c>
      <c r="D965">
        <f t="shared" si="84"/>
        <v>165.9</v>
      </c>
      <c r="E965">
        <f t="shared" si="85"/>
        <v>176.3</v>
      </c>
      <c r="L965" t="str">
        <f t="shared" si="86"/>
        <v>20054</v>
      </c>
      <c r="M965" s="1">
        <v>38450</v>
      </c>
      <c r="N965">
        <f t="shared" si="87"/>
        <v>2.61</v>
      </c>
      <c r="O965">
        <v>2.61</v>
      </c>
    </row>
    <row r="966" spans="1:15" x14ac:dyDescent="0.25">
      <c r="A966" s="1">
        <v>36281</v>
      </c>
      <c r="B966">
        <v>91.352000000000004</v>
      </c>
      <c r="C966" t="str">
        <f t="shared" si="83"/>
        <v/>
      </c>
      <c r="D966">
        <f t="shared" si="84"/>
        <v>166</v>
      </c>
      <c r="E966">
        <f t="shared" si="85"/>
        <v>176.5</v>
      </c>
      <c r="L966" t="str">
        <f t="shared" si="86"/>
        <v>20054</v>
      </c>
      <c r="M966" s="1">
        <v>38453</v>
      </c>
      <c r="N966">
        <f t="shared" si="87"/>
        <v>2.6</v>
      </c>
      <c r="O966">
        <v>2.6</v>
      </c>
    </row>
    <row r="967" spans="1:15" x14ac:dyDescent="0.25">
      <c r="A967" s="1">
        <v>36312</v>
      </c>
      <c r="B967">
        <v>91.199399999999997</v>
      </c>
      <c r="C967" t="str">
        <f t="shared" si="83"/>
        <v/>
      </c>
      <c r="D967">
        <f t="shared" si="84"/>
        <v>166</v>
      </c>
      <c r="E967">
        <f t="shared" si="85"/>
        <v>176.6</v>
      </c>
      <c r="L967" t="str">
        <f t="shared" si="86"/>
        <v>20054</v>
      </c>
      <c r="M967" s="1">
        <v>38454</v>
      </c>
      <c r="N967">
        <f t="shared" si="87"/>
        <v>2.62</v>
      </c>
      <c r="O967">
        <v>2.62</v>
      </c>
    </row>
    <row r="968" spans="1:15" x14ac:dyDescent="0.25">
      <c r="A968" s="1">
        <v>36342</v>
      </c>
      <c r="B968">
        <v>91.776600000000002</v>
      </c>
      <c r="C968" t="str">
        <f t="shared" si="83"/>
        <v/>
      </c>
      <c r="D968">
        <f t="shared" si="84"/>
        <v>166.7</v>
      </c>
      <c r="E968">
        <f t="shared" si="85"/>
        <v>177.1</v>
      </c>
      <c r="L968" t="str">
        <f t="shared" si="86"/>
        <v>20054</v>
      </c>
      <c r="M968" s="1">
        <v>38455</v>
      </c>
      <c r="N968">
        <f t="shared" si="87"/>
        <v>2.62</v>
      </c>
      <c r="O968">
        <v>2.62</v>
      </c>
    </row>
    <row r="969" spans="1:15" x14ac:dyDescent="0.25">
      <c r="A969" s="1">
        <v>36373</v>
      </c>
      <c r="B969">
        <v>92.162899999999993</v>
      </c>
      <c r="C969" t="str">
        <f t="shared" si="83"/>
        <v/>
      </c>
      <c r="D969">
        <f t="shared" si="84"/>
        <v>167.1</v>
      </c>
      <c r="E969">
        <f t="shared" si="85"/>
        <v>177.3</v>
      </c>
      <c r="L969" t="str">
        <f t="shared" si="86"/>
        <v>20054</v>
      </c>
      <c r="M969" s="1">
        <v>38456</v>
      </c>
      <c r="N969">
        <f t="shared" si="87"/>
        <v>2.62</v>
      </c>
      <c r="O969">
        <v>2.62</v>
      </c>
    </row>
    <row r="970" spans="1:15" x14ac:dyDescent="0.25">
      <c r="A970" s="1">
        <v>36404</v>
      </c>
      <c r="B970">
        <v>91.774000000000001</v>
      </c>
      <c r="C970" t="str">
        <f t="shared" si="83"/>
        <v/>
      </c>
      <c r="D970">
        <f t="shared" si="84"/>
        <v>167.8</v>
      </c>
      <c r="E970">
        <f t="shared" si="85"/>
        <v>177.8</v>
      </c>
      <c r="L970" t="str">
        <f t="shared" si="86"/>
        <v>20054</v>
      </c>
      <c r="M970" s="1">
        <v>38457</v>
      </c>
      <c r="N970">
        <f t="shared" si="87"/>
        <v>2.63</v>
      </c>
      <c r="O970">
        <v>2.63</v>
      </c>
    </row>
    <row r="971" spans="1:15" x14ac:dyDescent="0.25">
      <c r="A971" s="1">
        <v>36434</v>
      </c>
      <c r="B971">
        <v>92.997900000000001</v>
      </c>
      <c r="C971" t="str">
        <f t="shared" si="83"/>
        <v/>
      </c>
      <c r="D971">
        <f t="shared" si="84"/>
        <v>168.1</v>
      </c>
      <c r="E971">
        <f t="shared" si="85"/>
        <v>178.1</v>
      </c>
      <c r="L971" t="str">
        <f t="shared" si="86"/>
        <v>20054</v>
      </c>
      <c r="M971" s="1">
        <v>38460</v>
      </c>
      <c r="N971">
        <f t="shared" si="87"/>
        <v>2.67</v>
      </c>
      <c r="O971">
        <v>2.67</v>
      </c>
    </row>
    <row r="972" spans="1:15" x14ac:dyDescent="0.25">
      <c r="A972" s="1">
        <v>36465</v>
      </c>
      <c r="B972">
        <v>93.437100000000001</v>
      </c>
      <c r="C972" t="str">
        <f t="shared" si="83"/>
        <v/>
      </c>
      <c r="D972">
        <f t="shared" si="84"/>
        <v>168.4</v>
      </c>
      <c r="E972">
        <f t="shared" si="85"/>
        <v>178.4</v>
      </c>
      <c r="L972" t="str">
        <f t="shared" si="86"/>
        <v>20054</v>
      </c>
      <c r="M972" s="1">
        <v>38461</v>
      </c>
      <c r="N972">
        <f t="shared" si="87"/>
        <v>2.73</v>
      </c>
      <c r="O972">
        <v>2.73</v>
      </c>
    </row>
    <row r="973" spans="1:15" x14ac:dyDescent="0.25">
      <c r="A973" s="1">
        <v>36495</v>
      </c>
      <c r="B973">
        <v>94.159300000000002</v>
      </c>
      <c r="C973" t="str">
        <f t="shared" si="83"/>
        <v/>
      </c>
      <c r="D973">
        <f t="shared" si="84"/>
        <v>168.8</v>
      </c>
      <c r="E973">
        <f t="shared" si="85"/>
        <v>178.7</v>
      </c>
      <c r="L973" t="str">
        <f t="shared" si="86"/>
        <v>20054</v>
      </c>
      <c r="M973" s="1">
        <v>38462</v>
      </c>
      <c r="N973">
        <f t="shared" si="87"/>
        <v>2.65</v>
      </c>
      <c r="O973">
        <v>2.65</v>
      </c>
    </row>
    <row r="974" spans="1:15" x14ac:dyDescent="0.25">
      <c r="A974" s="1">
        <v>36526</v>
      </c>
      <c r="B974">
        <v>94.175799999999995</v>
      </c>
      <c r="C974" t="str">
        <f t="shared" si="83"/>
        <v/>
      </c>
      <c r="D974">
        <f t="shared" si="84"/>
        <v>169.3</v>
      </c>
      <c r="E974">
        <f t="shared" si="85"/>
        <v>179.3</v>
      </c>
      <c r="L974" t="str">
        <f t="shared" si="86"/>
        <v>20054</v>
      </c>
      <c r="M974" s="1">
        <v>38463</v>
      </c>
      <c r="N974">
        <f t="shared" si="87"/>
        <v>2.59</v>
      </c>
      <c r="O974">
        <v>2.59</v>
      </c>
    </row>
    <row r="975" spans="1:15" x14ac:dyDescent="0.25">
      <c r="A975" s="1">
        <v>36557</v>
      </c>
      <c r="B975">
        <v>94.455699999999993</v>
      </c>
      <c r="C975" t="str">
        <f t="shared" si="83"/>
        <v/>
      </c>
      <c r="D975">
        <f t="shared" si="84"/>
        <v>170</v>
      </c>
      <c r="E975">
        <f t="shared" si="85"/>
        <v>179.4</v>
      </c>
      <c r="L975" t="str">
        <f t="shared" si="86"/>
        <v>20054</v>
      </c>
      <c r="M975" s="1">
        <v>38464</v>
      </c>
      <c r="N975">
        <f t="shared" si="87"/>
        <v>2.64</v>
      </c>
      <c r="O975">
        <v>2.64</v>
      </c>
    </row>
    <row r="976" spans="1:15" x14ac:dyDescent="0.25">
      <c r="A976" s="1">
        <v>36586</v>
      </c>
      <c r="B976">
        <v>94.798000000000002</v>
      </c>
      <c r="C976" t="str">
        <f t="shared" si="83"/>
        <v/>
      </c>
      <c r="D976">
        <f t="shared" si="84"/>
        <v>171</v>
      </c>
      <c r="E976">
        <f t="shared" si="85"/>
        <v>180</v>
      </c>
      <c r="L976" t="str">
        <f t="shared" si="86"/>
        <v>20054</v>
      </c>
      <c r="M976" s="1">
        <v>38467</v>
      </c>
      <c r="N976">
        <f t="shared" si="87"/>
        <v>2.67</v>
      </c>
      <c r="O976">
        <v>2.67</v>
      </c>
    </row>
    <row r="977" spans="1:15" x14ac:dyDescent="0.25">
      <c r="A977" s="1">
        <v>36617</v>
      </c>
      <c r="B977">
        <v>95.480800000000002</v>
      </c>
      <c r="C977" t="str">
        <f t="shared" si="83"/>
        <v/>
      </c>
      <c r="D977">
        <f t="shared" si="84"/>
        <v>170.9</v>
      </c>
      <c r="E977">
        <f t="shared" si="85"/>
        <v>180.3</v>
      </c>
      <c r="L977" t="str">
        <f t="shared" si="86"/>
        <v>20054</v>
      </c>
      <c r="M977" s="1">
        <v>38468</v>
      </c>
      <c r="N977">
        <f t="shared" si="87"/>
        <v>2.7</v>
      </c>
      <c r="O977">
        <v>2.7</v>
      </c>
    </row>
    <row r="978" spans="1:15" x14ac:dyDescent="0.25">
      <c r="A978" s="1">
        <v>36647</v>
      </c>
      <c r="B978">
        <v>95.643500000000003</v>
      </c>
      <c r="C978" t="str">
        <f t="shared" si="83"/>
        <v/>
      </c>
      <c r="D978">
        <f t="shared" si="84"/>
        <v>171.2</v>
      </c>
      <c r="E978">
        <f t="shared" si="85"/>
        <v>180.7</v>
      </c>
      <c r="L978" t="str">
        <f t="shared" si="86"/>
        <v>20054</v>
      </c>
      <c r="M978" s="1">
        <v>38469</v>
      </c>
      <c r="N978">
        <f t="shared" si="87"/>
        <v>2.65</v>
      </c>
      <c r="O978">
        <v>2.65</v>
      </c>
    </row>
    <row r="979" spans="1:15" x14ac:dyDescent="0.25">
      <c r="A979" s="1">
        <v>36678</v>
      </c>
      <c r="B979">
        <v>95.735299999999995</v>
      </c>
      <c r="C979" t="str">
        <f t="shared" si="83"/>
        <v/>
      </c>
      <c r="D979">
        <f t="shared" si="84"/>
        <v>172.2</v>
      </c>
      <c r="E979">
        <f t="shared" si="85"/>
        <v>181.1</v>
      </c>
      <c r="L979" t="str">
        <f t="shared" si="86"/>
        <v>20054</v>
      </c>
      <c r="M979" s="1">
        <v>38470</v>
      </c>
      <c r="N979">
        <f t="shared" si="87"/>
        <v>2.6</v>
      </c>
      <c r="O979">
        <v>2.6</v>
      </c>
    </row>
    <row r="980" spans="1:15" x14ac:dyDescent="0.25">
      <c r="A980" s="1">
        <v>36708</v>
      </c>
      <c r="B980">
        <v>95.590599999999995</v>
      </c>
      <c r="C980" t="str">
        <f t="shared" si="83"/>
        <v/>
      </c>
      <c r="D980">
        <f t="shared" si="84"/>
        <v>172.7</v>
      </c>
      <c r="E980">
        <f t="shared" si="85"/>
        <v>181.5</v>
      </c>
      <c r="L980" t="str">
        <f t="shared" si="86"/>
        <v>20054</v>
      </c>
      <c r="M980" s="1">
        <v>38471</v>
      </c>
      <c r="N980">
        <f t="shared" si="87"/>
        <v>2.7</v>
      </c>
      <c r="O980">
        <v>2.7</v>
      </c>
    </row>
    <row r="981" spans="1:15" x14ac:dyDescent="0.25">
      <c r="A981" s="1">
        <v>36739</v>
      </c>
      <c r="B981">
        <v>95.311199999999999</v>
      </c>
      <c r="C981" t="str">
        <f t="shared" si="83"/>
        <v/>
      </c>
      <c r="D981">
        <f t="shared" si="84"/>
        <v>172.7</v>
      </c>
      <c r="E981">
        <f t="shared" si="85"/>
        <v>181.9</v>
      </c>
      <c r="L981" t="str">
        <f t="shared" si="86"/>
        <v>20055</v>
      </c>
      <c r="M981" s="1">
        <v>38474</v>
      </c>
      <c r="N981">
        <f t="shared" si="87"/>
        <v>2.68</v>
      </c>
      <c r="O981">
        <v>2.68</v>
      </c>
    </row>
    <row r="982" spans="1:15" x14ac:dyDescent="0.25">
      <c r="A982" s="1">
        <v>36770</v>
      </c>
      <c r="B982">
        <v>95.679000000000002</v>
      </c>
      <c r="C982" t="str">
        <f t="shared" si="83"/>
        <v/>
      </c>
      <c r="D982">
        <f t="shared" si="84"/>
        <v>173.6</v>
      </c>
      <c r="E982">
        <f t="shared" si="85"/>
        <v>182.3</v>
      </c>
      <c r="L982" t="str">
        <f t="shared" si="86"/>
        <v>20055</v>
      </c>
      <c r="M982" s="1">
        <v>38475</v>
      </c>
      <c r="N982">
        <f t="shared" si="87"/>
        <v>2.65</v>
      </c>
      <c r="O982">
        <v>2.65</v>
      </c>
    </row>
    <row r="983" spans="1:15" x14ac:dyDescent="0.25">
      <c r="A983" s="1">
        <v>36800</v>
      </c>
      <c r="B983">
        <v>95.397000000000006</v>
      </c>
      <c r="C983" t="str">
        <f t="shared" si="83"/>
        <v/>
      </c>
      <c r="D983">
        <f t="shared" si="84"/>
        <v>173.9</v>
      </c>
      <c r="E983">
        <f t="shared" si="85"/>
        <v>182.6</v>
      </c>
      <c r="L983" t="str">
        <f t="shared" si="86"/>
        <v>20055</v>
      </c>
      <c r="M983" s="1">
        <v>38476</v>
      </c>
      <c r="N983">
        <f t="shared" si="87"/>
        <v>2.59</v>
      </c>
      <c r="O983">
        <v>2.59</v>
      </c>
    </row>
    <row r="984" spans="1:15" x14ac:dyDescent="0.25">
      <c r="A984" s="1">
        <v>36831</v>
      </c>
      <c r="B984">
        <v>95.422899999999998</v>
      </c>
      <c r="C984" t="str">
        <f t="shared" si="83"/>
        <v/>
      </c>
      <c r="D984">
        <f t="shared" si="84"/>
        <v>174.2</v>
      </c>
      <c r="E984">
        <f t="shared" si="85"/>
        <v>183.1</v>
      </c>
      <c r="L984" t="str">
        <f t="shared" si="86"/>
        <v>20055</v>
      </c>
      <c r="M984" s="1">
        <v>38477</v>
      </c>
      <c r="N984">
        <f t="shared" si="87"/>
        <v>2.6</v>
      </c>
      <c r="O984">
        <v>2.6</v>
      </c>
    </row>
    <row r="985" spans="1:15" x14ac:dyDescent="0.25">
      <c r="A985" s="1">
        <v>36861</v>
      </c>
      <c r="B985">
        <v>95.157300000000006</v>
      </c>
      <c r="C985" t="str">
        <f t="shared" si="83"/>
        <v/>
      </c>
      <c r="D985">
        <f t="shared" si="84"/>
        <v>174.6</v>
      </c>
      <c r="E985">
        <f t="shared" si="85"/>
        <v>183.3</v>
      </c>
      <c r="L985" t="str">
        <f t="shared" si="86"/>
        <v>20055</v>
      </c>
      <c r="M985" s="1">
        <v>38478</v>
      </c>
      <c r="N985">
        <f t="shared" si="87"/>
        <v>2.64</v>
      </c>
      <c r="O985">
        <v>2.64</v>
      </c>
    </row>
    <row r="986" spans="1:15" x14ac:dyDescent="0.25">
      <c r="A986" s="1">
        <v>36892</v>
      </c>
      <c r="B986">
        <v>94.544799999999995</v>
      </c>
      <c r="C986" t="str">
        <f t="shared" si="83"/>
        <v/>
      </c>
      <c r="D986">
        <f t="shared" si="84"/>
        <v>175.6</v>
      </c>
      <c r="E986">
        <f t="shared" si="85"/>
        <v>183.9</v>
      </c>
      <c r="L986" t="str">
        <f t="shared" si="86"/>
        <v>20055</v>
      </c>
      <c r="M986" s="1">
        <v>38481</v>
      </c>
      <c r="N986">
        <f t="shared" si="87"/>
        <v>2.66</v>
      </c>
      <c r="O986">
        <v>2.66</v>
      </c>
    </row>
    <row r="987" spans="1:15" x14ac:dyDescent="0.25">
      <c r="A987" s="1">
        <v>36923</v>
      </c>
      <c r="B987">
        <v>93.939800000000005</v>
      </c>
      <c r="C987" t="str">
        <f t="shared" si="83"/>
        <v/>
      </c>
      <c r="D987">
        <f t="shared" si="84"/>
        <v>176</v>
      </c>
      <c r="E987">
        <f t="shared" si="85"/>
        <v>184.4</v>
      </c>
      <c r="L987" t="str">
        <f t="shared" si="86"/>
        <v>20055</v>
      </c>
      <c r="M987" s="1">
        <v>38482</v>
      </c>
      <c r="N987">
        <f t="shared" si="87"/>
        <v>2.6</v>
      </c>
      <c r="O987">
        <v>2.6</v>
      </c>
    </row>
    <row r="988" spans="1:15" x14ac:dyDescent="0.25">
      <c r="A988" s="1">
        <v>36951</v>
      </c>
      <c r="B988">
        <v>93.720100000000002</v>
      </c>
      <c r="C988" t="str">
        <f t="shared" si="83"/>
        <v/>
      </c>
      <c r="D988">
        <f t="shared" si="84"/>
        <v>176.1</v>
      </c>
      <c r="E988">
        <f t="shared" si="85"/>
        <v>184.7</v>
      </c>
      <c r="L988" t="str">
        <f t="shared" si="86"/>
        <v>20055</v>
      </c>
      <c r="M988" s="1">
        <v>38483</v>
      </c>
      <c r="N988">
        <f t="shared" si="87"/>
        <v>2.6</v>
      </c>
      <c r="O988">
        <v>2.6</v>
      </c>
    </row>
    <row r="989" spans="1:15" x14ac:dyDescent="0.25">
      <c r="A989" s="1">
        <v>36982</v>
      </c>
      <c r="B989">
        <v>93.446899999999999</v>
      </c>
      <c r="C989" t="str">
        <f t="shared" si="83"/>
        <v/>
      </c>
      <c r="D989">
        <f t="shared" si="84"/>
        <v>176.4</v>
      </c>
      <c r="E989">
        <f t="shared" si="85"/>
        <v>185.1</v>
      </c>
      <c r="L989" t="str">
        <f t="shared" si="86"/>
        <v>20055</v>
      </c>
      <c r="M989" s="1">
        <v>38484</v>
      </c>
      <c r="N989">
        <f t="shared" si="87"/>
        <v>2.58</v>
      </c>
      <c r="O989">
        <v>2.58</v>
      </c>
    </row>
    <row r="990" spans="1:15" x14ac:dyDescent="0.25">
      <c r="A990" s="1">
        <v>37012</v>
      </c>
      <c r="B990">
        <v>92.876000000000005</v>
      </c>
      <c r="C990" t="str">
        <f t="shared" si="83"/>
        <v/>
      </c>
      <c r="D990">
        <f t="shared" si="84"/>
        <v>177.3</v>
      </c>
      <c r="E990">
        <f t="shared" si="85"/>
        <v>185.3</v>
      </c>
      <c r="L990" t="str">
        <f t="shared" si="86"/>
        <v>20055</v>
      </c>
      <c r="M990" s="1">
        <v>38485</v>
      </c>
      <c r="N990">
        <f t="shared" si="87"/>
        <v>2.4700000000000002</v>
      </c>
      <c r="O990">
        <v>2.4700000000000002</v>
      </c>
    </row>
    <row r="991" spans="1:15" x14ac:dyDescent="0.25">
      <c r="A991" s="1">
        <v>37043</v>
      </c>
      <c r="B991">
        <v>92.320800000000006</v>
      </c>
      <c r="C991" t="str">
        <f t="shared" si="83"/>
        <v/>
      </c>
      <c r="D991">
        <f t="shared" si="84"/>
        <v>177.7</v>
      </c>
      <c r="E991">
        <f t="shared" si="85"/>
        <v>186</v>
      </c>
      <c r="L991" t="str">
        <f t="shared" si="86"/>
        <v>20055</v>
      </c>
      <c r="M991" s="1">
        <v>38488</v>
      </c>
      <c r="N991">
        <f t="shared" si="87"/>
        <v>2.48</v>
      </c>
      <c r="O991">
        <v>2.48</v>
      </c>
    </row>
    <row r="992" spans="1:15" x14ac:dyDescent="0.25">
      <c r="A992" s="1">
        <v>37073</v>
      </c>
      <c r="B992">
        <v>91.793300000000002</v>
      </c>
      <c r="C992">
        <f t="shared" si="83"/>
        <v>3.67</v>
      </c>
      <c r="D992">
        <f t="shared" si="84"/>
        <v>177.4</v>
      </c>
      <c r="E992">
        <f t="shared" si="85"/>
        <v>186.4</v>
      </c>
      <c r="L992" t="str">
        <f t="shared" si="86"/>
        <v>20055</v>
      </c>
      <c r="M992" s="1">
        <v>38489</v>
      </c>
      <c r="N992">
        <f t="shared" si="87"/>
        <v>2.6</v>
      </c>
      <c r="O992">
        <v>2.6</v>
      </c>
    </row>
    <row r="993" spans="1:15" x14ac:dyDescent="0.25">
      <c r="A993" s="1">
        <v>37104</v>
      </c>
      <c r="B993">
        <v>91.679500000000004</v>
      </c>
      <c r="C993">
        <f t="shared" si="83"/>
        <v>3.5334782608695656</v>
      </c>
      <c r="D993">
        <f t="shared" si="84"/>
        <v>177.4</v>
      </c>
      <c r="E993">
        <f t="shared" si="85"/>
        <v>186.7</v>
      </c>
      <c r="L993" t="str">
        <f t="shared" si="86"/>
        <v>20055</v>
      </c>
      <c r="M993" s="1">
        <v>38490</v>
      </c>
      <c r="N993">
        <f t="shared" si="87"/>
        <v>2.6</v>
      </c>
      <c r="O993">
        <v>2.6</v>
      </c>
    </row>
    <row r="994" spans="1:15" x14ac:dyDescent="0.25">
      <c r="A994" s="1">
        <v>37135</v>
      </c>
      <c r="B994">
        <v>91.328900000000004</v>
      </c>
      <c r="C994">
        <f t="shared" si="83"/>
        <v>2.7845</v>
      </c>
      <c r="D994">
        <f t="shared" si="84"/>
        <v>178.1</v>
      </c>
      <c r="E994">
        <f t="shared" si="85"/>
        <v>187.1</v>
      </c>
      <c r="L994" t="str">
        <f t="shared" si="86"/>
        <v>20055</v>
      </c>
      <c r="M994" s="1">
        <v>38491</v>
      </c>
      <c r="N994">
        <f t="shared" si="87"/>
        <v>2.63</v>
      </c>
      <c r="O994">
        <v>2.63</v>
      </c>
    </row>
    <row r="995" spans="1:15" x14ac:dyDescent="0.25">
      <c r="A995" s="1">
        <v>37165</v>
      </c>
      <c r="B995">
        <v>90.9315</v>
      </c>
      <c r="C995">
        <f t="shared" si="83"/>
        <v>2.2647826086956524</v>
      </c>
      <c r="D995">
        <f t="shared" si="84"/>
        <v>177.6</v>
      </c>
      <c r="E995">
        <f t="shared" si="85"/>
        <v>187.4</v>
      </c>
      <c r="L995" t="str">
        <f t="shared" si="86"/>
        <v>20055</v>
      </c>
      <c r="M995" s="1">
        <v>38492</v>
      </c>
      <c r="N995">
        <f t="shared" si="87"/>
        <v>2.66</v>
      </c>
      <c r="O995">
        <v>2.66</v>
      </c>
    </row>
    <row r="996" spans="1:15" x14ac:dyDescent="0.25">
      <c r="A996" s="1">
        <v>37196</v>
      </c>
      <c r="B996">
        <v>90.486000000000004</v>
      </c>
      <c r="C996">
        <f t="shared" si="83"/>
        <v>1.9877272727272723</v>
      </c>
      <c r="D996">
        <f t="shared" si="84"/>
        <v>177.5</v>
      </c>
      <c r="E996">
        <f t="shared" si="85"/>
        <v>188.1</v>
      </c>
      <c r="L996" t="str">
        <f t="shared" si="86"/>
        <v>20055</v>
      </c>
      <c r="M996" s="1">
        <v>38495</v>
      </c>
      <c r="N996">
        <f t="shared" si="87"/>
        <v>2.69</v>
      </c>
      <c r="O996">
        <v>2.69</v>
      </c>
    </row>
    <row r="997" spans="1:15" x14ac:dyDescent="0.25">
      <c r="A997" s="1">
        <v>37226</v>
      </c>
      <c r="B997">
        <v>90.507300000000001</v>
      </c>
      <c r="C997">
        <f t="shared" si="83"/>
        <v>1.7138095238095237</v>
      </c>
      <c r="D997">
        <f t="shared" si="84"/>
        <v>177.4</v>
      </c>
      <c r="E997">
        <f t="shared" si="85"/>
        <v>188.4</v>
      </c>
      <c r="L997" t="str">
        <f t="shared" si="86"/>
        <v>20055</v>
      </c>
      <c r="M997" s="1">
        <v>38496</v>
      </c>
      <c r="N997">
        <f t="shared" si="87"/>
        <v>2.82</v>
      </c>
      <c r="O997">
        <v>2.82</v>
      </c>
    </row>
    <row r="998" spans="1:15" x14ac:dyDescent="0.25">
      <c r="A998" s="1">
        <v>37257</v>
      </c>
      <c r="B998">
        <v>91.079400000000007</v>
      </c>
      <c r="C998">
        <f t="shared" si="83"/>
        <v>1.6717391304347828</v>
      </c>
      <c r="D998">
        <f t="shared" si="84"/>
        <v>177.7</v>
      </c>
      <c r="E998">
        <f t="shared" si="85"/>
        <v>188.7</v>
      </c>
      <c r="L998" t="str">
        <f t="shared" si="86"/>
        <v>20055</v>
      </c>
      <c r="M998" s="1">
        <v>38497</v>
      </c>
      <c r="N998">
        <f t="shared" si="87"/>
        <v>2.79</v>
      </c>
      <c r="O998">
        <v>2.79</v>
      </c>
    </row>
    <row r="999" spans="1:15" x14ac:dyDescent="0.25">
      <c r="A999" s="1">
        <v>37288</v>
      </c>
      <c r="B999">
        <v>91.055300000000003</v>
      </c>
      <c r="C999">
        <f t="shared" si="83"/>
        <v>1.7375</v>
      </c>
      <c r="D999">
        <f t="shared" si="84"/>
        <v>178</v>
      </c>
      <c r="E999">
        <f t="shared" si="85"/>
        <v>189.1</v>
      </c>
      <c r="L999" t="str">
        <f t="shared" si="86"/>
        <v>20055</v>
      </c>
      <c r="M999" s="1">
        <v>38498</v>
      </c>
      <c r="N999">
        <f t="shared" si="87"/>
        <v>2.77</v>
      </c>
      <c r="O999">
        <v>2.77</v>
      </c>
    </row>
    <row r="1000" spans="1:15" x14ac:dyDescent="0.25">
      <c r="A1000" s="1">
        <v>37316</v>
      </c>
      <c r="B1000">
        <v>91.798000000000002</v>
      </c>
      <c r="C1000">
        <f t="shared" si="83"/>
        <v>1.7838095238095235</v>
      </c>
      <c r="D1000">
        <f t="shared" si="84"/>
        <v>178.5</v>
      </c>
      <c r="E1000">
        <f t="shared" si="85"/>
        <v>189.2</v>
      </c>
      <c r="L1000" t="str">
        <f t="shared" si="86"/>
        <v>20055</v>
      </c>
      <c r="M1000" s="1">
        <v>38499</v>
      </c>
      <c r="N1000">
        <f t="shared" si="87"/>
        <v>2.77</v>
      </c>
      <c r="O1000">
        <v>2.77</v>
      </c>
    </row>
    <row r="1001" spans="1:15" x14ac:dyDescent="0.25">
      <c r="A1001" s="1">
        <v>37347</v>
      </c>
      <c r="B1001">
        <v>92.177099999999996</v>
      </c>
      <c r="C1001">
        <f t="shared" si="83"/>
        <v>1.7236363636363636</v>
      </c>
      <c r="D1001">
        <f t="shared" si="84"/>
        <v>179.3</v>
      </c>
      <c r="E1001">
        <f t="shared" si="85"/>
        <v>189.7</v>
      </c>
      <c r="L1001" t="str">
        <f t="shared" si="86"/>
        <v>20055</v>
      </c>
      <c r="M1001" s="1">
        <v>38502</v>
      </c>
      <c r="N1001">
        <f t="shared" si="87"/>
        <v>2.77</v>
      </c>
      <c r="O1001" t="s">
        <v>30</v>
      </c>
    </row>
    <row r="1002" spans="1:15" x14ac:dyDescent="0.25">
      <c r="A1002" s="1">
        <v>37377</v>
      </c>
      <c r="B1002">
        <v>92.566800000000001</v>
      </c>
      <c r="C1002">
        <f t="shared" si="83"/>
        <v>1.7386956521739125</v>
      </c>
      <c r="D1002">
        <f t="shared" si="84"/>
        <v>179.5</v>
      </c>
      <c r="E1002">
        <f t="shared" si="85"/>
        <v>190</v>
      </c>
      <c r="L1002" t="str">
        <f t="shared" si="86"/>
        <v>20055</v>
      </c>
      <c r="M1002" s="1">
        <v>38503</v>
      </c>
      <c r="N1002">
        <f t="shared" si="87"/>
        <v>2.8</v>
      </c>
      <c r="O1002">
        <v>2.8</v>
      </c>
    </row>
    <row r="1003" spans="1:15" x14ac:dyDescent="0.25">
      <c r="A1003" s="1">
        <v>37408</v>
      </c>
      <c r="B1003">
        <v>93.447599999999994</v>
      </c>
      <c r="C1003">
        <f t="shared" si="83"/>
        <v>1.7149999999999999</v>
      </c>
      <c r="D1003">
        <f t="shared" si="84"/>
        <v>179.6</v>
      </c>
      <c r="E1003">
        <f t="shared" si="85"/>
        <v>190.2</v>
      </c>
      <c r="L1003" t="str">
        <f t="shared" si="86"/>
        <v>20056</v>
      </c>
      <c r="M1003" s="1">
        <v>38504</v>
      </c>
      <c r="N1003">
        <f t="shared" si="87"/>
        <v>2.79</v>
      </c>
      <c r="O1003">
        <v>2.79</v>
      </c>
    </row>
    <row r="1004" spans="1:15" x14ac:dyDescent="0.25">
      <c r="A1004" s="1">
        <v>37438</v>
      </c>
      <c r="B1004">
        <v>93.223699999999994</v>
      </c>
      <c r="C1004">
        <f t="shared" si="83"/>
        <v>1.7182608695652168</v>
      </c>
      <c r="D1004">
        <f t="shared" si="84"/>
        <v>180</v>
      </c>
      <c r="E1004">
        <f t="shared" si="85"/>
        <v>190.5</v>
      </c>
      <c r="L1004" t="str">
        <f t="shared" si="86"/>
        <v>20056</v>
      </c>
      <c r="M1004" s="1">
        <v>38505</v>
      </c>
      <c r="N1004">
        <f t="shared" si="87"/>
        <v>2.8</v>
      </c>
      <c r="O1004">
        <v>2.8</v>
      </c>
    </row>
    <row r="1005" spans="1:15" x14ac:dyDescent="0.25">
      <c r="A1005" s="1">
        <v>37469</v>
      </c>
      <c r="B1005">
        <v>93.235900000000001</v>
      </c>
      <c r="C1005">
        <f t="shared" si="83"/>
        <v>1.6795454545454549</v>
      </c>
      <c r="D1005">
        <f t="shared" si="84"/>
        <v>180.5</v>
      </c>
      <c r="E1005">
        <f t="shared" si="85"/>
        <v>191.1</v>
      </c>
      <c r="L1005" t="str">
        <f t="shared" si="86"/>
        <v>20056</v>
      </c>
      <c r="M1005" s="1">
        <v>38506</v>
      </c>
      <c r="N1005">
        <f t="shared" si="87"/>
        <v>2.82</v>
      </c>
      <c r="O1005">
        <v>2.82</v>
      </c>
    </row>
    <row r="1006" spans="1:15" x14ac:dyDescent="0.25">
      <c r="A1006" s="1">
        <v>37500</v>
      </c>
      <c r="B1006">
        <v>93.365399999999994</v>
      </c>
      <c r="C1006">
        <f t="shared" si="83"/>
        <v>1.6757142857142857</v>
      </c>
      <c r="D1006">
        <f t="shared" si="84"/>
        <v>180.8</v>
      </c>
      <c r="E1006">
        <f t="shared" si="85"/>
        <v>191.3</v>
      </c>
      <c r="L1006" t="str">
        <f t="shared" si="86"/>
        <v>20056</v>
      </c>
      <c r="M1006" s="1">
        <v>38509</v>
      </c>
      <c r="N1006">
        <f t="shared" si="87"/>
        <v>2.83</v>
      </c>
      <c r="O1006">
        <v>2.83</v>
      </c>
    </row>
    <row r="1007" spans="1:15" x14ac:dyDescent="0.25">
      <c r="A1007" s="1">
        <v>37530</v>
      </c>
      <c r="B1007">
        <v>93.083399999999997</v>
      </c>
      <c r="C1007">
        <f t="shared" si="83"/>
        <v>1.6182608695652174</v>
      </c>
      <c r="D1007">
        <f t="shared" si="84"/>
        <v>181.2</v>
      </c>
      <c r="E1007">
        <f t="shared" si="85"/>
        <v>191.5</v>
      </c>
      <c r="L1007" t="str">
        <f t="shared" si="86"/>
        <v>20056</v>
      </c>
      <c r="M1007" s="1">
        <v>38510</v>
      </c>
      <c r="N1007">
        <f t="shared" si="87"/>
        <v>2.82</v>
      </c>
      <c r="O1007">
        <v>2.82</v>
      </c>
    </row>
    <row r="1008" spans="1:15" x14ac:dyDescent="0.25">
      <c r="A1008" s="1">
        <v>37561</v>
      </c>
      <c r="B1008">
        <v>93.569299999999998</v>
      </c>
      <c r="C1008">
        <f t="shared" si="83"/>
        <v>1.260952380952381</v>
      </c>
      <c r="D1008">
        <f t="shared" si="84"/>
        <v>181.5</v>
      </c>
      <c r="E1008">
        <f t="shared" si="85"/>
        <v>191.9</v>
      </c>
      <c r="L1008" t="str">
        <f t="shared" si="86"/>
        <v>20056</v>
      </c>
      <c r="M1008" s="1">
        <v>38511</v>
      </c>
      <c r="N1008">
        <f t="shared" si="87"/>
        <v>2.83</v>
      </c>
      <c r="O1008">
        <v>2.83</v>
      </c>
    </row>
    <row r="1009" spans="1:15" x14ac:dyDescent="0.25">
      <c r="A1009" s="1">
        <v>37591</v>
      </c>
      <c r="B1009">
        <v>93.110299999999995</v>
      </c>
      <c r="C1009">
        <f t="shared" si="83"/>
        <v>1.1963636363636363</v>
      </c>
      <c r="D1009">
        <f t="shared" si="84"/>
        <v>181.8</v>
      </c>
      <c r="E1009">
        <f t="shared" si="85"/>
        <v>192.1</v>
      </c>
      <c r="L1009" t="str">
        <f t="shared" si="86"/>
        <v>20056</v>
      </c>
      <c r="M1009" s="1">
        <v>38512</v>
      </c>
      <c r="N1009">
        <f t="shared" si="87"/>
        <v>2.81</v>
      </c>
      <c r="O1009">
        <v>2.81</v>
      </c>
    </row>
    <row r="1010" spans="1:15" x14ac:dyDescent="0.25">
      <c r="A1010" s="1">
        <v>37622</v>
      </c>
      <c r="B1010">
        <v>93.819800000000001</v>
      </c>
      <c r="C1010">
        <f t="shared" si="83"/>
        <v>1.1717391304347828</v>
      </c>
      <c r="D1010">
        <f t="shared" si="84"/>
        <v>182.6</v>
      </c>
      <c r="E1010">
        <f t="shared" si="85"/>
        <v>192.4</v>
      </c>
      <c r="L1010" t="str">
        <f t="shared" si="86"/>
        <v>20056</v>
      </c>
      <c r="M1010" s="1">
        <v>38513</v>
      </c>
      <c r="N1010">
        <f t="shared" si="87"/>
        <v>2.82</v>
      </c>
      <c r="O1010">
        <v>2.82</v>
      </c>
    </row>
    <row r="1011" spans="1:15" x14ac:dyDescent="0.25">
      <c r="A1011" s="1">
        <v>37653</v>
      </c>
      <c r="B1011">
        <v>93.953199999999995</v>
      </c>
      <c r="C1011">
        <f t="shared" si="83"/>
        <v>1.1949999999999998</v>
      </c>
      <c r="D1011">
        <f t="shared" si="84"/>
        <v>183.6</v>
      </c>
      <c r="E1011">
        <f t="shared" si="85"/>
        <v>192.5</v>
      </c>
      <c r="L1011" t="str">
        <f t="shared" si="86"/>
        <v>20056</v>
      </c>
      <c r="M1011" s="1">
        <v>38516</v>
      </c>
      <c r="N1011">
        <f t="shared" si="87"/>
        <v>2.82</v>
      </c>
      <c r="O1011">
        <v>2.82</v>
      </c>
    </row>
    <row r="1012" spans="1:15" x14ac:dyDescent="0.25">
      <c r="A1012" s="1">
        <v>37681</v>
      </c>
      <c r="B1012">
        <v>93.735799999999998</v>
      </c>
      <c r="C1012">
        <f t="shared" si="83"/>
        <v>1.1761904761904762</v>
      </c>
      <c r="D1012">
        <f t="shared" si="84"/>
        <v>183.9</v>
      </c>
      <c r="E1012">
        <f t="shared" si="85"/>
        <v>192.5</v>
      </c>
      <c r="L1012" t="str">
        <f t="shared" si="86"/>
        <v>20056</v>
      </c>
      <c r="M1012" s="1">
        <v>38517</v>
      </c>
      <c r="N1012">
        <f t="shared" si="87"/>
        <v>2.78</v>
      </c>
      <c r="O1012">
        <v>2.78</v>
      </c>
    </row>
    <row r="1013" spans="1:15" x14ac:dyDescent="0.25">
      <c r="A1013" s="1">
        <v>37712</v>
      </c>
      <c r="B1013">
        <v>93.065700000000007</v>
      </c>
      <c r="C1013">
        <f t="shared" si="83"/>
        <v>1.1572727272727272</v>
      </c>
      <c r="D1013">
        <f t="shared" si="84"/>
        <v>183.2</v>
      </c>
      <c r="E1013">
        <f t="shared" si="85"/>
        <v>192.5</v>
      </c>
      <c r="L1013" t="str">
        <f t="shared" si="86"/>
        <v>20056</v>
      </c>
      <c r="M1013" s="1">
        <v>38518</v>
      </c>
      <c r="N1013">
        <f t="shared" si="87"/>
        <v>2.78</v>
      </c>
      <c r="O1013">
        <v>2.78</v>
      </c>
    </row>
    <row r="1014" spans="1:15" x14ac:dyDescent="0.25">
      <c r="A1014" s="1">
        <v>37742</v>
      </c>
      <c r="B1014">
        <v>93.091800000000006</v>
      </c>
      <c r="C1014">
        <f t="shared" si="83"/>
        <v>1.0827272727272728</v>
      </c>
      <c r="D1014">
        <f t="shared" si="84"/>
        <v>182.9</v>
      </c>
      <c r="E1014">
        <f t="shared" si="85"/>
        <v>192.9</v>
      </c>
      <c r="L1014" t="str">
        <f t="shared" si="86"/>
        <v>20056</v>
      </c>
      <c r="M1014" s="1">
        <v>38519</v>
      </c>
      <c r="N1014">
        <f t="shared" si="87"/>
        <v>2.76</v>
      </c>
      <c r="O1014">
        <v>2.76</v>
      </c>
    </row>
    <row r="1015" spans="1:15" x14ac:dyDescent="0.25">
      <c r="A1015" s="1">
        <v>37773</v>
      </c>
      <c r="B1015">
        <v>93.247600000000006</v>
      </c>
      <c r="C1015">
        <f t="shared" si="83"/>
        <v>0.97333333333333327</v>
      </c>
      <c r="D1015">
        <f t="shared" si="84"/>
        <v>183.1</v>
      </c>
      <c r="E1015">
        <f t="shared" si="85"/>
        <v>193</v>
      </c>
      <c r="L1015" t="str">
        <f t="shared" si="86"/>
        <v>20056</v>
      </c>
      <c r="M1015" s="1">
        <v>38520</v>
      </c>
      <c r="N1015">
        <f t="shared" si="87"/>
        <v>2.79</v>
      </c>
      <c r="O1015">
        <v>2.79</v>
      </c>
    </row>
    <row r="1016" spans="1:15" x14ac:dyDescent="0.25">
      <c r="A1016" s="1">
        <v>37803</v>
      </c>
      <c r="B1016">
        <v>93.658199999999994</v>
      </c>
      <c r="C1016">
        <f t="shared" si="83"/>
        <v>0.89478260869565229</v>
      </c>
      <c r="D1016">
        <f t="shared" si="84"/>
        <v>183.7</v>
      </c>
      <c r="E1016">
        <f t="shared" si="85"/>
        <v>193.4</v>
      </c>
      <c r="L1016" t="str">
        <f t="shared" si="86"/>
        <v>20056</v>
      </c>
      <c r="M1016" s="1">
        <v>38523</v>
      </c>
      <c r="N1016">
        <f t="shared" si="87"/>
        <v>2.81</v>
      </c>
      <c r="O1016">
        <v>2.81</v>
      </c>
    </row>
    <row r="1017" spans="1:15" x14ac:dyDescent="0.25">
      <c r="A1017" s="1">
        <v>37834</v>
      </c>
      <c r="B1017">
        <v>93.524600000000007</v>
      </c>
      <c r="C1017">
        <f t="shared" si="83"/>
        <v>0.94761904761904758</v>
      </c>
      <c r="D1017">
        <f t="shared" si="84"/>
        <v>184.5</v>
      </c>
      <c r="E1017">
        <f t="shared" si="85"/>
        <v>193.6</v>
      </c>
      <c r="L1017" t="str">
        <f t="shared" si="86"/>
        <v>20056</v>
      </c>
      <c r="M1017" s="1">
        <v>38524</v>
      </c>
      <c r="N1017">
        <f t="shared" si="87"/>
        <v>2.85</v>
      </c>
      <c r="O1017">
        <v>2.85</v>
      </c>
    </row>
    <row r="1018" spans="1:15" x14ac:dyDescent="0.25">
      <c r="A1018" s="1">
        <v>37865</v>
      </c>
      <c r="B1018">
        <v>94.075100000000006</v>
      </c>
      <c r="C1018">
        <f t="shared" si="83"/>
        <v>0.91681818181818209</v>
      </c>
      <c r="D1018">
        <f t="shared" si="84"/>
        <v>185.1</v>
      </c>
      <c r="E1018">
        <f t="shared" si="85"/>
        <v>193.7</v>
      </c>
      <c r="L1018" t="str">
        <f t="shared" si="86"/>
        <v>20056</v>
      </c>
      <c r="M1018" s="1">
        <v>38525</v>
      </c>
      <c r="N1018">
        <f t="shared" si="87"/>
        <v>2.84</v>
      </c>
      <c r="O1018">
        <v>2.84</v>
      </c>
    </row>
    <row r="1019" spans="1:15" x14ac:dyDescent="0.25">
      <c r="A1019" s="1">
        <v>37895</v>
      </c>
      <c r="B1019">
        <v>94.207899999999995</v>
      </c>
      <c r="C1019">
        <f t="shared" si="83"/>
        <v>0.90869565217391313</v>
      </c>
      <c r="D1019">
        <f t="shared" si="84"/>
        <v>184.9</v>
      </c>
      <c r="E1019">
        <f t="shared" si="85"/>
        <v>194</v>
      </c>
      <c r="L1019" t="str">
        <f t="shared" si="86"/>
        <v>20056</v>
      </c>
      <c r="M1019" s="1">
        <v>38526</v>
      </c>
      <c r="N1019">
        <f t="shared" si="87"/>
        <v>2.79</v>
      </c>
      <c r="O1019">
        <v>2.79</v>
      </c>
    </row>
    <row r="1020" spans="1:15" x14ac:dyDescent="0.25">
      <c r="A1020" s="1">
        <v>37926</v>
      </c>
      <c r="B1020">
        <v>94.933800000000005</v>
      </c>
      <c r="C1020">
        <f t="shared" si="83"/>
        <v>0.94399999999999973</v>
      </c>
      <c r="D1020">
        <f t="shared" si="84"/>
        <v>185</v>
      </c>
      <c r="E1020">
        <f t="shared" si="85"/>
        <v>194</v>
      </c>
      <c r="L1020" t="str">
        <f t="shared" si="86"/>
        <v>20056</v>
      </c>
      <c r="M1020" s="1">
        <v>38527</v>
      </c>
      <c r="N1020">
        <f t="shared" si="87"/>
        <v>2.78</v>
      </c>
      <c r="O1020">
        <v>2.78</v>
      </c>
    </row>
    <row r="1021" spans="1:15" x14ac:dyDescent="0.25">
      <c r="A1021" s="1">
        <v>37956</v>
      </c>
      <c r="B1021">
        <v>94.866200000000006</v>
      </c>
      <c r="C1021">
        <f t="shared" si="83"/>
        <v>0.88956521739130423</v>
      </c>
      <c r="D1021">
        <f t="shared" si="84"/>
        <v>185.5</v>
      </c>
      <c r="E1021">
        <f t="shared" si="85"/>
        <v>194.2</v>
      </c>
      <c r="L1021" t="str">
        <f t="shared" si="86"/>
        <v>20056</v>
      </c>
      <c r="M1021" s="1">
        <v>38530</v>
      </c>
      <c r="N1021">
        <f t="shared" si="87"/>
        <v>2.85</v>
      </c>
      <c r="O1021">
        <v>2.85</v>
      </c>
    </row>
    <row r="1022" spans="1:15" x14ac:dyDescent="0.25">
      <c r="A1022" s="1">
        <v>37987</v>
      </c>
      <c r="B1022">
        <v>95.108500000000006</v>
      </c>
      <c r="C1022">
        <f t="shared" si="83"/>
        <v>0.84727272727272762</v>
      </c>
      <c r="D1022">
        <f t="shared" si="84"/>
        <v>186.3</v>
      </c>
      <c r="E1022">
        <f t="shared" si="85"/>
        <v>194.6</v>
      </c>
      <c r="L1022" t="str">
        <f t="shared" si="86"/>
        <v>20056</v>
      </c>
      <c r="M1022" s="1">
        <v>38531</v>
      </c>
      <c r="N1022">
        <f t="shared" si="87"/>
        <v>2.99</v>
      </c>
      <c r="O1022">
        <v>2.99</v>
      </c>
    </row>
    <row r="1023" spans="1:15" x14ac:dyDescent="0.25">
      <c r="A1023" s="1">
        <v>38018</v>
      </c>
      <c r="B1023">
        <v>95.684700000000007</v>
      </c>
      <c r="C1023">
        <f t="shared" si="83"/>
        <v>0.91849999999999987</v>
      </c>
      <c r="D1023">
        <f t="shared" si="84"/>
        <v>186.7</v>
      </c>
      <c r="E1023">
        <f t="shared" si="85"/>
        <v>194.9</v>
      </c>
      <c r="L1023" t="str">
        <f t="shared" si="86"/>
        <v>20056</v>
      </c>
      <c r="M1023" s="1">
        <v>38532</v>
      </c>
      <c r="N1023">
        <f t="shared" si="87"/>
        <v>2.95</v>
      </c>
      <c r="O1023">
        <v>2.95</v>
      </c>
    </row>
    <row r="1024" spans="1:15" x14ac:dyDescent="0.25">
      <c r="A1024" s="1">
        <v>38047</v>
      </c>
      <c r="B1024">
        <v>95.208799999999997</v>
      </c>
      <c r="C1024">
        <f t="shared" si="83"/>
        <v>0.95608695652173903</v>
      </c>
      <c r="D1024">
        <f t="shared" si="84"/>
        <v>187.1</v>
      </c>
      <c r="E1024">
        <f t="shared" si="85"/>
        <v>195.5</v>
      </c>
      <c r="L1024" t="str">
        <f t="shared" si="86"/>
        <v>20056</v>
      </c>
      <c r="M1024" s="1">
        <v>38533</v>
      </c>
      <c r="N1024">
        <f t="shared" si="87"/>
        <v>2.99</v>
      </c>
      <c r="O1024">
        <v>2.99</v>
      </c>
    </row>
    <row r="1025" spans="1:15" x14ac:dyDescent="0.25">
      <c r="A1025" s="1">
        <v>38078</v>
      </c>
      <c r="B1025">
        <v>95.638499999999993</v>
      </c>
      <c r="C1025">
        <f t="shared" si="83"/>
        <v>0.90636363636363626</v>
      </c>
      <c r="D1025">
        <f t="shared" si="84"/>
        <v>187.4</v>
      </c>
      <c r="E1025">
        <f t="shared" si="85"/>
        <v>195.9</v>
      </c>
      <c r="L1025" t="str">
        <f t="shared" si="86"/>
        <v>20057</v>
      </c>
      <c r="M1025" s="1">
        <v>38534</v>
      </c>
      <c r="N1025">
        <f t="shared" si="87"/>
        <v>3.02</v>
      </c>
      <c r="O1025">
        <v>3.02</v>
      </c>
    </row>
    <row r="1026" spans="1:15" x14ac:dyDescent="0.25">
      <c r="A1026" s="1">
        <v>38108</v>
      </c>
      <c r="B1026">
        <v>96.396600000000007</v>
      </c>
      <c r="C1026">
        <f t="shared" si="83"/>
        <v>0.90761904761904788</v>
      </c>
      <c r="D1026">
        <f t="shared" si="84"/>
        <v>188.2</v>
      </c>
      <c r="E1026">
        <f t="shared" si="85"/>
        <v>196.2</v>
      </c>
      <c r="L1026" t="str">
        <f t="shared" si="86"/>
        <v>20057</v>
      </c>
      <c r="M1026" s="1">
        <v>38537</v>
      </c>
      <c r="N1026">
        <f t="shared" si="87"/>
        <v>3.02</v>
      </c>
      <c r="O1026" t="s">
        <v>30</v>
      </c>
    </row>
    <row r="1027" spans="1:15" x14ac:dyDescent="0.25">
      <c r="A1027" s="1">
        <v>38139</v>
      </c>
      <c r="B1027">
        <v>95.601900000000001</v>
      </c>
      <c r="C1027">
        <f t="shared" ref="C1027:C1090" si="88">+IFERROR(VLOOKUP(A1027,$I$1:$J$214,2,0), "")</f>
        <v>1.048636363636364</v>
      </c>
      <c r="D1027">
        <f t="shared" ref="D1027:D1090" si="89">+IFERROR(VLOOKUP(A1027,$R$1:$S$867, 2, 0), "")</f>
        <v>188.9</v>
      </c>
      <c r="E1027">
        <f t="shared" ref="E1027:E1090" si="90">+IFERROR(VLOOKUP(A1027,$U$1:$V$747,2,0),"")</f>
        <v>196.6</v>
      </c>
      <c r="L1027" t="str">
        <f t="shared" ref="L1027:L1090" si="91">+YEAR(M1027) &amp; MONTH(M1027)</f>
        <v>20057</v>
      </c>
      <c r="M1027" s="1">
        <v>38538</v>
      </c>
      <c r="N1027">
        <f t="shared" ref="N1027:N1090" si="92">+IF(O1027=$O$1, N1026,O1027)</f>
        <v>3.03</v>
      </c>
      <c r="O1027">
        <v>3.03</v>
      </c>
    </row>
    <row r="1028" spans="1:15" x14ac:dyDescent="0.25">
      <c r="A1028" s="1">
        <v>38169</v>
      </c>
      <c r="B1028">
        <v>96.338499999999996</v>
      </c>
      <c r="C1028">
        <f t="shared" si="88"/>
        <v>1.1850000000000001</v>
      </c>
      <c r="D1028">
        <f t="shared" si="89"/>
        <v>189.1</v>
      </c>
      <c r="E1028">
        <f t="shared" si="90"/>
        <v>196.8</v>
      </c>
      <c r="L1028" t="str">
        <f t="shared" si="91"/>
        <v>20057</v>
      </c>
      <c r="M1028" s="1">
        <v>38539</v>
      </c>
      <c r="N1028">
        <f t="shared" si="92"/>
        <v>3.04</v>
      </c>
      <c r="O1028">
        <v>3.04</v>
      </c>
    </row>
    <row r="1029" spans="1:15" x14ac:dyDescent="0.25">
      <c r="A1029" s="1">
        <v>38200</v>
      </c>
      <c r="B1029">
        <v>96.409499999999994</v>
      </c>
      <c r="C1029">
        <f t="shared" si="88"/>
        <v>1.3713636363636363</v>
      </c>
      <c r="D1029">
        <f t="shared" si="89"/>
        <v>189.2</v>
      </c>
      <c r="E1029">
        <f t="shared" si="90"/>
        <v>196.9</v>
      </c>
      <c r="L1029" t="str">
        <f t="shared" si="91"/>
        <v>20057</v>
      </c>
      <c r="M1029" s="1">
        <v>38540</v>
      </c>
      <c r="N1029">
        <f t="shared" si="92"/>
        <v>3</v>
      </c>
      <c r="O1029">
        <v>3</v>
      </c>
    </row>
    <row r="1030" spans="1:15" x14ac:dyDescent="0.25">
      <c r="A1030" s="1">
        <v>38231</v>
      </c>
      <c r="B1030">
        <v>96.490700000000004</v>
      </c>
      <c r="C1030">
        <f t="shared" si="88"/>
        <v>1.5454545454545459</v>
      </c>
      <c r="D1030">
        <f t="shared" si="89"/>
        <v>189.8</v>
      </c>
      <c r="E1030">
        <f t="shared" si="90"/>
        <v>197.5</v>
      </c>
      <c r="L1030" t="str">
        <f t="shared" si="91"/>
        <v>20057</v>
      </c>
      <c r="M1030" s="1">
        <v>38541</v>
      </c>
      <c r="N1030">
        <f t="shared" si="92"/>
        <v>2.99</v>
      </c>
      <c r="O1030">
        <v>2.99</v>
      </c>
    </row>
    <row r="1031" spans="1:15" x14ac:dyDescent="0.25">
      <c r="A1031" s="1">
        <v>38261</v>
      </c>
      <c r="B1031">
        <v>97.409400000000005</v>
      </c>
      <c r="C1031">
        <f t="shared" si="88"/>
        <v>1.6266666666666665</v>
      </c>
      <c r="D1031">
        <f t="shared" si="89"/>
        <v>190.8</v>
      </c>
      <c r="E1031">
        <f t="shared" si="90"/>
        <v>197.9</v>
      </c>
      <c r="L1031" t="str">
        <f t="shared" si="91"/>
        <v>20057</v>
      </c>
      <c r="M1031" s="1">
        <v>38544</v>
      </c>
      <c r="N1031">
        <f t="shared" si="92"/>
        <v>2.98</v>
      </c>
      <c r="O1031">
        <v>2.98</v>
      </c>
    </row>
    <row r="1032" spans="1:15" x14ac:dyDescent="0.25">
      <c r="A1032" s="1">
        <v>38292</v>
      </c>
      <c r="B1032">
        <v>97.613699999999994</v>
      </c>
      <c r="C1032">
        <f t="shared" si="88"/>
        <v>1.9227272727272722</v>
      </c>
      <c r="D1032">
        <f t="shared" si="89"/>
        <v>191.7</v>
      </c>
      <c r="E1032">
        <f t="shared" si="90"/>
        <v>198.3</v>
      </c>
      <c r="L1032" t="str">
        <f t="shared" si="91"/>
        <v>20057</v>
      </c>
      <c r="M1032" s="1">
        <v>38545</v>
      </c>
      <c r="N1032">
        <f t="shared" si="92"/>
        <v>3.02</v>
      </c>
      <c r="O1032">
        <v>3.02</v>
      </c>
    </row>
    <row r="1033" spans="1:15" x14ac:dyDescent="0.25">
      <c r="A1033" s="1">
        <v>38322</v>
      </c>
      <c r="B1033">
        <v>98.331800000000001</v>
      </c>
      <c r="C1033">
        <f t="shared" si="88"/>
        <v>1.9556521739130432</v>
      </c>
      <c r="D1033">
        <f t="shared" si="89"/>
        <v>191.7</v>
      </c>
      <c r="E1033">
        <f t="shared" si="90"/>
        <v>198.6</v>
      </c>
      <c r="L1033" t="str">
        <f t="shared" si="91"/>
        <v>20057</v>
      </c>
      <c r="M1033" s="1">
        <v>38546</v>
      </c>
      <c r="N1033">
        <f t="shared" si="92"/>
        <v>3.03</v>
      </c>
      <c r="O1033">
        <v>3.03</v>
      </c>
    </row>
    <row r="1034" spans="1:15" x14ac:dyDescent="0.25">
      <c r="A1034" s="1">
        <v>38353</v>
      </c>
      <c r="B1034">
        <v>98.784499999999994</v>
      </c>
      <c r="C1034">
        <f t="shared" si="88"/>
        <v>2.0490476190476188</v>
      </c>
      <c r="D1034">
        <f t="shared" si="89"/>
        <v>191.6</v>
      </c>
      <c r="E1034">
        <f t="shared" si="90"/>
        <v>199</v>
      </c>
      <c r="L1034" t="str">
        <f t="shared" si="91"/>
        <v>20057</v>
      </c>
      <c r="M1034" s="1">
        <v>38547</v>
      </c>
      <c r="N1034">
        <f t="shared" si="92"/>
        <v>3.04</v>
      </c>
      <c r="O1034">
        <v>3.04</v>
      </c>
    </row>
    <row r="1035" spans="1:15" x14ac:dyDescent="0.25">
      <c r="A1035" s="1">
        <v>38384</v>
      </c>
      <c r="B1035">
        <v>99.463899999999995</v>
      </c>
      <c r="C1035">
        <f t="shared" si="88"/>
        <v>2.3609999999999998</v>
      </c>
      <c r="D1035">
        <f t="shared" si="89"/>
        <v>192.4</v>
      </c>
      <c r="E1035">
        <f t="shared" si="90"/>
        <v>199.4</v>
      </c>
      <c r="L1035" t="str">
        <f t="shared" si="91"/>
        <v>20057</v>
      </c>
      <c r="M1035" s="1">
        <v>38548</v>
      </c>
      <c r="N1035">
        <f t="shared" si="92"/>
        <v>3.04</v>
      </c>
      <c r="O1035">
        <v>3.04</v>
      </c>
    </row>
    <row r="1036" spans="1:15" x14ac:dyDescent="0.25">
      <c r="A1036" s="1">
        <v>38412</v>
      </c>
      <c r="B1036">
        <v>99.306100000000001</v>
      </c>
      <c r="C1036">
        <f t="shared" si="88"/>
        <v>2.6486956521739136</v>
      </c>
      <c r="D1036">
        <f t="shared" si="89"/>
        <v>193.1</v>
      </c>
      <c r="E1036">
        <f t="shared" si="90"/>
        <v>200.1</v>
      </c>
      <c r="L1036" t="str">
        <f t="shared" si="91"/>
        <v>20057</v>
      </c>
      <c r="M1036" s="1">
        <v>38551</v>
      </c>
      <c r="N1036">
        <f t="shared" si="92"/>
        <v>3.06</v>
      </c>
      <c r="O1036">
        <v>3.06</v>
      </c>
    </row>
    <row r="1037" spans="1:15" x14ac:dyDescent="0.25">
      <c r="A1037" s="1">
        <v>38443</v>
      </c>
      <c r="B1037">
        <v>99.473399999999998</v>
      </c>
      <c r="C1037">
        <f t="shared" si="88"/>
        <v>2.6400000000000006</v>
      </c>
      <c r="D1037">
        <f t="shared" si="89"/>
        <v>193.7</v>
      </c>
      <c r="E1037">
        <f t="shared" si="90"/>
        <v>200.2</v>
      </c>
      <c r="L1037" t="str">
        <f t="shared" si="91"/>
        <v>20057</v>
      </c>
      <c r="M1037" s="1">
        <v>38552</v>
      </c>
      <c r="N1037">
        <f t="shared" si="92"/>
        <v>3.13</v>
      </c>
      <c r="O1037">
        <v>3.13</v>
      </c>
    </row>
    <row r="1038" spans="1:15" x14ac:dyDescent="0.25">
      <c r="A1038" s="1">
        <v>38473</v>
      </c>
      <c r="B1038">
        <v>99.603300000000004</v>
      </c>
      <c r="C1038">
        <f t="shared" si="88"/>
        <v>2.6568181818181822</v>
      </c>
      <c r="D1038">
        <f t="shared" si="89"/>
        <v>193.6</v>
      </c>
      <c r="E1038">
        <f t="shared" si="90"/>
        <v>200.5</v>
      </c>
      <c r="L1038" t="str">
        <f t="shared" si="91"/>
        <v>20057</v>
      </c>
      <c r="M1038" s="1">
        <v>38553</v>
      </c>
      <c r="N1038">
        <f t="shared" si="92"/>
        <v>3.11</v>
      </c>
      <c r="O1038">
        <v>3.11</v>
      </c>
    </row>
    <row r="1039" spans="1:15" x14ac:dyDescent="0.25">
      <c r="A1039" s="1">
        <v>38504</v>
      </c>
      <c r="B1039">
        <v>99.985299999999995</v>
      </c>
      <c r="C1039">
        <f t="shared" si="88"/>
        <v>2.8318181818181825</v>
      </c>
      <c r="D1039">
        <f t="shared" si="89"/>
        <v>193.7</v>
      </c>
      <c r="E1039">
        <f t="shared" si="90"/>
        <v>200.6</v>
      </c>
      <c r="L1039" t="str">
        <f t="shared" si="91"/>
        <v>20057</v>
      </c>
      <c r="M1039" s="1">
        <v>38554</v>
      </c>
      <c r="N1039">
        <f t="shared" si="92"/>
        <v>3.13</v>
      </c>
      <c r="O1039">
        <v>3.13</v>
      </c>
    </row>
    <row r="1040" spans="1:15" x14ac:dyDescent="0.25">
      <c r="A1040" s="1">
        <v>38534</v>
      </c>
      <c r="B1040">
        <v>99.669200000000004</v>
      </c>
      <c r="C1040">
        <f t="shared" si="88"/>
        <v>3.0942857142857152</v>
      </c>
      <c r="D1040">
        <f t="shared" si="89"/>
        <v>194.9</v>
      </c>
      <c r="E1040">
        <f t="shared" si="90"/>
        <v>200.9</v>
      </c>
      <c r="L1040" t="str">
        <f t="shared" si="91"/>
        <v>20057</v>
      </c>
      <c r="M1040" s="1">
        <v>38555</v>
      </c>
      <c r="N1040">
        <f t="shared" si="92"/>
        <v>3.16</v>
      </c>
      <c r="O1040">
        <v>3.16</v>
      </c>
    </row>
    <row r="1041" spans="1:15" x14ac:dyDescent="0.25">
      <c r="A1041" s="1">
        <v>38565</v>
      </c>
      <c r="B1041">
        <v>99.9435</v>
      </c>
      <c r="C1041">
        <f t="shared" si="88"/>
        <v>3.3447826086956525</v>
      </c>
      <c r="D1041">
        <f t="shared" si="89"/>
        <v>196.1</v>
      </c>
      <c r="E1041">
        <f t="shared" si="90"/>
        <v>201.1</v>
      </c>
      <c r="L1041" t="str">
        <f t="shared" si="91"/>
        <v>20057</v>
      </c>
      <c r="M1041" s="1">
        <v>38558</v>
      </c>
      <c r="N1041">
        <f t="shared" si="92"/>
        <v>3.2</v>
      </c>
      <c r="O1041">
        <v>3.2</v>
      </c>
    </row>
    <row r="1042" spans="1:15" x14ac:dyDescent="0.25">
      <c r="A1042" s="1">
        <v>38596</v>
      </c>
      <c r="B1042">
        <v>98.0779</v>
      </c>
      <c r="C1042">
        <f t="shared" si="88"/>
        <v>3.2327272727272729</v>
      </c>
      <c r="D1042">
        <f t="shared" si="89"/>
        <v>198.8</v>
      </c>
      <c r="E1042">
        <f t="shared" si="90"/>
        <v>201.3</v>
      </c>
      <c r="L1042" t="str">
        <f t="shared" si="91"/>
        <v>20057</v>
      </c>
      <c r="M1042" s="1">
        <v>38559</v>
      </c>
      <c r="N1042">
        <f t="shared" si="92"/>
        <v>3.25</v>
      </c>
      <c r="O1042">
        <v>3.25</v>
      </c>
    </row>
    <row r="1043" spans="1:15" x14ac:dyDescent="0.25">
      <c r="A1043" s="1">
        <v>38626</v>
      </c>
      <c r="B1043">
        <v>99.314899999999994</v>
      </c>
      <c r="C1043">
        <f t="shared" si="88"/>
        <v>3.505238095238095</v>
      </c>
      <c r="D1043">
        <f t="shared" si="89"/>
        <v>199.1</v>
      </c>
      <c r="E1043">
        <f t="shared" si="90"/>
        <v>202</v>
      </c>
      <c r="L1043" t="str">
        <f t="shared" si="91"/>
        <v>20057</v>
      </c>
      <c r="M1043" s="1">
        <v>38560</v>
      </c>
      <c r="N1043">
        <f t="shared" si="92"/>
        <v>3.23</v>
      </c>
      <c r="O1043">
        <v>3.23</v>
      </c>
    </row>
    <row r="1044" spans="1:15" x14ac:dyDescent="0.25">
      <c r="A1044" s="1">
        <v>38657</v>
      </c>
      <c r="B1044">
        <v>100.3216</v>
      </c>
      <c r="C1044">
        <f t="shared" si="88"/>
        <v>3.9090909090909083</v>
      </c>
      <c r="D1044">
        <f t="shared" si="89"/>
        <v>198.1</v>
      </c>
      <c r="E1044">
        <f t="shared" si="90"/>
        <v>202.5</v>
      </c>
      <c r="L1044" t="str">
        <f t="shared" si="91"/>
        <v>20057</v>
      </c>
      <c r="M1044" s="1">
        <v>38561</v>
      </c>
      <c r="N1044">
        <f t="shared" si="92"/>
        <v>3.25</v>
      </c>
      <c r="O1044">
        <v>3.25</v>
      </c>
    </row>
    <row r="1045" spans="1:15" x14ac:dyDescent="0.25">
      <c r="A1045" s="1">
        <v>38687</v>
      </c>
      <c r="B1045">
        <v>100.94370000000001</v>
      </c>
      <c r="C1045">
        <f t="shared" si="88"/>
        <v>3.6763636363636367</v>
      </c>
      <c r="D1045">
        <f t="shared" si="89"/>
        <v>198.1</v>
      </c>
      <c r="E1045">
        <f t="shared" si="90"/>
        <v>202.8</v>
      </c>
      <c r="L1045" t="str">
        <f t="shared" si="91"/>
        <v>20057</v>
      </c>
      <c r="M1045" s="1">
        <v>38562</v>
      </c>
      <c r="N1045">
        <f t="shared" si="92"/>
        <v>3.25</v>
      </c>
      <c r="O1045">
        <v>3.25</v>
      </c>
    </row>
    <row r="1046" spans="1:15" x14ac:dyDescent="0.25">
      <c r="A1046" s="1">
        <v>38718</v>
      </c>
      <c r="B1046">
        <v>101.06270000000001</v>
      </c>
      <c r="C1046">
        <f t="shared" si="88"/>
        <v>4.1113636363636354</v>
      </c>
      <c r="D1046">
        <f t="shared" si="89"/>
        <v>199.3</v>
      </c>
      <c r="E1046">
        <f t="shared" si="90"/>
        <v>203.2</v>
      </c>
      <c r="L1046" t="str">
        <f t="shared" si="91"/>
        <v>20058</v>
      </c>
      <c r="M1046" s="1">
        <v>38565</v>
      </c>
      <c r="N1046">
        <f t="shared" si="92"/>
        <v>3.3</v>
      </c>
      <c r="O1046">
        <v>3.3</v>
      </c>
    </row>
    <row r="1047" spans="1:15" x14ac:dyDescent="0.25">
      <c r="A1047" s="1">
        <v>38749</v>
      </c>
      <c r="B1047">
        <v>101.0669</v>
      </c>
      <c r="C1047">
        <f t="shared" si="88"/>
        <v>4.3840000000000003</v>
      </c>
      <c r="D1047">
        <f t="shared" si="89"/>
        <v>199.4</v>
      </c>
      <c r="E1047">
        <f t="shared" si="90"/>
        <v>203.6</v>
      </c>
      <c r="L1047" t="str">
        <f t="shared" si="91"/>
        <v>20058</v>
      </c>
      <c r="M1047" s="1">
        <v>38566</v>
      </c>
      <c r="N1047">
        <f t="shared" si="92"/>
        <v>3.35</v>
      </c>
      <c r="O1047">
        <v>3.35</v>
      </c>
    </row>
    <row r="1048" spans="1:15" x14ac:dyDescent="0.25">
      <c r="A1048" s="1">
        <v>38777</v>
      </c>
      <c r="B1048">
        <v>101.27509999999999</v>
      </c>
      <c r="C1048">
        <f t="shared" si="88"/>
        <v>4.5495652173913044</v>
      </c>
      <c r="D1048">
        <f t="shared" si="89"/>
        <v>199.7</v>
      </c>
      <c r="E1048">
        <f t="shared" si="90"/>
        <v>204.3</v>
      </c>
      <c r="L1048" t="str">
        <f t="shared" si="91"/>
        <v>20058</v>
      </c>
      <c r="M1048" s="1">
        <v>38567</v>
      </c>
      <c r="N1048">
        <f t="shared" si="92"/>
        <v>3.34</v>
      </c>
      <c r="O1048">
        <v>3.34</v>
      </c>
    </row>
    <row r="1049" spans="1:15" x14ac:dyDescent="0.25">
      <c r="A1049" s="1">
        <v>38808</v>
      </c>
      <c r="B1049">
        <v>101.68129999999999</v>
      </c>
      <c r="C1049">
        <f t="shared" si="88"/>
        <v>4.6019999999999994</v>
      </c>
      <c r="D1049">
        <f t="shared" si="89"/>
        <v>200.7</v>
      </c>
      <c r="E1049">
        <f t="shared" si="90"/>
        <v>204.8</v>
      </c>
      <c r="L1049" t="str">
        <f t="shared" si="91"/>
        <v>20058</v>
      </c>
      <c r="M1049" s="1">
        <v>38568</v>
      </c>
      <c r="N1049">
        <f t="shared" si="92"/>
        <v>3.34</v>
      </c>
      <c r="O1049">
        <v>3.34</v>
      </c>
    </row>
    <row r="1050" spans="1:15" x14ac:dyDescent="0.25">
      <c r="A1050" s="1">
        <v>38838</v>
      </c>
      <c r="B1050">
        <v>101.57899999999999</v>
      </c>
      <c r="C1050">
        <f t="shared" si="88"/>
        <v>4.701739130434782</v>
      </c>
      <c r="D1050">
        <f t="shared" si="89"/>
        <v>201.3</v>
      </c>
      <c r="E1050">
        <f t="shared" si="90"/>
        <v>205.4</v>
      </c>
      <c r="L1050" t="str">
        <f t="shared" si="91"/>
        <v>20058</v>
      </c>
      <c r="M1050" s="1">
        <v>38569</v>
      </c>
      <c r="N1050">
        <f t="shared" si="92"/>
        <v>3.35</v>
      </c>
      <c r="O1050">
        <v>3.35</v>
      </c>
    </row>
    <row r="1051" spans="1:15" x14ac:dyDescent="0.25">
      <c r="A1051" s="1">
        <v>38869</v>
      </c>
      <c r="B1051">
        <v>101.9693</v>
      </c>
      <c r="C1051">
        <f t="shared" si="88"/>
        <v>4.7104545454545459</v>
      </c>
      <c r="D1051">
        <f t="shared" si="89"/>
        <v>201.8</v>
      </c>
      <c r="E1051">
        <f t="shared" si="90"/>
        <v>205.9</v>
      </c>
      <c r="L1051" t="str">
        <f t="shared" si="91"/>
        <v>20058</v>
      </c>
      <c r="M1051" s="1">
        <v>38572</v>
      </c>
      <c r="N1051">
        <f t="shared" si="92"/>
        <v>3.38</v>
      </c>
      <c r="O1051">
        <v>3.38</v>
      </c>
    </row>
    <row r="1052" spans="1:15" x14ac:dyDescent="0.25">
      <c r="A1052" s="1">
        <v>38899</v>
      </c>
      <c r="B1052">
        <v>101.9319</v>
      </c>
      <c r="C1052">
        <f t="shared" si="88"/>
        <v>4.89047619047619</v>
      </c>
      <c r="D1052">
        <f t="shared" si="89"/>
        <v>202.9</v>
      </c>
      <c r="E1052">
        <f t="shared" si="90"/>
        <v>206.3</v>
      </c>
      <c r="L1052" t="str">
        <f t="shared" si="91"/>
        <v>20058</v>
      </c>
      <c r="M1052" s="1">
        <v>38573</v>
      </c>
      <c r="N1052">
        <f t="shared" si="92"/>
        <v>3.37</v>
      </c>
      <c r="O1052">
        <v>3.37</v>
      </c>
    </row>
    <row r="1053" spans="1:15" x14ac:dyDescent="0.25">
      <c r="A1053" s="1">
        <v>38930</v>
      </c>
      <c r="B1053">
        <v>102.3327</v>
      </c>
      <c r="C1053">
        <f t="shared" si="88"/>
        <v>5.1613043478260874</v>
      </c>
      <c r="D1053">
        <f t="shared" si="89"/>
        <v>203.8</v>
      </c>
      <c r="E1053">
        <f t="shared" si="90"/>
        <v>206.8</v>
      </c>
      <c r="L1053" t="str">
        <f t="shared" si="91"/>
        <v>20058</v>
      </c>
      <c r="M1053" s="1">
        <v>38574</v>
      </c>
      <c r="N1053">
        <f t="shared" si="92"/>
        <v>3.38</v>
      </c>
      <c r="O1053">
        <v>3.38</v>
      </c>
    </row>
    <row r="1054" spans="1:15" x14ac:dyDescent="0.25">
      <c r="A1054" s="1">
        <v>38961</v>
      </c>
      <c r="B1054">
        <v>102.12520000000001</v>
      </c>
      <c r="C1054">
        <f t="shared" si="88"/>
        <v>4.7819047619047614</v>
      </c>
      <c r="D1054">
        <f t="shared" si="89"/>
        <v>202.8</v>
      </c>
      <c r="E1054">
        <f t="shared" si="90"/>
        <v>207.2</v>
      </c>
      <c r="L1054" t="str">
        <f t="shared" si="91"/>
        <v>20058</v>
      </c>
      <c r="M1054" s="1">
        <v>38575</v>
      </c>
      <c r="N1054">
        <f t="shared" si="92"/>
        <v>3.31</v>
      </c>
      <c r="O1054">
        <v>3.31</v>
      </c>
    </row>
    <row r="1055" spans="1:15" x14ac:dyDescent="0.25">
      <c r="A1055" s="1">
        <v>38991</v>
      </c>
      <c r="B1055">
        <v>102.0668</v>
      </c>
      <c r="C1055">
        <f t="shared" si="88"/>
        <v>4.9622727272727269</v>
      </c>
      <c r="D1055">
        <f t="shared" si="89"/>
        <v>201.9</v>
      </c>
      <c r="E1055">
        <f t="shared" si="90"/>
        <v>207.6</v>
      </c>
      <c r="L1055" t="str">
        <f t="shared" si="91"/>
        <v>20058</v>
      </c>
      <c r="M1055" s="1">
        <v>38576</v>
      </c>
      <c r="N1055">
        <f t="shared" si="92"/>
        <v>3.32</v>
      </c>
      <c r="O1055">
        <v>3.32</v>
      </c>
    </row>
    <row r="1056" spans="1:15" x14ac:dyDescent="0.25">
      <c r="A1056" s="1">
        <v>39022</v>
      </c>
      <c r="B1056">
        <v>101.9688</v>
      </c>
      <c r="C1056">
        <f t="shared" si="88"/>
        <v>5.2136363636363638</v>
      </c>
      <c r="D1056">
        <f t="shared" si="89"/>
        <v>202</v>
      </c>
      <c r="E1056">
        <f t="shared" si="90"/>
        <v>207.8</v>
      </c>
      <c r="L1056" t="str">
        <f t="shared" si="91"/>
        <v>20058</v>
      </c>
      <c r="M1056" s="1">
        <v>38579</v>
      </c>
      <c r="N1056">
        <f t="shared" si="92"/>
        <v>3.28</v>
      </c>
      <c r="O1056">
        <v>3.28</v>
      </c>
    </row>
    <row r="1057" spans="1:15" x14ac:dyDescent="0.25">
      <c r="A1057" s="1">
        <v>39052</v>
      </c>
      <c r="B1057">
        <v>103.0292</v>
      </c>
      <c r="C1057">
        <f t="shared" si="88"/>
        <v>4.8671428571428565</v>
      </c>
      <c r="D1057">
        <f t="shared" si="89"/>
        <v>203.1</v>
      </c>
      <c r="E1057">
        <f t="shared" si="90"/>
        <v>208.1</v>
      </c>
      <c r="L1057" t="str">
        <f t="shared" si="91"/>
        <v>20058</v>
      </c>
      <c r="M1057" s="1">
        <v>38580</v>
      </c>
      <c r="N1057">
        <f t="shared" si="92"/>
        <v>3.32</v>
      </c>
      <c r="O1057">
        <v>3.32</v>
      </c>
    </row>
    <row r="1058" spans="1:15" x14ac:dyDescent="0.25">
      <c r="A1058" s="1">
        <v>39083</v>
      </c>
      <c r="B1058">
        <v>102.4933</v>
      </c>
      <c r="C1058">
        <f t="shared" si="88"/>
        <v>4.9317391304347824</v>
      </c>
      <c r="D1058">
        <f t="shared" si="89"/>
        <v>203.43700000000001</v>
      </c>
      <c r="E1058">
        <f t="shared" si="90"/>
        <v>208.6</v>
      </c>
      <c r="L1058" t="str">
        <f t="shared" si="91"/>
        <v>20058</v>
      </c>
      <c r="M1058" s="1">
        <v>38581</v>
      </c>
      <c r="N1058">
        <f t="shared" si="92"/>
        <v>3.31</v>
      </c>
      <c r="O1058">
        <v>3.31</v>
      </c>
    </row>
    <row r="1059" spans="1:15" x14ac:dyDescent="0.25">
      <c r="A1059" s="1">
        <v>39114</v>
      </c>
      <c r="B1059">
        <v>103.5264</v>
      </c>
      <c r="C1059">
        <f t="shared" si="88"/>
        <v>5.1835000000000004</v>
      </c>
      <c r="D1059">
        <f t="shared" si="89"/>
        <v>204.226</v>
      </c>
      <c r="E1059">
        <f t="shared" si="90"/>
        <v>209.13499999999999</v>
      </c>
      <c r="L1059" t="str">
        <f t="shared" si="91"/>
        <v>20058</v>
      </c>
      <c r="M1059" s="1">
        <v>38582</v>
      </c>
      <c r="N1059">
        <f t="shared" si="92"/>
        <v>3.3</v>
      </c>
      <c r="O1059">
        <v>3.3</v>
      </c>
    </row>
    <row r="1060" spans="1:15" x14ac:dyDescent="0.25">
      <c r="A1060" s="1">
        <v>39142</v>
      </c>
      <c r="B1060">
        <v>103.7521</v>
      </c>
      <c r="C1060">
        <f t="shared" si="88"/>
        <v>5.2063636363636361</v>
      </c>
      <c r="D1060">
        <f t="shared" si="89"/>
        <v>205.28800000000001</v>
      </c>
      <c r="E1060">
        <f t="shared" si="90"/>
        <v>209.41800000000001</v>
      </c>
      <c r="L1060" t="str">
        <f t="shared" si="91"/>
        <v>20058</v>
      </c>
      <c r="M1060" s="1">
        <v>38583</v>
      </c>
      <c r="N1060">
        <f t="shared" si="92"/>
        <v>3.33</v>
      </c>
      <c r="O1060">
        <v>3.33</v>
      </c>
    </row>
    <row r="1061" spans="1:15" x14ac:dyDescent="0.25">
      <c r="A1061" s="1">
        <v>39173</v>
      </c>
      <c r="B1061">
        <v>104.48139999999999</v>
      </c>
      <c r="C1061">
        <f t="shared" si="88"/>
        <v>4.9885714285714284</v>
      </c>
      <c r="D1061">
        <f t="shared" si="89"/>
        <v>205.904</v>
      </c>
      <c r="E1061">
        <f t="shared" si="90"/>
        <v>209.74700000000001</v>
      </c>
      <c r="L1061" t="str">
        <f t="shared" si="91"/>
        <v>20058</v>
      </c>
      <c r="M1061" s="1">
        <v>38586</v>
      </c>
      <c r="N1061">
        <f t="shared" si="92"/>
        <v>3.34</v>
      </c>
      <c r="O1061">
        <v>3.34</v>
      </c>
    </row>
    <row r="1062" spans="1:15" x14ac:dyDescent="0.25">
      <c r="A1062" s="1">
        <v>39203</v>
      </c>
      <c r="B1062">
        <v>104.5322</v>
      </c>
      <c r="C1062">
        <f t="shared" si="88"/>
        <v>4.8243478260869557</v>
      </c>
      <c r="D1062">
        <f t="shared" si="89"/>
        <v>206.755</v>
      </c>
      <c r="E1062">
        <f t="shared" si="90"/>
        <v>210.05799999999999</v>
      </c>
      <c r="L1062" t="str">
        <f t="shared" si="91"/>
        <v>20058</v>
      </c>
      <c r="M1062" s="1">
        <v>38587</v>
      </c>
      <c r="N1062">
        <f t="shared" si="92"/>
        <v>3.34</v>
      </c>
      <c r="O1062">
        <v>3.34</v>
      </c>
    </row>
    <row r="1063" spans="1:15" x14ac:dyDescent="0.25">
      <c r="A1063" s="1">
        <v>39234</v>
      </c>
      <c r="B1063">
        <v>104.5617</v>
      </c>
      <c r="C1063">
        <f t="shared" si="88"/>
        <v>4.5219047619047625</v>
      </c>
      <c r="D1063">
        <f t="shared" si="89"/>
        <v>207.23400000000001</v>
      </c>
      <c r="E1063">
        <f t="shared" si="90"/>
        <v>210.392</v>
      </c>
      <c r="L1063" t="str">
        <f t="shared" si="91"/>
        <v>20058</v>
      </c>
      <c r="M1063" s="1">
        <v>38588</v>
      </c>
      <c r="N1063">
        <f t="shared" si="92"/>
        <v>3.34</v>
      </c>
      <c r="O1063">
        <v>3.34</v>
      </c>
    </row>
    <row r="1064" spans="1:15" x14ac:dyDescent="0.25">
      <c r="A1064" s="1">
        <v>39264</v>
      </c>
      <c r="B1064">
        <v>104.5227</v>
      </c>
      <c r="C1064">
        <f t="shared" si="88"/>
        <v>4.8140909090909094</v>
      </c>
      <c r="D1064">
        <f t="shared" si="89"/>
        <v>207.60300000000001</v>
      </c>
      <c r="E1064">
        <f t="shared" si="90"/>
        <v>210.773</v>
      </c>
      <c r="L1064" t="str">
        <f t="shared" si="91"/>
        <v>20058</v>
      </c>
      <c r="M1064" s="1">
        <v>38589</v>
      </c>
      <c r="N1064">
        <f t="shared" si="92"/>
        <v>3.34</v>
      </c>
      <c r="O1064">
        <v>3.34</v>
      </c>
    </row>
    <row r="1065" spans="1:15" x14ac:dyDescent="0.25">
      <c r="A1065" s="1">
        <v>39295</v>
      </c>
      <c r="B1065">
        <v>104.7556</v>
      </c>
      <c r="C1065">
        <f t="shared" si="88"/>
        <v>4.1969565217391303</v>
      </c>
      <c r="D1065">
        <f t="shared" si="89"/>
        <v>207.667</v>
      </c>
      <c r="E1065">
        <f t="shared" si="90"/>
        <v>211.119</v>
      </c>
      <c r="L1065" t="str">
        <f t="shared" si="91"/>
        <v>20058</v>
      </c>
      <c r="M1065" s="1">
        <v>38590</v>
      </c>
      <c r="N1065">
        <f t="shared" si="92"/>
        <v>3.36</v>
      </c>
      <c r="O1065">
        <v>3.36</v>
      </c>
    </row>
    <row r="1066" spans="1:15" x14ac:dyDescent="0.25">
      <c r="A1066" s="1">
        <v>39326</v>
      </c>
      <c r="B1066">
        <v>105.1611</v>
      </c>
      <c r="C1066">
        <f t="shared" si="88"/>
        <v>3.7960000000000003</v>
      </c>
      <c r="D1066">
        <f t="shared" si="89"/>
        <v>208.547</v>
      </c>
      <c r="E1066">
        <f t="shared" si="90"/>
        <v>211.554</v>
      </c>
      <c r="L1066" t="str">
        <f t="shared" si="91"/>
        <v>20058</v>
      </c>
      <c r="M1066" s="1">
        <v>38593</v>
      </c>
      <c r="N1066">
        <f t="shared" si="92"/>
        <v>3.42</v>
      </c>
      <c r="O1066">
        <v>3.42</v>
      </c>
    </row>
    <row r="1067" spans="1:15" x14ac:dyDescent="0.25">
      <c r="A1067" s="1">
        <v>39356</v>
      </c>
      <c r="B1067">
        <v>104.7171</v>
      </c>
      <c r="C1067">
        <f t="shared" si="88"/>
        <v>3.8008695652173912</v>
      </c>
      <c r="D1067">
        <f t="shared" si="89"/>
        <v>209.19</v>
      </c>
      <c r="E1067">
        <f t="shared" si="90"/>
        <v>212.077</v>
      </c>
      <c r="L1067" t="str">
        <f t="shared" si="91"/>
        <v>20058</v>
      </c>
      <c r="M1067" s="1">
        <v>38594</v>
      </c>
      <c r="N1067">
        <f t="shared" si="92"/>
        <v>3.4</v>
      </c>
      <c r="O1067">
        <v>3.4</v>
      </c>
    </row>
    <row r="1068" spans="1:15" x14ac:dyDescent="0.25">
      <c r="A1068" s="1">
        <v>39387</v>
      </c>
      <c r="B1068">
        <v>105.3338</v>
      </c>
      <c r="C1068">
        <f t="shared" si="88"/>
        <v>3.6640909090909086</v>
      </c>
      <c r="D1068">
        <f t="shared" si="89"/>
        <v>210.834</v>
      </c>
      <c r="E1068">
        <f t="shared" si="90"/>
        <v>212.66</v>
      </c>
      <c r="L1068" t="str">
        <f t="shared" si="91"/>
        <v>20058</v>
      </c>
      <c r="M1068" s="1">
        <v>38595</v>
      </c>
      <c r="N1068">
        <f t="shared" si="92"/>
        <v>3.41</v>
      </c>
      <c r="O1068">
        <v>3.41</v>
      </c>
    </row>
    <row r="1069" spans="1:15" x14ac:dyDescent="0.25">
      <c r="A1069" s="1">
        <v>39417</v>
      </c>
      <c r="B1069">
        <v>105.34569999999999</v>
      </c>
      <c r="C1069">
        <f t="shared" si="88"/>
        <v>2.8528571428571428</v>
      </c>
      <c r="D1069">
        <f t="shared" si="89"/>
        <v>211.44499999999999</v>
      </c>
      <c r="E1069">
        <f t="shared" si="90"/>
        <v>213.16800000000001</v>
      </c>
      <c r="L1069" t="str">
        <f t="shared" si="91"/>
        <v>20059</v>
      </c>
      <c r="M1069" s="1">
        <v>38596</v>
      </c>
      <c r="N1069">
        <f t="shared" si="92"/>
        <v>3.35</v>
      </c>
      <c r="O1069">
        <v>3.35</v>
      </c>
    </row>
    <row r="1070" spans="1:15" x14ac:dyDescent="0.25">
      <c r="A1070" s="1">
        <v>39448</v>
      </c>
      <c r="B1070">
        <v>105.06189999999999</v>
      </c>
      <c r="C1070">
        <f t="shared" si="88"/>
        <v>2.7347826086956526</v>
      </c>
      <c r="D1070">
        <f t="shared" si="89"/>
        <v>212.17400000000001</v>
      </c>
      <c r="E1070">
        <f t="shared" si="90"/>
        <v>213.77099999999999</v>
      </c>
      <c r="L1070" t="str">
        <f t="shared" si="91"/>
        <v>20059</v>
      </c>
      <c r="M1070" s="1">
        <v>38597</v>
      </c>
      <c r="N1070">
        <f t="shared" si="92"/>
        <v>3.38</v>
      </c>
      <c r="O1070">
        <v>3.38</v>
      </c>
    </row>
    <row r="1071" spans="1:15" x14ac:dyDescent="0.25">
      <c r="A1071" s="1">
        <v>39479</v>
      </c>
      <c r="B1071">
        <v>104.7094</v>
      </c>
      <c r="C1071">
        <f t="shared" si="88"/>
        <v>2.2790476190476192</v>
      </c>
      <c r="D1071">
        <f t="shared" si="89"/>
        <v>212.68700000000001</v>
      </c>
      <c r="E1071">
        <f t="shared" si="90"/>
        <v>213.93899999999999</v>
      </c>
      <c r="L1071" t="str">
        <f t="shared" si="91"/>
        <v>20059</v>
      </c>
      <c r="M1071" s="1">
        <v>38600</v>
      </c>
      <c r="N1071">
        <f t="shared" si="92"/>
        <v>3.38</v>
      </c>
      <c r="O1071" t="s">
        <v>30</v>
      </c>
    </row>
    <row r="1072" spans="1:15" x14ac:dyDescent="0.25">
      <c r="A1072" s="1">
        <v>39508</v>
      </c>
      <c r="B1072">
        <v>104.4616</v>
      </c>
      <c r="C1072">
        <f t="shared" si="88"/>
        <v>1.3038095238095242</v>
      </c>
      <c r="D1072">
        <f t="shared" si="89"/>
        <v>213.44800000000001</v>
      </c>
      <c r="E1072">
        <f t="shared" si="90"/>
        <v>214.42</v>
      </c>
      <c r="L1072" t="str">
        <f t="shared" si="91"/>
        <v>20059</v>
      </c>
      <c r="M1072" s="1">
        <v>38601</v>
      </c>
      <c r="N1072">
        <f t="shared" si="92"/>
        <v>3.39</v>
      </c>
      <c r="O1072">
        <v>3.39</v>
      </c>
    </row>
    <row r="1073" spans="1:15" x14ac:dyDescent="0.25">
      <c r="A1073" s="1">
        <v>39539</v>
      </c>
      <c r="B1073">
        <v>103.6704</v>
      </c>
      <c r="C1073">
        <f t="shared" si="88"/>
        <v>1.0718181818181818</v>
      </c>
      <c r="D1073">
        <f t="shared" si="89"/>
        <v>213.94200000000001</v>
      </c>
      <c r="E1073">
        <f t="shared" si="90"/>
        <v>214.56</v>
      </c>
      <c r="L1073" t="str">
        <f t="shared" si="91"/>
        <v>20059</v>
      </c>
      <c r="M1073" s="1">
        <v>38602</v>
      </c>
      <c r="N1073">
        <f t="shared" si="92"/>
        <v>3.36</v>
      </c>
      <c r="O1073">
        <v>3.36</v>
      </c>
    </row>
    <row r="1074" spans="1:15" x14ac:dyDescent="0.25">
      <c r="A1074" s="1">
        <v>39569</v>
      </c>
      <c r="B1074">
        <v>103.08629999999999</v>
      </c>
      <c r="C1074">
        <f t="shared" si="88"/>
        <v>1.7659090909090907</v>
      </c>
      <c r="D1074">
        <f t="shared" si="89"/>
        <v>215.208</v>
      </c>
      <c r="E1074">
        <f t="shared" si="90"/>
        <v>214.93600000000001</v>
      </c>
      <c r="L1074" t="str">
        <f t="shared" si="91"/>
        <v>20059</v>
      </c>
      <c r="M1074" s="1">
        <v>38603</v>
      </c>
      <c r="N1074">
        <f t="shared" si="92"/>
        <v>3.31</v>
      </c>
      <c r="O1074">
        <v>3.31</v>
      </c>
    </row>
    <row r="1075" spans="1:15" x14ac:dyDescent="0.25">
      <c r="A1075" s="1">
        <v>39600</v>
      </c>
      <c r="B1075">
        <v>102.8445</v>
      </c>
      <c r="C1075">
        <f t="shared" si="88"/>
        <v>1.7238095238095237</v>
      </c>
      <c r="D1075">
        <f t="shared" si="89"/>
        <v>217.46299999999999</v>
      </c>
      <c r="E1075">
        <f t="shared" si="90"/>
        <v>215.42400000000001</v>
      </c>
      <c r="L1075" t="str">
        <f t="shared" si="91"/>
        <v>20059</v>
      </c>
      <c r="M1075" s="1">
        <v>38604</v>
      </c>
      <c r="N1075">
        <f t="shared" si="92"/>
        <v>3.32</v>
      </c>
      <c r="O1075">
        <v>3.32</v>
      </c>
    </row>
    <row r="1076" spans="1:15" x14ac:dyDescent="0.25">
      <c r="A1076" s="1">
        <v>39630</v>
      </c>
      <c r="B1076">
        <v>102.3002</v>
      </c>
      <c r="C1076">
        <f t="shared" si="88"/>
        <v>1.6147826086956518</v>
      </c>
      <c r="D1076">
        <f t="shared" si="89"/>
        <v>219.01599999999999</v>
      </c>
      <c r="E1076">
        <f t="shared" si="90"/>
        <v>215.965</v>
      </c>
      <c r="L1076" t="str">
        <f t="shared" si="91"/>
        <v>20059</v>
      </c>
      <c r="M1076" s="1">
        <v>38607</v>
      </c>
      <c r="N1076">
        <f t="shared" si="92"/>
        <v>3.33</v>
      </c>
      <c r="O1076">
        <v>3.33</v>
      </c>
    </row>
    <row r="1077" spans="1:15" x14ac:dyDescent="0.25">
      <c r="A1077" s="1">
        <v>39661</v>
      </c>
      <c r="B1077">
        <v>100.7353</v>
      </c>
      <c r="C1077">
        <f t="shared" si="88"/>
        <v>1.6785714285714288</v>
      </c>
      <c r="D1077">
        <f t="shared" si="89"/>
        <v>218.69</v>
      </c>
      <c r="E1077">
        <f t="shared" si="90"/>
        <v>216.393</v>
      </c>
      <c r="L1077" t="str">
        <f t="shared" si="91"/>
        <v>20059</v>
      </c>
      <c r="M1077" s="1">
        <v>38608</v>
      </c>
      <c r="N1077">
        <f t="shared" si="92"/>
        <v>3.3</v>
      </c>
      <c r="O1077">
        <v>3.3</v>
      </c>
    </row>
    <row r="1078" spans="1:15" x14ac:dyDescent="0.25">
      <c r="A1078" s="1">
        <v>39692</v>
      </c>
      <c r="B1078">
        <v>96.366600000000005</v>
      </c>
      <c r="C1078">
        <f t="shared" si="88"/>
        <v>0.91954545454545478</v>
      </c>
      <c r="D1078">
        <f t="shared" si="89"/>
        <v>218.87700000000001</v>
      </c>
      <c r="E1078">
        <f t="shared" si="90"/>
        <v>216.71299999999999</v>
      </c>
      <c r="L1078" t="str">
        <f t="shared" si="91"/>
        <v>20059</v>
      </c>
      <c r="M1078" s="1">
        <v>38609</v>
      </c>
      <c r="N1078">
        <f t="shared" si="92"/>
        <v>3.25</v>
      </c>
      <c r="O1078">
        <v>3.25</v>
      </c>
    </row>
    <row r="1079" spans="1:15" x14ac:dyDescent="0.25">
      <c r="A1079" s="1">
        <v>39722</v>
      </c>
      <c r="B1079">
        <v>97.283199999999994</v>
      </c>
      <c r="C1079">
        <f t="shared" si="88"/>
        <v>0.28217391304347822</v>
      </c>
      <c r="D1079">
        <f t="shared" si="89"/>
        <v>216.995</v>
      </c>
      <c r="E1079">
        <f t="shared" si="90"/>
        <v>216.78800000000001</v>
      </c>
      <c r="L1079" t="str">
        <f t="shared" si="91"/>
        <v>20059</v>
      </c>
      <c r="M1079" s="1">
        <v>38610</v>
      </c>
      <c r="N1079">
        <f t="shared" si="92"/>
        <v>3.23</v>
      </c>
      <c r="O1079">
        <v>3.23</v>
      </c>
    </row>
    <row r="1080" spans="1:15" x14ac:dyDescent="0.25">
      <c r="A1080" s="1">
        <v>39753</v>
      </c>
      <c r="B1080">
        <v>96.060500000000005</v>
      </c>
      <c r="C1080">
        <f t="shared" si="88"/>
        <v>9.0500000000000039E-2</v>
      </c>
      <c r="D1080">
        <f t="shared" si="89"/>
        <v>213.15299999999999</v>
      </c>
      <c r="E1080">
        <f t="shared" si="90"/>
        <v>216.947</v>
      </c>
      <c r="L1080" t="str">
        <f t="shared" si="91"/>
        <v>20059</v>
      </c>
      <c r="M1080" s="1">
        <v>38611</v>
      </c>
      <c r="N1080">
        <f t="shared" si="92"/>
        <v>3.23</v>
      </c>
      <c r="O1080">
        <v>3.23</v>
      </c>
    </row>
    <row r="1081" spans="1:15" x14ac:dyDescent="0.25">
      <c r="A1081" s="1">
        <v>39783</v>
      </c>
      <c r="B1081">
        <v>93.252099999999999</v>
      </c>
      <c r="C1081">
        <f t="shared" si="88"/>
        <v>2.8695652173913046E-2</v>
      </c>
      <c r="D1081">
        <f t="shared" si="89"/>
        <v>211.398</v>
      </c>
      <c r="E1081">
        <f t="shared" si="90"/>
        <v>216.92500000000001</v>
      </c>
      <c r="L1081" t="str">
        <f t="shared" si="91"/>
        <v>20059</v>
      </c>
      <c r="M1081" s="1">
        <v>38614</v>
      </c>
      <c r="N1081">
        <f t="shared" si="92"/>
        <v>3.23</v>
      </c>
      <c r="O1081">
        <v>3.23</v>
      </c>
    </row>
    <row r="1082" spans="1:15" x14ac:dyDescent="0.25">
      <c r="A1082" s="1">
        <v>39814</v>
      </c>
      <c r="B1082">
        <v>91.037300000000002</v>
      </c>
      <c r="C1082">
        <f t="shared" si="88"/>
        <v>5.2727272727272734E-2</v>
      </c>
      <c r="D1082">
        <f t="shared" si="89"/>
        <v>211.93299999999999</v>
      </c>
      <c r="E1082">
        <f t="shared" si="90"/>
        <v>217.346</v>
      </c>
      <c r="L1082" t="str">
        <f t="shared" si="91"/>
        <v>20059</v>
      </c>
      <c r="M1082" s="1">
        <v>38615</v>
      </c>
      <c r="N1082">
        <f t="shared" si="92"/>
        <v>3.29</v>
      </c>
      <c r="O1082">
        <v>3.29</v>
      </c>
    </row>
    <row r="1083" spans="1:15" x14ac:dyDescent="0.25">
      <c r="A1083" s="1">
        <v>39845</v>
      </c>
      <c r="B1083">
        <v>90.450199999999995</v>
      </c>
      <c r="C1083">
        <f t="shared" si="88"/>
        <v>0.22000000000000003</v>
      </c>
      <c r="D1083">
        <f t="shared" si="89"/>
        <v>212.70500000000001</v>
      </c>
      <c r="E1083">
        <f t="shared" si="90"/>
        <v>217.792</v>
      </c>
      <c r="L1083" t="str">
        <f t="shared" si="91"/>
        <v>20059</v>
      </c>
      <c r="M1083" s="1">
        <v>38616</v>
      </c>
      <c r="N1083">
        <f t="shared" si="92"/>
        <v>3.02</v>
      </c>
      <c r="O1083">
        <v>3.02</v>
      </c>
    </row>
    <row r="1084" spans="1:15" x14ac:dyDescent="0.25">
      <c r="A1084" s="1">
        <v>39873</v>
      </c>
      <c r="B1084">
        <v>89.016000000000005</v>
      </c>
      <c r="C1084">
        <f t="shared" si="88"/>
        <v>0.10454545454545454</v>
      </c>
      <c r="D1084">
        <f t="shared" si="89"/>
        <v>212.495</v>
      </c>
      <c r="E1084">
        <f t="shared" si="90"/>
        <v>218.25299999999999</v>
      </c>
      <c r="L1084" t="str">
        <f t="shared" si="91"/>
        <v>20059</v>
      </c>
      <c r="M1084" s="1">
        <v>38617</v>
      </c>
      <c r="N1084">
        <f t="shared" si="92"/>
        <v>2.99</v>
      </c>
      <c r="O1084">
        <v>2.99</v>
      </c>
    </row>
    <row r="1085" spans="1:15" x14ac:dyDescent="0.25">
      <c r="A1085" s="1">
        <v>39904</v>
      </c>
      <c r="B1085">
        <v>88.305599999999998</v>
      </c>
      <c r="C1085">
        <f t="shared" si="88"/>
        <v>9.6818181818181831E-2</v>
      </c>
      <c r="D1085">
        <f t="shared" si="89"/>
        <v>212.709</v>
      </c>
      <c r="E1085">
        <f t="shared" si="90"/>
        <v>218.70599999999999</v>
      </c>
      <c r="L1085" t="str">
        <f t="shared" si="91"/>
        <v>20059</v>
      </c>
      <c r="M1085" s="1">
        <v>38618</v>
      </c>
      <c r="N1085">
        <f t="shared" si="92"/>
        <v>3.06</v>
      </c>
      <c r="O1085">
        <v>3.06</v>
      </c>
    </row>
    <row r="1086" spans="1:15" x14ac:dyDescent="0.25">
      <c r="A1086" s="1">
        <v>39934</v>
      </c>
      <c r="B1086">
        <v>87.415499999999994</v>
      </c>
      <c r="C1086">
        <f t="shared" si="88"/>
        <v>0.13714285714285715</v>
      </c>
      <c r="D1086">
        <f t="shared" si="89"/>
        <v>213.02199999999999</v>
      </c>
      <c r="E1086">
        <f t="shared" si="90"/>
        <v>218.904</v>
      </c>
      <c r="L1086" t="str">
        <f t="shared" si="91"/>
        <v>20059</v>
      </c>
      <c r="M1086" s="1">
        <v>38621</v>
      </c>
      <c r="N1086">
        <f t="shared" si="92"/>
        <v>3.19</v>
      </c>
      <c r="O1086">
        <v>3.19</v>
      </c>
    </row>
    <row r="1087" spans="1:15" x14ac:dyDescent="0.25">
      <c r="A1087" s="1">
        <v>39965</v>
      </c>
      <c r="B1087">
        <v>87.074200000000005</v>
      </c>
      <c r="C1087">
        <f t="shared" si="88"/>
        <v>9.8636363636363633E-2</v>
      </c>
      <c r="D1087">
        <f t="shared" si="89"/>
        <v>214.79</v>
      </c>
      <c r="E1087">
        <f t="shared" si="90"/>
        <v>219.11199999999999</v>
      </c>
      <c r="L1087" t="str">
        <f t="shared" si="91"/>
        <v>20059</v>
      </c>
      <c r="M1087" s="1">
        <v>38622</v>
      </c>
      <c r="N1087">
        <f t="shared" si="92"/>
        <v>3.15</v>
      </c>
      <c r="O1087">
        <v>3.15</v>
      </c>
    </row>
    <row r="1088" spans="1:15" x14ac:dyDescent="0.25">
      <c r="A1088" s="1">
        <v>39995</v>
      </c>
      <c r="B1088">
        <v>88.032300000000006</v>
      </c>
      <c r="C1088">
        <f t="shared" si="88"/>
        <v>0.14695652173913043</v>
      </c>
      <c r="D1088">
        <f t="shared" si="89"/>
        <v>214.726</v>
      </c>
      <c r="E1088">
        <f t="shared" si="90"/>
        <v>219.26300000000001</v>
      </c>
      <c r="L1088" t="str">
        <f t="shared" si="91"/>
        <v>20059</v>
      </c>
      <c r="M1088" s="1">
        <v>38623</v>
      </c>
      <c r="N1088">
        <f t="shared" si="92"/>
        <v>3.12</v>
      </c>
      <c r="O1088">
        <v>3.12</v>
      </c>
    </row>
    <row r="1089" spans="1:15" x14ac:dyDescent="0.25">
      <c r="A1089" s="1">
        <v>40026</v>
      </c>
      <c r="B1089">
        <v>89.019000000000005</v>
      </c>
      <c r="C1089">
        <f t="shared" si="88"/>
        <v>0.12428571428571428</v>
      </c>
      <c r="D1089">
        <f t="shared" si="89"/>
        <v>215.44499999999999</v>
      </c>
      <c r="E1089">
        <f t="shared" si="90"/>
        <v>219.49600000000001</v>
      </c>
      <c r="L1089" t="str">
        <f t="shared" si="91"/>
        <v>20059</v>
      </c>
      <c r="M1089" s="1">
        <v>38624</v>
      </c>
      <c r="N1089">
        <f t="shared" si="92"/>
        <v>3.09</v>
      </c>
      <c r="O1089">
        <v>3.09</v>
      </c>
    </row>
    <row r="1090" spans="1:15" x14ac:dyDescent="0.25">
      <c r="A1090" s="1">
        <v>40057</v>
      </c>
      <c r="B1090">
        <v>89.692599999999999</v>
      </c>
      <c r="C1090">
        <f t="shared" si="88"/>
        <v>6.2727272727272729E-2</v>
      </c>
      <c r="D1090">
        <f t="shared" si="89"/>
        <v>215.86099999999999</v>
      </c>
      <c r="E1090">
        <f t="shared" si="90"/>
        <v>219.92</v>
      </c>
      <c r="L1090" t="str">
        <f t="shared" si="91"/>
        <v>20059</v>
      </c>
      <c r="M1090" s="1">
        <v>38625</v>
      </c>
      <c r="N1090">
        <f t="shared" si="92"/>
        <v>3.15</v>
      </c>
      <c r="O1090">
        <v>3.15</v>
      </c>
    </row>
    <row r="1091" spans="1:15" x14ac:dyDescent="0.25">
      <c r="A1091" s="1">
        <v>40087</v>
      </c>
      <c r="B1091">
        <v>89.979699999999994</v>
      </c>
      <c r="C1091">
        <f t="shared" ref="C1091:C1154" si="93">+IFERROR(VLOOKUP(A1091,$I$1:$J$214,2,0), "")</f>
        <v>4.0909090909090916E-2</v>
      </c>
      <c r="D1091">
        <f t="shared" ref="D1091:D1154" si="94">+IFERROR(VLOOKUP(A1091,$R$1:$S$867, 2, 0), "")</f>
        <v>216.50899999999999</v>
      </c>
      <c r="E1091">
        <f t="shared" ref="E1091:E1154" si="95">+IFERROR(VLOOKUP(A1091,$U$1:$V$747,2,0),"")</f>
        <v>220.501</v>
      </c>
      <c r="L1091" t="str">
        <f t="shared" ref="L1091:L1154" si="96">+YEAR(M1091) &amp; MONTH(M1091)</f>
        <v>200510</v>
      </c>
      <c r="M1091" s="1">
        <v>38628</v>
      </c>
      <c r="N1091">
        <f t="shared" ref="N1091:N1154" si="97">+IF(O1091=$O$1, N1090,O1091)</f>
        <v>3.22</v>
      </c>
      <c r="O1091">
        <v>3.22</v>
      </c>
    </row>
    <row r="1092" spans="1:15" x14ac:dyDescent="0.25">
      <c r="A1092" s="1">
        <v>40118</v>
      </c>
      <c r="B1092">
        <v>90.337500000000006</v>
      </c>
      <c r="C1092">
        <f t="shared" si="93"/>
        <v>5.3809523809523835E-2</v>
      </c>
      <c r="D1092">
        <f t="shared" si="94"/>
        <v>217.23400000000001</v>
      </c>
      <c r="E1092">
        <f t="shared" si="95"/>
        <v>220.666</v>
      </c>
      <c r="L1092" t="str">
        <f t="shared" si="96"/>
        <v>200510</v>
      </c>
      <c r="M1092" s="1">
        <v>38629</v>
      </c>
      <c r="N1092">
        <f t="shared" si="97"/>
        <v>3.35</v>
      </c>
      <c r="O1092">
        <v>3.35</v>
      </c>
    </row>
    <row r="1093" spans="1:15" x14ac:dyDescent="0.25">
      <c r="A1093" s="1">
        <v>40148</v>
      </c>
      <c r="B1093">
        <v>90.613200000000006</v>
      </c>
      <c r="C1093">
        <f t="shared" si="93"/>
        <v>3.1304347826086973E-2</v>
      </c>
      <c r="D1093">
        <f t="shared" si="94"/>
        <v>217.34700000000001</v>
      </c>
      <c r="E1093">
        <f t="shared" si="95"/>
        <v>220.881</v>
      </c>
      <c r="L1093" t="str">
        <f t="shared" si="96"/>
        <v>200510</v>
      </c>
      <c r="M1093" s="1">
        <v>38630</v>
      </c>
      <c r="N1093">
        <f t="shared" si="97"/>
        <v>3.34</v>
      </c>
      <c r="O1093">
        <v>3.34</v>
      </c>
    </row>
    <row r="1094" spans="1:15" x14ac:dyDescent="0.25">
      <c r="A1094" s="1">
        <v>40179</v>
      </c>
      <c r="B1094">
        <v>91.664199999999994</v>
      </c>
      <c r="C1094">
        <f t="shared" si="93"/>
        <v>2.3809523809523815E-2</v>
      </c>
      <c r="D1094">
        <f t="shared" si="94"/>
        <v>217.488</v>
      </c>
      <c r="E1094">
        <f t="shared" si="95"/>
        <v>220.63300000000001</v>
      </c>
      <c r="L1094" t="str">
        <f t="shared" si="96"/>
        <v>200510</v>
      </c>
      <c r="M1094" s="1">
        <v>38631</v>
      </c>
      <c r="N1094">
        <f t="shared" si="97"/>
        <v>3.34</v>
      </c>
      <c r="O1094">
        <v>3.34</v>
      </c>
    </row>
    <row r="1095" spans="1:15" x14ac:dyDescent="0.25">
      <c r="A1095" s="1">
        <v>40210</v>
      </c>
      <c r="B1095">
        <v>91.994</v>
      </c>
      <c r="C1095">
        <f t="shared" si="93"/>
        <v>5.6500000000000009E-2</v>
      </c>
      <c r="D1095">
        <f t="shared" si="94"/>
        <v>217.28100000000001</v>
      </c>
      <c r="E1095">
        <f t="shared" si="95"/>
        <v>220.73099999999999</v>
      </c>
      <c r="L1095" t="str">
        <f t="shared" si="96"/>
        <v>200510</v>
      </c>
      <c r="M1095" s="1">
        <v>38632</v>
      </c>
      <c r="N1095">
        <f t="shared" si="97"/>
        <v>3.35</v>
      </c>
      <c r="O1095">
        <v>3.35</v>
      </c>
    </row>
    <row r="1096" spans="1:15" x14ac:dyDescent="0.25">
      <c r="A1096" s="1">
        <v>40238</v>
      </c>
      <c r="B1096">
        <v>92.599299999999999</v>
      </c>
      <c r="C1096">
        <f t="shared" si="93"/>
        <v>0.11652173913043477</v>
      </c>
      <c r="D1096">
        <f t="shared" si="94"/>
        <v>217.35300000000001</v>
      </c>
      <c r="E1096">
        <f t="shared" si="95"/>
        <v>220.78299999999999</v>
      </c>
      <c r="L1096" t="str">
        <f t="shared" si="96"/>
        <v>200510</v>
      </c>
      <c r="M1096" s="1">
        <v>38635</v>
      </c>
      <c r="N1096">
        <f t="shared" si="97"/>
        <v>3.35</v>
      </c>
      <c r="O1096" t="s">
        <v>30</v>
      </c>
    </row>
    <row r="1097" spans="1:15" x14ac:dyDescent="0.25">
      <c r="A1097" s="1">
        <v>40269</v>
      </c>
      <c r="B1097">
        <v>92.943600000000004</v>
      </c>
      <c r="C1097">
        <f t="shared" si="93"/>
        <v>0.15045454545454548</v>
      </c>
      <c r="D1097">
        <f t="shared" si="94"/>
        <v>217.40299999999999</v>
      </c>
      <c r="E1097">
        <f t="shared" si="95"/>
        <v>220.822</v>
      </c>
      <c r="L1097" t="str">
        <f t="shared" si="96"/>
        <v>200510</v>
      </c>
      <c r="M1097" s="1">
        <v>38636</v>
      </c>
      <c r="N1097">
        <f t="shared" si="97"/>
        <v>3.41</v>
      </c>
      <c r="O1097">
        <v>3.41</v>
      </c>
    </row>
    <row r="1098" spans="1:15" x14ac:dyDescent="0.25">
      <c r="A1098" s="1">
        <v>40299</v>
      </c>
      <c r="B1098">
        <v>94.299700000000001</v>
      </c>
      <c r="C1098">
        <f t="shared" si="93"/>
        <v>0.14714285714285713</v>
      </c>
      <c r="D1098">
        <f t="shared" si="94"/>
        <v>217.29</v>
      </c>
      <c r="E1098">
        <f t="shared" si="95"/>
        <v>220.96199999999999</v>
      </c>
      <c r="L1098" t="str">
        <f t="shared" si="96"/>
        <v>200510</v>
      </c>
      <c r="M1098" s="1">
        <v>38637</v>
      </c>
      <c r="N1098">
        <f t="shared" si="97"/>
        <v>3.49</v>
      </c>
      <c r="O1098">
        <v>3.49</v>
      </c>
    </row>
    <row r="1099" spans="1:15" x14ac:dyDescent="0.25">
      <c r="A1099" s="1">
        <v>40330</v>
      </c>
      <c r="B1099">
        <v>94.439700000000002</v>
      </c>
      <c r="C1099">
        <f t="shared" si="93"/>
        <v>7.9545454545454572E-2</v>
      </c>
      <c r="D1099">
        <f t="shared" si="94"/>
        <v>217.19900000000001</v>
      </c>
      <c r="E1099">
        <f t="shared" si="95"/>
        <v>221.19399999999999</v>
      </c>
      <c r="L1099" t="str">
        <f t="shared" si="96"/>
        <v>200510</v>
      </c>
      <c r="M1099" s="1">
        <v>38638</v>
      </c>
      <c r="N1099">
        <f t="shared" si="97"/>
        <v>3.5</v>
      </c>
      <c r="O1099">
        <v>3.5</v>
      </c>
    </row>
    <row r="1100" spans="1:15" x14ac:dyDescent="0.25">
      <c r="A1100" s="1">
        <v>40360</v>
      </c>
      <c r="B1100">
        <v>94.8536</v>
      </c>
      <c r="C1100">
        <f t="shared" si="93"/>
        <v>0.1568181818181818</v>
      </c>
      <c r="D1100">
        <f t="shared" si="94"/>
        <v>217.60499999999999</v>
      </c>
      <c r="E1100">
        <f t="shared" si="95"/>
        <v>221.363</v>
      </c>
      <c r="L1100" t="str">
        <f t="shared" si="96"/>
        <v>200510</v>
      </c>
      <c r="M1100" s="1">
        <v>38639</v>
      </c>
      <c r="N1100">
        <f t="shared" si="97"/>
        <v>3.49</v>
      </c>
      <c r="O1100">
        <v>3.49</v>
      </c>
    </row>
    <row r="1101" spans="1:15" x14ac:dyDescent="0.25">
      <c r="A1101" s="1">
        <v>40391</v>
      </c>
      <c r="B1101">
        <v>95.144800000000004</v>
      </c>
      <c r="C1101">
        <f t="shared" si="93"/>
        <v>0.15409090909090908</v>
      </c>
      <c r="D1101">
        <f t="shared" si="94"/>
        <v>217.923</v>
      </c>
      <c r="E1101">
        <f t="shared" si="95"/>
        <v>221.50899999999999</v>
      </c>
      <c r="L1101" t="str">
        <f t="shared" si="96"/>
        <v>200510</v>
      </c>
      <c r="M1101" s="1">
        <v>38642</v>
      </c>
      <c r="N1101">
        <f t="shared" si="97"/>
        <v>3.53</v>
      </c>
      <c r="O1101">
        <v>3.53</v>
      </c>
    </row>
    <row r="1102" spans="1:15" x14ac:dyDescent="0.25">
      <c r="A1102" s="1">
        <v>40422</v>
      </c>
      <c r="B1102">
        <v>95.363699999999994</v>
      </c>
      <c r="C1102">
        <f t="shared" si="93"/>
        <v>0.11818181818181822</v>
      </c>
      <c r="D1102">
        <f t="shared" si="94"/>
        <v>218.27500000000001</v>
      </c>
      <c r="E1102">
        <f t="shared" si="95"/>
        <v>221.71100000000001</v>
      </c>
      <c r="L1102" t="str">
        <f t="shared" si="96"/>
        <v>200510</v>
      </c>
      <c r="M1102" s="1">
        <v>38643</v>
      </c>
      <c r="N1102">
        <f t="shared" si="97"/>
        <v>3.57</v>
      </c>
      <c r="O1102">
        <v>3.57</v>
      </c>
    </row>
    <row r="1103" spans="1:15" x14ac:dyDescent="0.25">
      <c r="A1103" s="1">
        <v>40452</v>
      </c>
      <c r="B1103">
        <v>95.110900000000001</v>
      </c>
      <c r="C1103">
        <f t="shared" si="93"/>
        <v>0.14047619047619053</v>
      </c>
      <c r="D1103">
        <f t="shared" si="94"/>
        <v>219.035</v>
      </c>
      <c r="E1103">
        <f t="shared" si="95"/>
        <v>221.83</v>
      </c>
      <c r="L1103" t="str">
        <f t="shared" si="96"/>
        <v>200510</v>
      </c>
      <c r="M1103" s="1">
        <v>38644</v>
      </c>
      <c r="N1103">
        <f t="shared" si="97"/>
        <v>3.57</v>
      </c>
      <c r="O1103">
        <v>3.57</v>
      </c>
    </row>
    <row r="1104" spans="1:15" x14ac:dyDescent="0.25">
      <c r="A1104" s="1">
        <v>40483</v>
      </c>
      <c r="B1104">
        <v>95.138300000000001</v>
      </c>
      <c r="C1104">
        <f t="shared" si="93"/>
        <v>0.13454545454545455</v>
      </c>
      <c r="D1104">
        <f t="shared" si="94"/>
        <v>219.59</v>
      </c>
      <c r="E1104">
        <f t="shared" si="95"/>
        <v>222.149</v>
      </c>
      <c r="L1104" t="str">
        <f t="shared" si="96"/>
        <v>200510</v>
      </c>
      <c r="M1104" s="1">
        <v>38645</v>
      </c>
      <c r="N1104">
        <f t="shared" si="97"/>
        <v>3.46</v>
      </c>
      <c r="O1104">
        <v>3.46</v>
      </c>
    </row>
    <row r="1105" spans="1:15" x14ac:dyDescent="0.25">
      <c r="A1105" s="1">
        <v>40513</v>
      </c>
      <c r="B1105">
        <v>96.059899999999999</v>
      </c>
      <c r="C1105">
        <f t="shared" si="93"/>
        <v>8.6956521739130474E-2</v>
      </c>
      <c r="D1105">
        <f t="shared" si="94"/>
        <v>220.47200000000001</v>
      </c>
      <c r="E1105">
        <f t="shared" si="95"/>
        <v>222.34299999999999</v>
      </c>
      <c r="L1105" t="str">
        <f t="shared" si="96"/>
        <v>200510</v>
      </c>
      <c r="M1105" s="1">
        <v>38646</v>
      </c>
      <c r="N1105">
        <f t="shared" si="97"/>
        <v>3.48</v>
      </c>
      <c r="O1105">
        <v>3.48</v>
      </c>
    </row>
    <row r="1106" spans="1:15" x14ac:dyDescent="0.25">
      <c r="A1106" s="1">
        <v>40544</v>
      </c>
      <c r="B1106">
        <v>95.936400000000006</v>
      </c>
      <c r="C1106">
        <f t="shared" si="93"/>
        <v>0.14095238095238094</v>
      </c>
      <c r="D1106">
        <f t="shared" si="94"/>
        <v>221.18700000000001</v>
      </c>
      <c r="E1106">
        <f t="shared" si="95"/>
        <v>222.803</v>
      </c>
      <c r="L1106" t="str">
        <f t="shared" si="96"/>
        <v>200510</v>
      </c>
      <c r="M1106" s="1">
        <v>38649</v>
      </c>
      <c r="N1106">
        <f t="shared" si="97"/>
        <v>3.51</v>
      </c>
      <c r="O1106">
        <v>3.51</v>
      </c>
    </row>
    <row r="1107" spans="1:15" x14ac:dyDescent="0.25">
      <c r="A1107" s="1">
        <v>40575</v>
      </c>
      <c r="B1107">
        <v>95.5154</v>
      </c>
      <c r="C1107">
        <f t="shared" si="93"/>
        <v>0.11300000000000003</v>
      </c>
      <c r="D1107">
        <f t="shared" si="94"/>
        <v>221.898</v>
      </c>
      <c r="E1107">
        <f t="shared" si="95"/>
        <v>223.21299999999999</v>
      </c>
      <c r="L1107" t="str">
        <f t="shared" si="96"/>
        <v>200510</v>
      </c>
      <c r="M1107" s="1">
        <v>38650</v>
      </c>
      <c r="N1107">
        <f t="shared" si="97"/>
        <v>3.71</v>
      </c>
      <c r="O1107">
        <v>3.71</v>
      </c>
    </row>
    <row r="1108" spans="1:15" x14ac:dyDescent="0.25">
      <c r="A1108" s="1">
        <v>40603</v>
      </c>
      <c r="B1108">
        <v>96.464299999999994</v>
      </c>
      <c r="C1108">
        <f t="shared" si="93"/>
        <v>6.4782608695652208E-2</v>
      </c>
      <c r="D1108">
        <f t="shared" si="94"/>
        <v>223.04599999999999</v>
      </c>
      <c r="E1108">
        <f t="shared" si="95"/>
        <v>223.45400000000001</v>
      </c>
      <c r="L1108" t="str">
        <f t="shared" si="96"/>
        <v>200510</v>
      </c>
      <c r="M1108" s="1">
        <v>38651</v>
      </c>
      <c r="N1108">
        <f t="shared" si="97"/>
        <v>3.7</v>
      </c>
      <c r="O1108">
        <v>3.7</v>
      </c>
    </row>
    <row r="1109" spans="1:15" x14ac:dyDescent="0.25">
      <c r="A1109" s="1">
        <v>40634</v>
      </c>
      <c r="B1109">
        <v>96.118700000000004</v>
      </c>
      <c r="C1109">
        <f t="shared" si="93"/>
        <v>2.9523809523809529E-2</v>
      </c>
      <c r="D1109">
        <f t="shared" si="94"/>
        <v>224.09299999999999</v>
      </c>
      <c r="E1109">
        <f t="shared" si="95"/>
        <v>223.727</v>
      </c>
      <c r="L1109" t="str">
        <f t="shared" si="96"/>
        <v>200510</v>
      </c>
      <c r="M1109" s="1">
        <v>38652</v>
      </c>
      <c r="N1109">
        <f t="shared" si="97"/>
        <v>3.72</v>
      </c>
      <c r="O1109">
        <v>3.72</v>
      </c>
    </row>
    <row r="1110" spans="1:15" x14ac:dyDescent="0.25">
      <c r="A1110" s="1">
        <v>40664</v>
      </c>
      <c r="B1110">
        <v>96.337699999999998</v>
      </c>
      <c r="C1110">
        <f t="shared" si="93"/>
        <v>2.5000000000000001E-2</v>
      </c>
      <c r="D1110">
        <f t="shared" si="94"/>
        <v>224.80600000000001</v>
      </c>
      <c r="E1110">
        <f t="shared" si="95"/>
        <v>224.17500000000001</v>
      </c>
      <c r="L1110" t="str">
        <f t="shared" si="96"/>
        <v>200510</v>
      </c>
      <c r="M1110" s="1">
        <v>38653</v>
      </c>
      <c r="N1110">
        <f t="shared" si="97"/>
        <v>3.75</v>
      </c>
      <c r="O1110">
        <v>3.75</v>
      </c>
    </row>
    <row r="1111" spans="1:15" x14ac:dyDescent="0.25">
      <c r="A1111" s="1">
        <v>40695</v>
      </c>
      <c r="B1111">
        <v>96.615399999999994</v>
      </c>
      <c r="C1111">
        <f t="shared" si="93"/>
        <v>1.9090909090909099E-2</v>
      </c>
      <c r="D1111">
        <f t="shared" si="94"/>
        <v>224.80600000000001</v>
      </c>
      <c r="E1111">
        <f t="shared" si="95"/>
        <v>224.697</v>
      </c>
      <c r="L1111" t="str">
        <f t="shared" si="96"/>
        <v>200510</v>
      </c>
      <c r="M1111" s="1">
        <v>38656</v>
      </c>
      <c r="N1111">
        <f t="shared" si="97"/>
        <v>3.77</v>
      </c>
      <c r="O1111">
        <v>3.77</v>
      </c>
    </row>
    <row r="1112" spans="1:15" x14ac:dyDescent="0.25">
      <c r="A1112" s="1">
        <v>40725</v>
      </c>
      <c r="B1112">
        <v>97.129199999999997</v>
      </c>
      <c r="C1112">
        <f t="shared" si="93"/>
        <v>3.619047619047619E-2</v>
      </c>
      <c r="D1112">
        <f t="shared" si="94"/>
        <v>225.39500000000001</v>
      </c>
      <c r="E1112">
        <f t="shared" si="95"/>
        <v>225.21799999999999</v>
      </c>
      <c r="L1112" t="str">
        <f t="shared" si="96"/>
        <v>200511</v>
      </c>
      <c r="M1112" s="1">
        <v>38657</v>
      </c>
      <c r="N1112">
        <f t="shared" si="97"/>
        <v>3.78</v>
      </c>
      <c r="O1112">
        <v>3.78</v>
      </c>
    </row>
    <row r="1113" spans="1:15" x14ac:dyDescent="0.25">
      <c r="A1113" s="1">
        <v>40756</v>
      </c>
      <c r="B1113">
        <v>97.673100000000005</v>
      </c>
      <c r="C1113">
        <f t="shared" si="93"/>
        <v>1.7391304347826094E-2</v>
      </c>
      <c r="D1113">
        <f t="shared" si="94"/>
        <v>226.10599999999999</v>
      </c>
      <c r="E1113">
        <f t="shared" si="95"/>
        <v>225.86199999999999</v>
      </c>
      <c r="L1113" t="str">
        <f t="shared" si="96"/>
        <v>200511</v>
      </c>
      <c r="M1113" s="1">
        <v>38658</v>
      </c>
      <c r="N1113">
        <f t="shared" si="97"/>
        <v>3.77</v>
      </c>
      <c r="O1113">
        <v>3.77</v>
      </c>
    </row>
    <row r="1114" spans="1:15" x14ac:dyDescent="0.25">
      <c r="A1114" s="1">
        <v>40787</v>
      </c>
      <c r="B1114">
        <v>97.6494</v>
      </c>
      <c r="C1114">
        <f t="shared" si="93"/>
        <v>6.363636363636363E-3</v>
      </c>
      <c r="D1114">
        <f t="shared" si="94"/>
        <v>226.59700000000001</v>
      </c>
      <c r="E1114">
        <f t="shared" si="95"/>
        <v>226.11799999999999</v>
      </c>
      <c r="L1114" t="str">
        <f t="shared" si="96"/>
        <v>200511</v>
      </c>
      <c r="M1114" s="1">
        <v>38659</v>
      </c>
      <c r="N1114">
        <f t="shared" si="97"/>
        <v>3.81</v>
      </c>
      <c r="O1114">
        <v>3.81</v>
      </c>
    </row>
    <row r="1115" spans="1:15" x14ac:dyDescent="0.25">
      <c r="A1115" s="1">
        <v>40817</v>
      </c>
      <c r="B1115">
        <v>98.322199999999995</v>
      </c>
      <c r="C1115">
        <f t="shared" si="93"/>
        <v>1.3333333333333334E-2</v>
      </c>
      <c r="D1115">
        <f t="shared" si="94"/>
        <v>226.75</v>
      </c>
      <c r="E1115">
        <f t="shared" si="95"/>
        <v>226.506</v>
      </c>
      <c r="L1115" t="str">
        <f t="shared" si="96"/>
        <v>200511</v>
      </c>
      <c r="M1115" s="1">
        <v>38660</v>
      </c>
      <c r="N1115">
        <f t="shared" si="97"/>
        <v>3.8</v>
      </c>
      <c r="O1115">
        <v>3.8</v>
      </c>
    </row>
    <row r="1116" spans="1:15" x14ac:dyDescent="0.25">
      <c r="A1116" s="1">
        <v>40848</v>
      </c>
      <c r="B1116">
        <v>98.243300000000005</v>
      </c>
      <c r="C1116">
        <f t="shared" si="93"/>
        <v>1.4090909090909088E-2</v>
      </c>
      <c r="D1116">
        <f t="shared" si="94"/>
        <v>227.16900000000001</v>
      </c>
      <c r="E1116">
        <f t="shared" si="95"/>
        <v>226.899</v>
      </c>
      <c r="L1116" t="str">
        <f t="shared" si="96"/>
        <v>200511</v>
      </c>
      <c r="M1116" s="1">
        <v>38663</v>
      </c>
      <c r="N1116">
        <f t="shared" si="97"/>
        <v>3.81</v>
      </c>
      <c r="O1116">
        <v>3.81</v>
      </c>
    </row>
    <row r="1117" spans="1:15" x14ac:dyDescent="0.25">
      <c r="A1117" s="1">
        <v>40878</v>
      </c>
      <c r="B1117">
        <v>98.787599999999998</v>
      </c>
      <c r="C1117">
        <f t="shared" si="93"/>
        <v>3.1818181818181819E-3</v>
      </c>
      <c r="D1117">
        <f t="shared" si="94"/>
        <v>227.22300000000001</v>
      </c>
      <c r="E1117">
        <f t="shared" si="95"/>
        <v>227.405</v>
      </c>
      <c r="L1117" t="str">
        <f t="shared" si="96"/>
        <v>200511</v>
      </c>
      <c r="M1117" s="1">
        <v>38664</v>
      </c>
      <c r="N1117">
        <f t="shared" si="97"/>
        <v>3.88</v>
      </c>
      <c r="O1117">
        <v>3.88</v>
      </c>
    </row>
    <row r="1118" spans="1:15" x14ac:dyDescent="0.25">
      <c r="A1118" s="1">
        <v>40909</v>
      </c>
      <c r="B1118">
        <v>99.392499999999998</v>
      </c>
      <c r="C1118">
        <f t="shared" si="93"/>
        <v>2.3636363636363632E-2</v>
      </c>
      <c r="D1118">
        <f t="shared" si="94"/>
        <v>227.84200000000001</v>
      </c>
      <c r="E1118">
        <f t="shared" si="95"/>
        <v>227.87700000000001</v>
      </c>
      <c r="L1118" t="str">
        <f t="shared" si="96"/>
        <v>200511</v>
      </c>
      <c r="M1118" s="1">
        <v>38665</v>
      </c>
      <c r="N1118">
        <f t="shared" si="97"/>
        <v>3.91</v>
      </c>
      <c r="O1118">
        <v>3.91</v>
      </c>
    </row>
    <row r="1119" spans="1:15" x14ac:dyDescent="0.25">
      <c r="A1119" s="1">
        <v>40940</v>
      </c>
      <c r="B1119">
        <v>99.6203</v>
      </c>
      <c r="C1119">
        <f t="shared" si="93"/>
        <v>6.1904761904761928E-2</v>
      </c>
      <c r="D1119">
        <f t="shared" si="94"/>
        <v>228.32900000000001</v>
      </c>
      <c r="E1119">
        <f t="shared" si="95"/>
        <v>228.03399999999999</v>
      </c>
      <c r="L1119" t="str">
        <f t="shared" si="96"/>
        <v>200511</v>
      </c>
      <c r="M1119" s="1">
        <v>38666</v>
      </c>
      <c r="N1119">
        <f t="shared" si="97"/>
        <v>3.89</v>
      </c>
      <c r="O1119">
        <v>3.89</v>
      </c>
    </row>
    <row r="1120" spans="1:15" x14ac:dyDescent="0.25">
      <c r="A1120" s="1">
        <v>40969</v>
      </c>
      <c r="B1120">
        <v>99.155100000000004</v>
      </c>
      <c r="C1120">
        <f t="shared" si="93"/>
        <v>6.3636363636363658E-2</v>
      </c>
      <c r="D1120">
        <f t="shared" si="94"/>
        <v>228.80699999999999</v>
      </c>
      <c r="E1120">
        <f t="shared" si="95"/>
        <v>228.47800000000001</v>
      </c>
      <c r="L1120" t="str">
        <f t="shared" si="96"/>
        <v>200511</v>
      </c>
      <c r="M1120" s="1">
        <v>38667</v>
      </c>
      <c r="N1120">
        <f t="shared" si="97"/>
        <v>3.89</v>
      </c>
      <c r="O1120" t="s">
        <v>30</v>
      </c>
    </row>
    <row r="1121" spans="1:15" x14ac:dyDescent="0.25">
      <c r="A1121" s="1">
        <v>41000</v>
      </c>
      <c r="B1121">
        <v>99.900599999999997</v>
      </c>
      <c r="C1121">
        <f t="shared" si="93"/>
        <v>6.6666666666666693E-2</v>
      </c>
      <c r="D1121">
        <f t="shared" si="94"/>
        <v>229.18700000000001</v>
      </c>
      <c r="E1121">
        <f t="shared" si="95"/>
        <v>228.905</v>
      </c>
      <c r="L1121" t="str">
        <f t="shared" si="96"/>
        <v>200511</v>
      </c>
      <c r="M1121" s="1">
        <v>38670</v>
      </c>
      <c r="N1121">
        <f t="shared" si="97"/>
        <v>3.93</v>
      </c>
      <c r="O1121">
        <v>3.93</v>
      </c>
    </row>
    <row r="1122" spans="1:15" x14ac:dyDescent="0.25">
      <c r="A1122" s="1">
        <v>41030</v>
      </c>
      <c r="B1122">
        <v>100.0924</v>
      </c>
      <c r="C1122">
        <f t="shared" si="93"/>
        <v>6.6086956521739154E-2</v>
      </c>
      <c r="D1122">
        <f t="shared" si="94"/>
        <v>228.71299999999999</v>
      </c>
      <c r="E1122">
        <f t="shared" si="95"/>
        <v>229.22399999999999</v>
      </c>
      <c r="L1122" t="str">
        <f t="shared" si="96"/>
        <v>200511</v>
      </c>
      <c r="M1122" s="1">
        <v>38671</v>
      </c>
      <c r="N1122">
        <f t="shared" si="97"/>
        <v>4.01</v>
      </c>
      <c r="O1122">
        <v>4.01</v>
      </c>
    </row>
    <row r="1123" spans="1:15" x14ac:dyDescent="0.25">
      <c r="A1123" s="1">
        <v>41061</v>
      </c>
      <c r="B1123">
        <v>100.0728</v>
      </c>
      <c r="C1123">
        <f t="shared" si="93"/>
        <v>5.1904761904761933E-2</v>
      </c>
      <c r="D1123">
        <f t="shared" si="94"/>
        <v>228.524</v>
      </c>
      <c r="E1123">
        <f t="shared" si="95"/>
        <v>229.62299999999999</v>
      </c>
      <c r="L1123" t="str">
        <f t="shared" si="96"/>
        <v>200511</v>
      </c>
      <c r="M1123" s="1">
        <v>38672</v>
      </c>
      <c r="N1123">
        <f t="shared" si="97"/>
        <v>4</v>
      </c>
      <c r="O1123">
        <v>4</v>
      </c>
    </row>
    <row r="1124" spans="1:15" x14ac:dyDescent="0.25">
      <c r="A1124" s="1">
        <v>41091</v>
      </c>
      <c r="B1124">
        <v>100.33540000000001</v>
      </c>
      <c r="C1124">
        <f t="shared" si="93"/>
        <v>7.0000000000000021E-2</v>
      </c>
      <c r="D1124">
        <f t="shared" si="94"/>
        <v>228.59</v>
      </c>
      <c r="E1124">
        <f t="shared" si="95"/>
        <v>229.97</v>
      </c>
      <c r="L1124" t="str">
        <f t="shared" si="96"/>
        <v>200511</v>
      </c>
      <c r="M1124" s="1">
        <v>38673</v>
      </c>
      <c r="N1124">
        <f t="shared" si="97"/>
        <v>3.98</v>
      </c>
      <c r="O1124">
        <v>3.98</v>
      </c>
    </row>
    <row r="1125" spans="1:15" x14ac:dyDescent="0.25">
      <c r="A1125" s="1">
        <v>41122</v>
      </c>
      <c r="B1125">
        <v>99.855999999999995</v>
      </c>
      <c r="C1125">
        <f t="shared" si="93"/>
        <v>9.2173913043478287E-2</v>
      </c>
      <c r="D1125">
        <f t="shared" si="94"/>
        <v>229.91800000000001</v>
      </c>
      <c r="E1125">
        <f t="shared" si="95"/>
        <v>230.233</v>
      </c>
      <c r="L1125" t="str">
        <f t="shared" si="96"/>
        <v>200511</v>
      </c>
      <c r="M1125" s="1">
        <v>38674</v>
      </c>
      <c r="N1125">
        <f t="shared" si="97"/>
        <v>3.95</v>
      </c>
      <c r="O1125">
        <v>3.95</v>
      </c>
    </row>
    <row r="1126" spans="1:15" x14ac:dyDescent="0.25">
      <c r="A1126" s="1">
        <v>41153</v>
      </c>
      <c r="B1126">
        <v>99.904899999999998</v>
      </c>
      <c r="C1126">
        <f t="shared" si="93"/>
        <v>7.6000000000000012E-2</v>
      </c>
      <c r="D1126">
        <f t="shared" si="94"/>
        <v>231.01499999999999</v>
      </c>
      <c r="E1126">
        <f t="shared" si="95"/>
        <v>230.65899999999999</v>
      </c>
      <c r="L1126" t="str">
        <f t="shared" si="96"/>
        <v>200511</v>
      </c>
      <c r="M1126" s="1">
        <v>38677</v>
      </c>
      <c r="N1126">
        <f t="shared" si="97"/>
        <v>3.93</v>
      </c>
      <c r="O1126">
        <v>3.93</v>
      </c>
    </row>
    <row r="1127" spans="1:15" x14ac:dyDescent="0.25">
      <c r="A1127" s="1">
        <v>41183</v>
      </c>
      <c r="B1127">
        <v>100.11669999999999</v>
      </c>
      <c r="C1127">
        <f t="shared" si="93"/>
        <v>0.10999999999999999</v>
      </c>
      <c r="D1127">
        <f t="shared" si="94"/>
        <v>231.63800000000001</v>
      </c>
      <c r="E1127">
        <f t="shared" si="95"/>
        <v>231.024</v>
      </c>
      <c r="L1127" t="str">
        <f t="shared" si="96"/>
        <v>200511</v>
      </c>
      <c r="M1127" s="1">
        <v>38678</v>
      </c>
      <c r="N1127">
        <f t="shared" si="97"/>
        <v>3.94</v>
      </c>
      <c r="O1127">
        <v>3.94</v>
      </c>
    </row>
    <row r="1128" spans="1:15" x14ac:dyDescent="0.25">
      <c r="A1128" s="1">
        <v>41214</v>
      </c>
      <c r="B1128">
        <v>100.59910000000001</v>
      </c>
      <c r="C1128">
        <f t="shared" si="93"/>
        <v>0.1268181818181818</v>
      </c>
      <c r="D1128">
        <f t="shared" si="94"/>
        <v>231.249</v>
      </c>
      <c r="E1128">
        <f t="shared" si="95"/>
        <v>231.33</v>
      </c>
      <c r="L1128" t="str">
        <f t="shared" si="96"/>
        <v>200511</v>
      </c>
      <c r="M1128" s="1">
        <v>38679</v>
      </c>
      <c r="N1128">
        <f t="shared" si="97"/>
        <v>3.94</v>
      </c>
      <c r="O1128">
        <v>3.94</v>
      </c>
    </row>
    <row r="1129" spans="1:15" x14ac:dyDescent="0.25">
      <c r="A1129" s="1">
        <v>41244</v>
      </c>
      <c r="B1129">
        <v>100.9542</v>
      </c>
      <c r="C1129">
        <f t="shared" si="93"/>
        <v>3.904761904761906E-2</v>
      </c>
      <c r="D1129">
        <f t="shared" si="94"/>
        <v>231.221</v>
      </c>
      <c r="E1129">
        <f t="shared" si="95"/>
        <v>231.72499999999999</v>
      </c>
      <c r="L1129" t="str">
        <f t="shared" si="96"/>
        <v>200511</v>
      </c>
      <c r="M1129" s="1">
        <v>38680</v>
      </c>
      <c r="N1129">
        <f t="shared" si="97"/>
        <v>3.94</v>
      </c>
      <c r="O1129" t="s">
        <v>30</v>
      </c>
    </row>
    <row r="1130" spans="1:15" x14ac:dyDescent="0.25">
      <c r="A1130" s="1">
        <v>41275</v>
      </c>
      <c r="B1130">
        <v>100.82040000000001</v>
      </c>
      <c r="C1130">
        <f t="shared" si="93"/>
        <v>5.0000000000000017E-2</v>
      </c>
      <c r="D1130">
        <f t="shared" si="94"/>
        <v>231.679</v>
      </c>
      <c r="E1130">
        <f t="shared" si="95"/>
        <v>232.22900000000001</v>
      </c>
      <c r="L1130" t="str">
        <f t="shared" si="96"/>
        <v>200511</v>
      </c>
      <c r="M1130" s="1">
        <v>38681</v>
      </c>
      <c r="N1130">
        <f t="shared" si="97"/>
        <v>3.91</v>
      </c>
      <c r="O1130">
        <v>3.91</v>
      </c>
    </row>
    <row r="1131" spans="1:15" x14ac:dyDescent="0.25">
      <c r="A1131" s="1">
        <v>41306</v>
      </c>
      <c r="B1131">
        <v>101.3995</v>
      </c>
      <c r="C1131">
        <f t="shared" si="93"/>
        <v>7.7500000000000013E-2</v>
      </c>
      <c r="D1131">
        <f t="shared" si="94"/>
        <v>232.93700000000001</v>
      </c>
      <c r="E1131">
        <f t="shared" si="95"/>
        <v>232.56899999999999</v>
      </c>
      <c r="L1131" t="str">
        <f t="shared" si="96"/>
        <v>200511</v>
      </c>
      <c r="M1131" s="1">
        <v>38684</v>
      </c>
      <c r="N1131">
        <f t="shared" si="97"/>
        <v>3.94</v>
      </c>
      <c r="O1131">
        <v>3.94</v>
      </c>
    </row>
    <row r="1132" spans="1:15" x14ac:dyDescent="0.25">
      <c r="A1132" s="1">
        <v>41334</v>
      </c>
      <c r="B1132">
        <v>101.81140000000001</v>
      </c>
      <c r="C1132">
        <f t="shared" si="93"/>
        <v>7.6190476190476211E-2</v>
      </c>
      <c r="D1132">
        <f t="shared" si="94"/>
        <v>232.28200000000001</v>
      </c>
      <c r="E1132">
        <f t="shared" si="95"/>
        <v>232.79400000000001</v>
      </c>
      <c r="L1132" t="str">
        <f t="shared" si="96"/>
        <v>200511</v>
      </c>
      <c r="M1132" s="1">
        <v>38685</v>
      </c>
      <c r="N1132">
        <f t="shared" si="97"/>
        <v>3.99</v>
      </c>
      <c r="O1132">
        <v>3.99</v>
      </c>
    </row>
    <row r="1133" spans="1:15" x14ac:dyDescent="0.25">
      <c r="A1133" s="1">
        <v>41365</v>
      </c>
      <c r="B1133">
        <v>101.63639999999999</v>
      </c>
      <c r="C1133">
        <f t="shared" si="93"/>
        <v>4.9090909090909116E-2</v>
      </c>
      <c r="D1133">
        <f t="shared" si="94"/>
        <v>231.797</v>
      </c>
      <c r="E1133">
        <f t="shared" si="95"/>
        <v>232.83199999999999</v>
      </c>
      <c r="L1133" t="str">
        <f t="shared" si="96"/>
        <v>200511</v>
      </c>
      <c r="M1133" s="1">
        <v>38686</v>
      </c>
      <c r="N1133">
        <f t="shared" si="97"/>
        <v>4</v>
      </c>
      <c r="O1133">
        <v>4</v>
      </c>
    </row>
    <row r="1134" spans="1:15" x14ac:dyDescent="0.25">
      <c r="A1134" s="1">
        <v>41395</v>
      </c>
      <c r="B1134">
        <v>101.74760000000001</v>
      </c>
      <c r="C1134">
        <f t="shared" si="93"/>
        <v>2.0869565217391309E-2</v>
      </c>
      <c r="D1134">
        <f t="shared" si="94"/>
        <v>231.893</v>
      </c>
      <c r="E1134">
        <f t="shared" si="95"/>
        <v>232.99600000000001</v>
      </c>
      <c r="L1134" t="str">
        <f t="shared" si="96"/>
        <v>200512</v>
      </c>
      <c r="M1134" s="1">
        <v>38687</v>
      </c>
      <c r="N1134">
        <f t="shared" si="97"/>
        <v>3.99</v>
      </c>
      <c r="O1134">
        <v>3.99</v>
      </c>
    </row>
    <row r="1135" spans="1:15" x14ac:dyDescent="0.25">
      <c r="A1135" s="1">
        <v>41426</v>
      </c>
      <c r="B1135">
        <v>101.95489999999999</v>
      </c>
      <c r="C1135">
        <f t="shared" si="93"/>
        <v>3.4500000000000003E-2</v>
      </c>
      <c r="D1135">
        <f t="shared" si="94"/>
        <v>232.44499999999999</v>
      </c>
      <c r="E1135">
        <f t="shared" si="95"/>
        <v>233.35</v>
      </c>
      <c r="L1135" t="str">
        <f t="shared" si="96"/>
        <v>200512</v>
      </c>
      <c r="M1135" s="1">
        <v>38688</v>
      </c>
      <c r="N1135">
        <f t="shared" si="97"/>
        <v>4</v>
      </c>
      <c r="O1135">
        <v>4</v>
      </c>
    </row>
    <row r="1136" spans="1:15" x14ac:dyDescent="0.25">
      <c r="A1136" s="1">
        <v>41456</v>
      </c>
      <c r="B1136">
        <v>101.5204</v>
      </c>
      <c r="C1136">
        <f t="shared" si="93"/>
        <v>2.1304347826086961E-2</v>
      </c>
      <c r="D1136">
        <f t="shared" si="94"/>
        <v>232.9</v>
      </c>
      <c r="E1136">
        <f t="shared" si="95"/>
        <v>233.88</v>
      </c>
      <c r="L1136" t="str">
        <f t="shared" si="96"/>
        <v>200512</v>
      </c>
      <c r="M1136" s="1">
        <v>38691</v>
      </c>
      <c r="N1136">
        <f t="shared" si="97"/>
        <v>4.01</v>
      </c>
      <c r="O1136">
        <v>4.01</v>
      </c>
    </row>
    <row r="1137" spans="1:15" x14ac:dyDescent="0.25">
      <c r="A1137" s="1">
        <v>41487</v>
      </c>
      <c r="B1137">
        <v>102.19070000000001</v>
      </c>
      <c r="C1137">
        <f t="shared" si="93"/>
        <v>3.6818181818181833E-2</v>
      </c>
      <c r="D1137">
        <f t="shared" si="94"/>
        <v>233.45599999999999</v>
      </c>
      <c r="E1137">
        <f t="shared" si="95"/>
        <v>234.33600000000001</v>
      </c>
      <c r="L1137" t="str">
        <f t="shared" si="96"/>
        <v>200512</v>
      </c>
      <c r="M1137" s="1">
        <v>38692</v>
      </c>
      <c r="N1137">
        <f t="shared" si="97"/>
        <v>3.84</v>
      </c>
      <c r="O1137">
        <v>3.84</v>
      </c>
    </row>
    <row r="1138" spans="1:15" x14ac:dyDescent="0.25">
      <c r="A1138" s="1">
        <v>41518</v>
      </c>
      <c r="B1138">
        <v>102.717</v>
      </c>
      <c r="C1138">
        <f t="shared" si="93"/>
        <v>1.7619047619047624E-2</v>
      </c>
      <c r="D1138">
        <f t="shared" si="94"/>
        <v>233.54400000000001</v>
      </c>
      <c r="E1138">
        <f t="shared" si="95"/>
        <v>234.7</v>
      </c>
      <c r="L1138" t="str">
        <f t="shared" si="96"/>
        <v>200512</v>
      </c>
      <c r="M1138" s="1">
        <v>38693</v>
      </c>
      <c r="N1138">
        <f t="shared" si="97"/>
        <v>3.84</v>
      </c>
      <c r="O1138">
        <v>3.84</v>
      </c>
    </row>
    <row r="1139" spans="1:15" x14ac:dyDescent="0.25">
      <c r="A1139" s="1">
        <v>41548</v>
      </c>
      <c r="B1139">
        <v>102.5371</v>
      </c>
      <c r="C1139">
        <f t="shared" si="93"/>
        <v>0.11217391304347825</v>
      </c>
      <c r="D1139">
        <f t="shared" si="94"/>
        <v>233.66900000000001</v>
      </c>
      <c r="E1139">
        <f t="shared" si="95"/>
        <v>234.92099999999999</v>
      </c>
      <c r="L1139" t="str">
        <f t="shared" si="96"/>
        <v>200512</v>
      </c>
      <c r="M1139" s="1">
        <v>38694</v>
      </c>
      <c r="N1139">
        <f t="shared" si="97"/>
        <v>3.67</v>
      </c>
      <c r="O1139">
        <v>3.67</v>
      </c>
    </row>
    <row r="1140" spans="1:15" x14ac:dyDescent="0.25">
      <c r="A1140" s="1">
        <v>41579</v>
      </c>
      <c r="B1140">
        <v>102.8379</v>
      </c>
      <c r="C1140">
        <f t="shared" si="93"/>
        <v>4.7142857142857167E-2</v>
      </c>
      <c r="D1140">
        <f t="shared" si="94"/>
        <v>234.1</v>
      </c>
      <c r="E1140">
        <f t="shared" si="95"/>
        <v>235.35900000000001</v>
      </c>
      <c r="L1140" t="str">
        <f t="shared" si="96"/>
        <v>200512</v>
      </c>
      <c r="M1140" s="1">
        <v>38695</v>
      </c>
      <c r="N1140">
        <f t="shared" si="97"/>
        <v>3.62</v>
      </c>
      <c r="O1140">
        <v>3.62</v>
      </c>
    </row>
    <row r="1141" spans="1:15" x14ac:dyDescent="0.25">
      <c r="A1141" s="1">
        <v>41609</v>
      </c>
      <c r="B1141">
        <v>103.1504</v>
      </c>
      <c r="C1141">
        <f t="shared" si="93"/>
        <v>1.8636363636363642E-2</v>
      </c>
      <c r="D1141">
        <f t="shared" si="94"/>
        <v>234.71899999999999</v>
      </c>
      <c r="E1141">
        <f t="shared" si="95"/>
        <v>235.75899999999999</v>
      </c>
      <c r="L1141" t="str">
        <f t="shared" si="96"/>
        <v>200512</v>
      </c>
      <c r="M1141" s="1">
        <v>38698</v>
      </c>
      <c r="N1141">
        <f t="shared" si="97"/>
        <v>3.59</v>
      </c>
      <c r="O1141">
        <v>3.59</v>
      </c>
    </row>
    <row r="1142" spans="1:15" x14ac:dyDescent="0.25">
      <c r="A1142" s="1">
        <v>41640</v>
      </c>
      <c r="B1142">
        <v>102.7216</v>
      </c>
      <c r="C1142">
        <f t="shared" si="93"/>
        <v>1.6521739130434782E-2</v>
      </c>
      <c r="D1142">
        <f t="shared" si="94"/>
        <v>235.28800000000001</v>
      </c>
      <c r="E1142">
        <f t="shared" si="95"/>
        <v>235.96100000000001</v>
      </c>
      <c r="L1142" t="str">
        <f t="shared" si="96"/>
        <v>200512</v>
      </c>
      <c r="M1142" s="1">
        <v>38699</v>
      </c>
      <c r="N1142">
        <f t="shared" si="97"/>
        <v>3.61</v>
      </c>
      <c r="O1142">
        <v>3.61</v>
      </c>
    </row>
    <row r="1143" spans="1:15" x14ac:dyDescent="0.25">
      <c r="A1143" s="1">
        <v>41671</v>
      </c>
      <c r="B1143">
        <v>103.5917</v>
      </c>
      <c r="C1143">
        <f t="shared" si="93"/>
        <v>4.5000000000000019E-2</v>
      </c>
      <c r="D1143">
        <f t="shared" si="94"/>
        <v>235.547</v>
      </c>
      <c r="E1143">
        <f t="shared" si="95"/>
        <v>236.185</v>
      </c>
      <c r="L1143" t="str">
        <f t="shared" si="96"/>
        <v>200512</v>
      </c>
      <c r="M1143" s="1">
        <v>38700</v>
      </c>
      <c r="N1143">
        <f t="shared" si="97"/>
        <v>3.61</v>
      </c>
      <c r="O1143">
        <v>3.61</v>
      </c>
    </row>
    <row r="1144" spans="1:15" x14ac:dyDescent="0.25">
      <c r="A1144" s="1">
        <v>41699</v>
      </c>
      <c r="B1144">
        <v>104.5889</v>
      </c>
      <c r="C1144">
        <f t="shared" si="93"/>
        <v>5.1428571428571455E-2</v>
      </c>
      <c r="D1144">
        <f t="shared" si="94"/>
        <v>236.02799999999999</v>
      </c>
      <c r="E1144">
        <f t="shared" si="95"/>
        <v>236.625</v>
      </c>
      <c r="L1144" t="str">
        <f t="shared" si="96"/>
        <v>200512</v>
      </c>
      <c r="M1144" s="1">
        <v>38701</v>
      </c>
      <c r="N1144">
        <f t="shared" si="97"/>
        <v>3.6</v>
      </c>
      <c r="O1144">
        <v>3.6</v>
      </c>
    </row>
    <row r="1145" spans="1:15" x14ac:dyDescent="0.25">
      <c r="A1145" s="1">
        <v>41730</v>
      </c>
      <c r="B1145">
        <v>104.6371</v>
      </c>
      <c r="C1145">
        <f t="shared" si="93"/>
        <v>2.3181818181818192E-2</v>
      </c>
      <c r="D1145">
        <f t="shared" si="94"/>
        <v>236.46799999999999</v>
      </c>
      <c r="E1145">
        <f t="shared" si="95"/>
        <v>237.072</v>
      </c>
      <c r="L1145" t="str">
        <f t="shared" si="96"/>
        <v>200512</v>
      </c>
      <c r="M1145" s="1">
        <v>38702</v>
      </c>
      <c r="N1145">
        <f t="shared" si="97"/>
        <v>3.56</v>
      </c>
      <c r="O1145">
        <v>3.56</v>
      </c>
    </row>
    <row r="1146" spans="1:15" x14ac:dyDescent="0.25">
      <c r="A1146" s="1">
        <v>41760</v>
      </c>
      <c r="B1146">
        <v>105.01519999999999</v>
      </c>
      <c r="C1146">
        <f t="shared" si="93"/>
        <v>2.7272727272727271E-2</v>
      </c>
      <c r="D1146">
        <f t="shared" si="94"/>
        <v>236.91800000000001</v>
      </c>
      <c r="E1146">
        <f t="shared" si="95"/>
        <v>237.529</v>
      </c>
      <c r="L1146" t="str">
        <f t="shared" si="96"/>
        <v>200512</v>
      </c>
      <c r="M1146" s="1">
        <v>38705</v>
      </c>
      <c r="N1146">
        <f t="shared" si="97"/>
        <v>3.56</v>
      </c>
      <c r="O1146">
        <v>3.56</v>
      </c>
    </row>
    <row r="1147" spans="1:15" x14ac:dyDescent="0.25">
      <c r="A1147" s="1">
        <v>41791</v>
      </c>
      <c r="B1147">
        <v>105.4081</v>
      </c>
      <c r="C1147">
        <f t="shared" si="93"/>
        <v>2.4285714285714296E-2</v>
      </c>
      <c r="D1147">
        <f t="shared" si="94"/>
        <v>237.23099999999999</v>
      </c>
      <c r="E1147">
        <f t="shared" si="95"/>
        <v>237.83699999999999</v>
      </c>
      <c r="L1147" t="str">
        <f t="shared" si="96"/>
        <v>200512</v>
      </c>
      <c r="M1147" s="1">
        <v>38706</v>
      </c>
      <c r="N1147">
        <f t="shared" si="97"/>
        <v>3.55</v>
      </c>
      <c r="O1147">
        <v>3.55</v>
      </c>
    </row>
    <row r="1148" spans="1:15" x14ac:dyDescent="0.25">
      <c r="A1148" s="1">
        <v>41821</v>
      </c>
      <c r="B1148">
        <v>105.6157</v>
      </c>
      <c r="C1148">
        <f t="shared" si="93"/>
        <v>2.3478260869565219E-2</v>
      </c>
      <c r="D1148">
        <f t="shared" si="94"/>
        <v>237.49799999999999</v>
      </c>
      <c r="E1148">
        <f t="shared" si="95"/>
        <v>238.19499999999999</v>
      </c>
      <c r="L1148" t="str">
        <f t="shared" si="96"/>
        <v>200512</v>
      </c>
      <c r="M1148" s="1">
        <v>38707</v>
      </c>
      <c r="N1148">
        <f t="shared" si="97"/>
        <v>3.56</v>
      </c>
      <c r="O1148">
        <v>3.56</v>
      </c>
    </row>
    <row r="1149" spans="1:15" x14ac:dyDescent="0.25">
      <c r="A1149" s="1">
        <v>41852</v>
      </c>
      <c r="B1149">
        <v>105.4986</v>
      </c>
      <c r="C1149">
        <f t="shared" si="93"/>
        <v>3.0000000000000006E-2</v>
      </c>
      <c r="D1149">
        <f t="shared" si="94"/>
        <v>237.46</v>
      </c>
      <c r="E1149">
        <f t="shared" si="95"/>
        <v>238.405</v>
      </c>
      <c r="L1149" t="str">
        <f t="shared" si="96"/>
        <v>200512</v>
      </c>
      <c r="M1149" s="1">
        <v>38708</v>
      </c>
      <c r="N1149">
        <f t="shared" si="97"/>
        <v>3.55</v>
      </c>
      <c r="O1149">
        <v>3.55</v>
      </c>
    </row>
    <row r="1150" spans="1:15" x14ac:dyDescent="0.25">
      <c r="A1150" s="1">
        <v>41883</v>
      </c>
      <c r="B1150">
        <v>105.8138</v>
      </c>
      <c r="C1150">
        <f t="shared" si="93"/>
        <v>1.1818181818181823E-2</v>
      </c>
      <c r="D1150">
        <f t="shared" si="94"/>
        <v>237.477</v>
      </c>
      <c r="E1150">
        <f t="shared" si="95"/>
        <v>238.786</v>
      </c>
      <c r="L1150" t="str">
        <f t="shared" si="96"/>
        <v>200512</v>
      </c>
      <c r="M1150" s="1">
        <v>38709</v>
      </c>
      <c r="N1150">
        <f t="shared" si="97"/>
        <v>3.48</v>
      </c>
      <c r="O1150">
        <v>3.48</v>
      </c>
    </row>
    <row r="1151" spans="1:15" x14ac:dyDescent="0.25">
      <c r="A1151" s="1">
        <v>41913</v>
      </c>
      <c r="B1151">
        <v>105.8357</v>
      </c>
      <c r="C1151">
        <f t="shared" si="93"/>
        <v>2.0869565217391309E-2</v>
      </c>
      <c r="D1151">
        <f t="shared" si="94"/>
        <v>237.43</v>
      </c>
      <c r="E1151">
        <f t="shared" si="95"/>
        <v>239.191</v>
      </c>
      <c r="L1151" t="str">
        <f t="shared" si="96"/>
        <v>200512</v>
      </c>
      <c r="M1151" s="1">
        <v>38712</v>
      </c>
      <c r="N1151">
        <f t="shared" si="97"/>
        <v>3.48</v>
      </c>
      <c r="O1151" t="s">
        <v>30</v>
      </c>
    </row>
    <row r="1152" spans="1:15" x14ac:dyDescent="0.25">
      <c r="A1152" s="1">
        <v>41944</v>
      </c>
      <c r="B1152">
        <v>106.6634</v>
      </c>
      <c r="C1152">
        <f t="shared" si="93"/>
        <v>4.2500000000000017E-2</v>
      </c>
      <c r="D1152">
        <f t="shared" si="94"/>
        <v>236.983</v>
      </c>
      <c r="E1152">
        <f t="shared" si="95"/>
        <v>239.458</v>
      </c>
      <c r="L1152" t="str">
        <f t="shared" si="96"/>
        <v>200512</v>
      </c>
      <c r="M1152" s="1">
        <v>38713</v>
      </c>
      <c r="N1152">
        <f t="shared" si="97"/>
        <v>3.51</v>
      </c>
      <c r="O1152">
        <v>3.51</v>
      </c>
    </row>
    <row r="1153" spans="1:15" x14ac:dyDescent="0.25">
      <c r="A1153" s="1">
        <v>41974</v>
      </c>
      <c r="B1153">
        <v>106.5085</v>
      </c>
      <c r="C1153">
        <f t="shared" si="93"/>
        <v>2.4347826086956528E-2</v>
      </c>
      <c r="D1153">
        <f t="shared" si="94"/>
        <v>236.25200000000001</v>
      </c>
      <c r="E1153">
        <f t="shared" si="95"/>
        <v>239.584</v>
      </c>
      <c r="L1153" t="str">
        <f t="shared" si="96"/>
        <v>200512</v>
      </c>
      <c r="M1153" s="1">
        <v>38714</v>
      </c>
      <c r="N1153">
        <f t="shared" si="97"/>
        <v>3.57</v>
      </c>
      <c r="O1153">
        <v>3.57</v>
      </c>
    </row>
    <row r="1154" spans="1:15" x14ac:dyDescent="0.25">
      <c r="A1154" s="1">
        <v>42005</v>
      </c>
      <c r="B1154">
        <v>105.9806</v>
      </c>
      <c r="C1154">
        <f t="shared" si="93"/>
        <v>1.8636363636363642E-2</v>
      </c>
      <c r="D1154">
        <f t="shared" si="94"/>
        <v>234.71799999999999</v>
      </c>
      <c r="E1154">
        <f t="shared" si="95"/>
        <v>239.82499999999999</v>
      </c>
      <c r="L1154" t="str">
        <f t="shared" si="96"/>
        <v>200512</v>
      </c>
      <c r="M1154" s="1">
        <v>38715</v>
      </c>
      <c r="N1154">
        <f t="shared" si="97"/>
        <v>3.67</v>
      </c>
      <c r="O1154">
        <v>3.67</v>
      </c>
    </row>
    <row r="1155" spans="1:15" x14ac:dyDescent="0.25">
      <c r="A1155" s="1">
        <v>42036</v>
      </c>
      <c r="B1155">
        <v>105.4425</v>
      </c>
      <c r="C1155">
        <f t="shared" ref="C1155:C1203" si="98">+IFERROR(VLOOKUP(A1155,$I$1:$J$214,2,0), "")</f>
        <v>1.8000000000000002E-2</v>
      </c>
      <c r="D1155">
        <f t="shared" ref="D1155:D1203" si="99">+IFERROR(VLOOKUP(A1155,$R$1:$S$867, 2, 0), "")</f>
        <v>235.23599999999999</v>
      </c>
      <c r="E1155">
        <f t="shared" ref="E1155:E1203" si="100">+IFERROR(VLOOKUP(A1155,$U$1:$V$747,2,0),"")</f>
        <v>240.14099999999999</v>
      </c>
      <c r="L1155" t="str">
        <f t="shared" ref="L1155:L1218" si="101">+YEAR(M1155) &amp; MONTH(M1155)</f>
        <v>200512</v>
      </c>
      <c r="M1155" s="1">
        <v>38716</v>
      </c>
      <c r="N1155">
        <f t="shared" ref="N1155:N1218" si="102">+IF(O1155=$O$1, N1154,O1155)</f>
        <v>4.01</v>
      </c>
      <c r="O1155">
        <v>4.01</v>
      </c>
    </row>
    <row r="1156" spans="1:15" x14ac:dyDescent="0.25">
      <c r="A1156" s="1">
        <v>42064</v>
      </c>
      <c r="B1156">
        <v>105.1464</v>
      </c>
      <c r="C1156">
        <f t="shared" si="98"/>
        <v>2.2727272727272731E-2</v>
      </c>
      <c r="D1156">
        <f t="shared" si="99"/>
        <v>236.005</v>
      </c>
      <c r="E1156">
        <f t="shared" si="100"/>
        <v>240.739</v>
      </c>
      <c r="L1156" t="str">
        <f t="shared" si="101"/>
        <v>20061</v>
      </c>
      <c r="M1156" s="1">
        <v>38719</v>
      </c>
      <c r="N1156">
        <f t="shared" si="102"/>
        <v>4.01</v>
      </c>
      <c r="O1156" t="s">
        <v>30</v>
      </c>
    </row>
    <row r="1157" spans="1:15" x14ac:dyDescent="0.25">
      <c r="A1157" s="1">
        <v>42095</v>
      </c>
      <c r="B1157">
        <v>104.52719999999999</v>
      </c>
      <c r="C1157">
        <f t="shared" si="98"/>
        <v>1.8181818181818188E-2</v>
      </c>
      <c r="D1157">
        <f t="shared" si="99"/>
        <v>236.15600000000001</v>
      </c>
      <c r="E1157">
        <f t="shared" si="100"/>
        <v>241.33699999999999</v>
      </c>
      <c r="L1157" t="str">
        <f t="shared" si="101"/>
        <v>20061</v>
      </c>
      <c r="M1157" s="1">
        <v>38720</v>
      </c>
      <c r="N1157">
        <f t="shared" si="102"/>
        <v>4.05</v>
      </c>
      <c r="O1157">
        <v>4.05</v>
      </c>
    </row>
    <row r="1158" spans="1:15" x14ac:dyDescent="0.25">
      <c r="A1158" s="1">
        <v>42125</v>
      </c>
      <c r="B1158">
        <v>104.0742</v>
      </c>
      <c r="C1158">
        <f t="shared" si="98"/>
        <v>1.2857142857142859E-2</v>
      </c>
      <c r="D1158">
        <f t="shared" si="99"/>
        <v>236.97399999999999</v>
      </c>
      <c r="E1158">
        <f t="shared" si="100"/>
        <v>241.62799999999999</v>
      </c>
      <c r="L1158" t="str">
        <f t="shared" si="101"/>
        <v>20061</v>
      </c>
      <c r="M1158" s="1">
        <v>38721</v>
      </c>
      <c r="N1158">
        <f t="shared" si="102"/>
        <v>4.03</v>
      </c>
      <c r="O1158">
        <v>4.03</v>
      </c>
    </row>
    <row r="1159" spans="1:15" x14ac:dyDescent="0.25">
      <c r="A1159" s="1">
        <v>42156</v>
      </c>
      <c r="B1159">
        <v>103.7174</v>
      </c>
      <c r="C1159">
        <f t="shared" si="98"/>
        <v>7.7272727272727276E-3</v>
      </c>
      <c r="D1159">
        <f t="shared" si="99"/>
        <v>237.684</v>
      </c>
      <c r="E1159">
        <f t="shared" si="100"/>
        <v>242.036</v>
      </c>
      <c r="L1159" t="str">
        <f t="shared" si="101"/>
        <v>20061</v>
      </c>
      <c r="M1159" s="1">
        <v>38722</v>
      </c>
      <c r="N1159">
        <f t="shared" si="102"/>
        <v>4.05</v>
      </c>
      <c r="O1159">
        <v>4.05</v>
      </c>
    </row>
    <row r="1160" spans="1:15" x14ac:dyDescent="0.25">
      <c r="A1160" s="1">
        <v>42186</v>
      </c>
      <c r="B1160">
        <v>104.32429999999999</v>
      </c>
      <c r="C1160">
        <f t="shared" si="98"/>
        <v>2.9130434782608697E-2</v>
      </c>
      <c r="D1160">
        <f t="shared" si="99"/>
        <v>238.053</v>
      </c>
      <c r="E1160">
        <f t="shared" si="100"/>
        <v>242.50399999999999</v>
      </c>
      <c r="L1160" t="str">
        <f t="shared" si="101"/>
        <v>20061</v>
      </c>
      <c r="M1160" s="1">
        <v>38723</v>
      </c>
      <c r="N1160">
        <f t="shared" si="102"/>
        <v>4.0599999999999996</v>
      </c>
      <c r="O1160">
        <v>4.0599999999999996</v>
      </c>
    </row>
    <row r="1161" spans="1:15" x14ac:dyDescent="0.25">
      <c r="A1161" s="1">
        <v>42217</v>
      </c>
      <c r="B1161">
        <v>104.1621</v>
      </c>
      <c r="C1161">
        <f t="shared" si="98"/>
        <v>3.5238095238095249E-2</v>
      </c>
      <c r="D1161">
        <f t="shared" si="99"/>
        <v>238.02799999999999</v>
      </c>
      <c r="E1161">
        <f t="shared" si="100"/>
        <v>242.79</v>
      </c>
      <c r="L1161" t="str">
        <f t="shared" si="101"/>
        <v>20061</v>
      </c>
      <c r="M1161" s="1">
        <v>38726</v>
      </c>
      <c r="N1161">
        <f t="shared" si="102"/>
        <v>4.09</v>
      </c>
      <c r="O1161">
        <v>4.09</v>
      </c>
    </row>
    <row r="1162" spans="1:15" x14ac:dyDescent="0.25">
      <c r="A1162" s="1">
        <v>42248</v>
      </c>
      <c r="B1162">
        <v>103.77679999999999</v>
      </c>
      <c r="C1162">
        <f t="shared" si="98"/>
        <v>9.0909090909090922E-3</v>
      </c>
      <c r="D1162">
        <f t="shared" si="99"/>
        <v>237.506</v>
      </c>
      <c r="E1162">
        <f t="shared" si="100"/>
        <v>243.32400000000001</v>
      </c>
      <c r="L1162" t="str">
        <f t="shared" si="101"/>
        <v>20061</v>
      </c>
      <c r="M1162" s="1">
        <v>38727</v>
      </c>
      <c r="N1162">
        <f t="shared" si="102"/>
        <v>4.1500000000000004</v>
      </c>
      <c r="O1162">
        <v>4.1500000000000004</v>
      </c>
    </row>
    <row r="1163" spans="1:15" x14ac:dyDescent="0.25">
      <c r="A1163" s="1">
        <v>42278</v>
      </c>
      <c r="B1163">
        <v>103.3976</v>
      </c>
      <c r="C1163">
        <f t="shared" si="98"/>
        <v>1.4090909090909093E-2</v>
      </c>
      <c r="D1163">
        <f t="shared" si="99"/>
        <v>237.78100000000001</v>
      </c>
      <c r="E1163">
        <f t="shared" si="100"/>
        <v>243.786</v>
      </c>
      <c r="L1163" t="str">
        <f t="shared" si="101"/>
        <v>20061</v>
      </c>
      <c r="M1163" s="1">
        <v>38728</v>
      </c>
      <c r="N1163">
        <f t="shared" si="102"/>
        <v>4.16</v>
      </c>
      <c r="O1163">
        <v>4.16</v>
      </c>
    </row>
    <row r="1164" spans="1:15" x14ac:dyDescent="0.25">
      <c r="A1164" s="1">
        <v>42309</v>
      </c>
      <c r="B1164">
        <v>102.6866</v>
      </c>
      <c r="C1164">
        <f t="shared" si="98"/>
        <v>7.4761904761904779E-2</v>
      </c>
      <c r="D1164">
        <f t="shared" si="99"/>
        <v>238.01599999999999</v>
      </c>
      <c r="E1164">
        <f t="shared" si="100"/>
        <v>244.33</v>
      </c>
      <c r="L1164" t="str">
        <f t="shared" si="101"/>
        <v>20061</v>
      </c>
      <c r="M1164" s="1">
        <v>38729</v>
      </c>
      <c r="N1164">
        <f t="shared" si="102"/>
        <v>4.16</v>
      </c>
      <c r="O1164">
        <v>4.16</v>
      </c>
    </row>
    <row r="1165" spans="1:15" x14ac:dyDescent="0.25">
      <c r="A1165" s="1">
        <v>42339</v>
      </c>
      <c r="B1165">
        <v>102.1014</v>
      </c>
      <c r="C1165">
        <f t="shared" si="98"/>
        <v>0.17086956521739133</v>
      </c>
      <c r="D1165">
        <f t="shared" si="99"/>
        <v>237.81700000000001</v>
      </c>
      <c r="E1165">
        <f t="shared" si="100"/>
        <v>244.61</v>
      </c>
      <c r="L1165" t="str">
        <f t="shared" si="101"/>
        <v>20061</v>
      </c>
      <c r="M1165" s="1">
        <v>38730</v>
      </c>
      <c r="N1165">
        <f t="shared" si="102"/>
        <v>4.13</v>
      </c>
      <c r="O1165">
        <v>4.13</v>
      </c>
    </row>
    <row r="1166" spans="1:15" x14ac:dyDescent="0.25">
      <c r="A1166" s="1">
        <v>42370</v>
      </c>
      <c r="B1166">
        <v>102.9525</v>
      </c>
      <c r="C1166">
        <f t="shared" si="98"/>
        <v>0.22142857142857139</v>
      </c>
      <c r="D1166">
        <f t="shared" si="99"/>
        <v>237.833</v>
      </c>
      <c r="E1166">
        <f t="shared" si="100"/>
        <v>245.108</v>
      </c>
      <c r="L1166" t="str">
        <f t="shared" si="101"/>
        <v>20061</v>
      </c>
      <c r="M1166" s="1">
        <v>38733</v>
      </c>
      <c r="N1166">
        <f t="shared" si="102"/>
        <v>4.13</v>
      </c>
      <c r="O1166" t="s">
        <v>30</v>
      </c>
    </row>
    <row r="1167" spans="1:15" x14ac:dyDescent="0.25">
      <c r="A1167" s="1">
        <v>42401</v>
      </c>
      <c r="B1167">
        <v>102.2225</v>
      </c>
      <c r="C1167">
        <f t="shared" si="98"/>
        <v>0.25619047619047625</v>
      </c>
      <c r="D1167">
        <f t="shared" si="99"/>
        <v>237.46899999999999</v>
      </c>
      <c r="E1167">
        <f t="shared" si="100"/>
        <v>245.684</v>
      </c>
      <c r="L1167" t="str">
        <f t="shared" si="101"/>
        <v>20061</v>
      </c>
      <c r="M1167" s="1">
        <v>38734</v>
      </c>
      <c r="N1167">
        <f t="shared" si="102"/>
        <v>4.1100000000000003</v>
      </c>
      <c r="O1167">
        <v>4.1100000000000003</v>
      </c>
    </row>
    <row r="1168" spans="1:15" x14ac:dyDescent="0.25">
      <c r="A1168" s="1">
        <v>42430</v>
      </c>
      <c r="B1168">
        <v>101.41549999999999</v>
      </c>
      <c r="C1168">
        <f t="shared" si="98"/>
        <v>0.25260869565217392</v>
      </c>
      <c r="D1168">
        <f t="shared" si="99"/>
        <v>238.03800000000001</v>
      </c>
      <c r="E1168">
        <f t="shared" si="100"/>
        <v>245.98599999999999</v>
      </c>
      <c r="L1168" t="str">
        <f t="shared" si="101"/>
        <v>20061</v>
      </c>
      <c r="M1168" s="1">
        <v>38735</v>
      </c>
      <c r="N1168">
        <f t="shared" si="102"/>
        <v>4.04</v>
      </c>
      <c r="O1168">
        <v>4.04</v>
      </c>
    </row>
    <row r="1169" spans="1:15" x14ac:dyDescent="0.25">
      <c r="A1169" s="1">
        <v>42461</v>
      </c>
      <c r="B1169">
        <v>101.5167</v>
      </c>
      <c r="C1169">
        <f t="shared" si="98"/>
        <v>0.18761904761904763</v>
      </c>
      <c r="D1169">
        <f t="shared" si="99"/>
        <v>238.827</v>
      </c>
      <c r="E1169">
        <f t="shared" si="100"/>
        <v>246.477</v>
      </c>
      <c r="L1169" t="str">
        <f t="shared" si="101"/>
        <v>20061</v>
      </c>
      <c r="M1169" s="1">
        <v>38736</v>
      </c>
      <c r="N1169">
        <f t="shared" si="102"/>
        <v>3.98</v>
      </c>
      <c r="O1169">
        <v>3.98</v>
      </c>
    </row>
    <row r="1170" spans="1:15" x14ac:dyDescent="0.25">
      <c r="A1170" s="1">
        <v>42491</v>
      </c>
      <c r="B1170">
        <v>101.4298</v>
      </c>
      <c r="C1170">
        <f t="shared" si="98"/>
        <v>0.22636363636363638</v>
      </c>
      <c r="D1170">
        <f t="shared" si="99"/>
        <v>239.464</v>
      </c>
      <c r="E1170">
        <f t="shared" si="100"/>
        <v>247.018</v>
      </c>
      <c r="L1170" t="str">
        <f t="shared" si="101"/>
        <v>20061</v>
      </c>
      <c r="M1170" s="1">
        <v>38737</v>
      </c>
      <c r="N1170">
        <f t="shared" si="102"/>
        <v>3.95</v>
      </c>
      <c r="O1170">
        <v>3.95</v>
      </c>
    </row>
    <row r="1171" spans="1:15" x14ac:dyDescent="0.25">
      <c r="A1171" s="1">
        <v>42522</v>
      </c>
      <c r="B1171">
        <v>101.8747</v>
      </c>
      <c r="C1171">
        <f t="shared" si="98"/>
        <v>0.22136363636363632</v>
      </c>
      <c r="D1171">
        <f t="shared" si="99"/>
        <v>240.167</v>
      </c>
      <c r="E1171">
        <f t="shared" si="100"/>
        <v>247.43100000000001</v>
      </c>
      <c r="L1171" t="str">
        <f t="shared" si="101"/>
        <v>20061</v>
      </c>
      <c r="M1171" s="1">
        <v>38740</v>
      </c>
      <c r="N1171">
        <f t="shared" si="102"/>
        <v>3.98</v>
      </c>
      <c r="O1171">
        <v>3.98</v>
      </c>
    </row>
    <row r="1172" spans="1:15" x14ac:dyDescent="0.25">
      <c r="A1172" s="1">
        <v>42552</v>
      </c>
      <c r="B1172">
        <v>102.13249999999999</v>
      </c>
      <c r="C1172">
        <f t="shared" si="98"/>
        <v>0.26238095238095244</v>
      </c>
      <c r="D1172">
        <f t="shared" si="99"/>
        <v>240.15</v>
      </c>
      <c r="E1172">
        <f t="shared" si="100"/>
        <v>247.76300000000001</v>
      </c>
      <c r="L1172" t="str">
        <f t="shared" si="101"/>
        <v>20061</v>
      </c>
      <c r="M1172" s="1">
        <v>38741</v>
      </c>
      <c r="N1172">
        <f t="shared" si="102"/>
        <v>4.24</v>
      </c>
      <c r="O1172">
        <v>4.24</v>
      </c>
    </row>
    <row r="1173" spans="1:15" x14ac:dyDescent="0.25">
      <c r="A1173" s="1">
        <v>42583</v>
      </c>
      <c r="B1173">
        <v>102.0407</v>
      </c>
      <c r="C1173">
        <f t="shared" si="98"/>
        <v>0.26086956521739141</v>
      </c>
      <c r="D1173">
        <f t="shared" si="99"/>
        <v>240.602</v>
      </c>
      <c r="E1173">
        <f t="shared" si="100"/>
        <v>248.38399999999999</v>
      </c>
      <c r="L1173" t="str">
        <f t="shared" si="101"/>
        <v>20061</v>
      </c>
      <c r="M1173" s="1">
        <v>38742</v>
      </c>
      <c r="N1173">
        <f t="shared" si="102"/>
        <v>4.22</v>
      </c>
      <c r="O1173">
        <v>4.22</v>
      </c>
    </row>
    <row r="1174" spans="1:15" x14ac:dyDescent="0.25">
      <c r="A1174" s="1">
        <v>42614</v>
      </c>
      <c r="B1174">
        <v>102.04770000000001</v>
      </c>
      <c r="C1174">
        <f t="shared" si="98"/>
        <v>0.19409090909090915</v>
      </c>
      <c r="D1174">
        <f t="shared" si="99"/>
        <v>241.05099999999999</v>
      </c>
      <c r="E1174">
        <f t="shared" si="100"/>
        <v>248.74199999999999</v>
      </c>
      <c r="L1174" t="str">
        <f t="shared" si="101"/>
        <v>20061</v>
      </c>
      <c r="M1174" s="1">
        <v>38743</v>
      </c>
      <c r="N1174">
        <f t="shared" si="102"/>
        <v>4.17</v>
      </c>
      <c r="O1174">
        <v>4.17</v>
      </c>
    </row>
    <row r="1175" spans="1:15" x14ac:dyDescent="0.25">
      <c r="A1175" s="1">
        <v>42644</v>
      </c>
      <c r="B1175">
        <v>102.24850000000001</v>
      </c>
      <c r="C1175">
        <f t="shared" si="98"/>
        <v>0.24476190476190479</v>
      </c>
      <c r="D1175">
        <f t="shared" si="99"/>
        <v>241.691</v>
      </c>
      <c r="E1175">
        <f t="shared" si="100"/>
        <v>249.10300000000001</v>
      </c>
      <c r="L1175" t="str">
        <f t="shared" si="101"/>
        <v>20061</v>
      </c>
      <c r="M1175" s="1">
        <v>38744</v>
      </c>
      <c r="N1175">
        <f t="shared" si="102"/>
        <v>4.1900000000000004</v>
      </c>
      <c r="O1175">
        <v>4.1900000000000004</v>
      </c>
    </row>
    <row r="1176" spans="1:15" x14ac:dyDescent="0.25">
      <c r="A1176" s="1">
        <v>42675</v>
      </c>
      <c r="B1176">
        <v>102.05070000000001</v>
      </c>
      <c r="C1176">
        <f t="shared" si="98"/>
        <v>0.30227272727272719</v>
      </c>
      <c r="D1176">
        <f t="shared" si="99"/>
        <v>242.029</v>
      </c>
      <c r="E1176">
        <f t="shared" si="100"/>
        <v>249.59899999999999</v>
      </c>
      <c r="L1176" t="str">
        <f t="shared" si="101"/>
        <v>20061</v>
      </c>
      <c r="M1176" s="1">
        <v>38747</v>
      </c>
      <c r="N1176">
        <f t="shared" si="102"/>
        <v>4.18</v>
      </c>
      <c r="O1176">
        <v>4.18</v>
      </c>
    </row>
    <row r="1177" spans="1:15" x14ac:dyDescent="0.25">
      <c r="A1177" s="1">
        <v>42705</v>
      </c>
      <c r="B1177">
        <v>102.9281</v>
      </c>
      <c r="C1177">
        <f t="shared" si="98"/>
        <v>0.42318181818181821</v>
      </c>
      <c r="D1177">
        <f t="shared" si="99"/>
        <v>242.77199999999999</v>
      </c>
      <c r="E1177">
        <f t="shared" si="100"/>
        <v>250.029</v>
      </c>
      <c r="L1177" t="str">
        <f t="shared" si="101"/>
        <v>20061</v>
      </c>
      <c r="M1177" s="1">
        <v>38748</v>
      </c>
      <c r="N1177">
        <f t="shared" si="102"/>
        <v>4.37</v>
      </c>
      <c r="O1177">
        <v>4.37</v>
      </c>
    </row>
    <row r="1178" spans="1:15" x14ac:dyDescent="0.25">
      <c r="A1178" s="1">
        <v>42736</v>
      </c>
      <c r="B1178">
        <v>103.03660000000001</v>
      </c>
      <c r="C1178">
        <f t="shared" si="98"/>
        <v>0.49454545454545457</v>
      </c>
      <c r="D1178">
        <f t="shared" si="99"/>
        <v>243.78</v>
      </c>
      <c r="E1178">
        <f t="shared" si="100"/>
        <v>250.62899999999999</v>
      </c>
      <c r="L1178" t="str">
        <f t="shared" si="101"/>
        <v>20062</v>
      </c>
      <c r="M1178" s="1">
        <v>38749</v>
      </c>
      <c r="N1178">
        <f t="shared" si="102"/>
        <v>4.33</v>
      </c>
      <c r="O1178">
        <v>4.33</v>
      </c>
    </row>
    <row r="1179" spans="1:15" x14ac:dyDescent="0.25">
      <c r="A1179" s="1">
        <v>42767</v>
      </c>
      <c r="B1179">
        <v>102.64790000000001</v>
      </c>
      <c r="C1179">
        <f t="shared" si="98"/>
        <v>0.48299999999999998</v>
      </c>
      <c r="D1179">
        <f t="shared" si="99"/>
        <v>243.96100000000001</v>
      </c>
      <c r="E1179">
        <f t="shared" si="100"/>
        <v>251.065</v>
      </c>
      <c r="L1179" t="str">
        <f t="shared" si="101"/>
        <v>20062</v>
      </c>
      <c r="M1179" s="1">
        <v>38750</v>
      </c>
      <c r="N1179">
        <f t="shared" si="102"/>
        <v>4.32</v>
      </c>
      <c r="O1179">
        <v>4.32</v>
      </c>
    </row>
    <row r="1180" spans="1:15" x14ac:dyDescent="0.25">
      <c r="A1180" s="1">
        <v>42795</v>
      </c>
      <c r="B1180">
        <v>103.343</v>
      </c>
      <c r="C1180">
        <f t="shared" si="98"/>
        <v>0.66260869565217395</v>
      </c>
      <c r="D1180">
        <f t="shared" si="99"/>
        <v>243.749</v>
      </c>
      <c r="E1180">
        <f t="shared" si="100"/>
        <v>250.87299999999999</v>
      </c>
      <c r="L1180" t="str">
        <f t="shared" si="101"/>
        <v>20062</v>
      </c>
      <c r="M1180" s="1">
        <v>38751</v>
      </c>
      <c r="N1180">
        <f t="shared" si="102"/>
        <v>4.3099999999999996</v>
      </c>
      <c r="O1180">
        <v>4.3099999999999996</v>
      </c>
    </row>
    <row r="1181" spans="1:15" x14ac:dyDescent="0.25">
      <c r="A1181" s="1">
        <v>42826</v>
      </c>
      <c r="B1181">
        <v>104.27209999999999</v>
      </c>
      <c r="C1181">
        <f t="shared" si="98"/>
        <v>0.74649999999999994</v>
      </c>
      <c r="D1181">
        <f t="shared" si="99"/>
        <v>244.05099999999999</v>
      </c>
      <c r="E1181">
        <f t="shared" si="100"/>
        <v>251.10599999999999</v>
      </c>
      <c r="L1181" t="str">
        <f t="shared" si="101"/>
        <v>20062</v>
      </c>
      <c r="M1181" s="1">
        <v>38754</v>
      </c>
      <c r="N1181">
        <f t="shared" si="102"/>
        <v>4.32</v>
      </c>
      <c r="O1181">
        <v>4.32</v>
      </c>
    </row>
    <row r="1182" spans="1:15" x14ac:dyDescent="0.25">
      <c r="A1182" s="1">
        <v>42856</v>
      </c>
      <c r="B1182">
        <v>104.41289999999999</v>
      </c>
      <c r="C1182">
        <f t="shared" si="98"/>
        <v>0.72913043478260886</v>
      </c>
      <c r="D1182">
        <f t="shared" si="99"/>
        <v>243.96199999999999</v>
      </c>
      <c r="E1182">
        <f t="shared" si="100"/>
        <v>251.33</v>
      </c>
      <c r="L1182" t="str">
        <f t="shared" si="101"/>
        <v>20062</v>
      </c>
      <c r="M1182" s="1">
        <v>38755</v>
      </c>
      <c r="N1182">
        <f t="shared" si="102"/>
        <v>4.33</v>
      </c>
      <c r="O1182">
        <v>4.33</v>
      </c>
    </row>
    <row r="1183" spans="1:15" x14ac:dyDescent="0.25">
      <c r="A1183" s="1">
        <v>42887</v>
      </c>
      <c r="B1183">
        <v>104.5849</v>
      </c>
      <c r="C1183">
        <f t="shared" si="98"/>
        <v>0.84136363636363631</v>
      </c>
      <c r="D1183">
        <f t="shared" si="99"/>
        <v>244.18199999999999</v>
      </c>
      <c r="E1183">
        <f t="shared" si="100"/>
        <v>251.68899999999999</v>
      </c>
      <c r="L1183" t="str">
        <f t="shared" si="101"/>
        <v>20062</v>
      </c>
      <c r="M1183" s="1">
        <v>38756</v>
      </c>
      <c r="N1183">
        <f t="shared" si="102"/>
        <v>4.34</v>
      </c>
      <c r="O1183">
        <v>4.34</v>
      </c>
    </row>
    <row r="1184" spans="1:15" x14ac:dyDescent="0.25">
      <c r="A1184" s="1">
        <v>42917</v>
      </c>
      <c r="B1184">
        <v>104.5427</v>
      </c>
      <c r="C1184">
        <f t="shared" si="98"/>
        <v>0.97142857142857131</v>
      </c>
      <c r="D1184">
        <f t="shared" si="99"/>
        <v>244.39</v>
      </c>
      <c r="E1184">
        <f t="shared" si="100"/>
        <v>251.99199999999999</v>
      </c>
      <c r="L1184" t="str">
        <f t="shared" si="101"/>
        <v>20062</v>
      </c>
      <c r="M1184" s="1">
        <v>38757</v>
      </c>
      <c r="N1184">
        <f t="shared" si="102"/>
        <v>4.32</v>
      </c>
      <c r="O1184">
        <v>4.32</v>
      </c>
    </row>
    <row r="1185" spans="1:15" x14ac:dyDescent="0.25">
      <c r="A1185" s="1">
        <v>42948</v>
      </c>
      <c r="B1185">
        <v>104.0475</v>
      </c>
      <c r="C1185">
        <f t="shared" si="98"/>
        <v>0.9795652173913042</v>
      </c>
      <c r="D1185">
        <f t="shared" si="99"/>
        <v>245.297</v>
      </c>
      <c r="E1185">
        <f t="shared" si="100"/>
        <v>252.58</v>
      </c>
      <c r="L1185" t="str">
        <f t="shared" si="101"/>
        <v>20062</v>
      </c>
      <c r="M1185" s="1">
        <v>38758</v>
      </c>
      <c r="N1185">
        <f t="shared" si="102"/>
        <v>4.3600000000000003</v>
      </c>
      <c r="O1185">
        <v>4.3600000000000003</v>
      </c>
    </row>
    <row r="1186" spans="1:15" x14ac:dyDescent="0.25">
      <c r="A1186" s="1">
        <v>42979</v>
      </c>
      <c r="B1186">
        <v>104.0502</v>
      </c>
      <c r="C1186">
        <f t="shared" si="98"/>
        <v>0.99238095238095259</v>
      </c>
      <c r="D1186">
        <f t="shared" si="99"/>
        <v>246.41800000000001</v>
      </c>
      <c r="E1186">
        <f t="shared" si="100"/>
        <v>252.97900000000001</v>
      </c>
      <c r="L1186" t="str">
        <f t="shared" si="101"/>
        <v>20062</v>
      </c>
      <c r="M1186" s="1">
        <v>38761</v>
      </c>
      <c r="N1186">
        <f t="shared" si="102"/>
        <v>4.38</v>
      </c>
      <c r="O1186">
        <v>4.38</v>
      </c>
    </row>
    <row r="1187" spans="1:15" x14ac:dyDescent="0.25">
      <c r="A1187" s="1">
        <v>43009</v>
      </c>
      <c r="B1187">
        <v>105.62869999999999</v>
      </c>
      <c r="C1187">
        <f t="shared" si="98"/>
        <v>0.9972727272727272</v>
      </c>
      <c r="D1187">
        <f t="shared" si="99"/>
        <v>246.58699999999999</v>
      </c>
      <c r="E1187">
        <f t="shared" si="100"/>
        <v>253.53399999999999</v>
      </c>
      <c r="L1187" t="str">
        <f t="shared" si="101"/>
        <v>20062</v>
      </c>
      <c r="M1187" s="1">
        <v>38762</v>
      </c>
      <c r="N1187">
        <f t="shared" si="102"/>
        <v>4.42</v>
      </c>
      <c r="O1187">
        <v>4.42</v>
      </c>
    </row>
    <row r="1188" spans="1:15" x14ac:dyDescent="0.25">
      <c r="A1188" s="1">
        <v>43040</v>
      </c>
      <c r="B1188">
        <v>106.193</v>
      </c>
      <c r="C1188">
        <f t="shared" si="98"/>
        <v>1.093181818181818</v>
      </c>
      <c r="D1188">
        <f t="shared" si="99"/>
        <v>247.33199999999999</v>
      </c>
      <c r="E1188">
        <f t="shared" si="100"/>
        <v>253.887</v>
      </c>
      <c r="L1188" t="str">
        <f t="shared" si="101"/>
        <v>20062</v>
      </c>
      <c r="M1188" s="1">
        <v>38763</v>
      </c>
      <c r="N1188">
        <f t="shared" si="102"/>
        <v>4.3899999999999997</v>
      </c>
      <c r="O1188">
        <v>4.3899999999999997</v>
      </c>
    </row>
    <row r="1189" spans="1:15" x14ac:dyDescent="0.25">
      <c r="A1189" s="1">
        <v>43070</v>
      </c>
      <c r="B1189">
        <v>106.536</v>
      </c>
      <c r="C1189">
        <f t="shared" si="98"/>
        <v>1.2014285714285713</v>
      </c>
      <c r="D1189">
        <f t="shared" si="99"/>
        <v>247.90100000000001</v>
      </c>
      <c r="E1189">
        <f t="shared" si="100"/>
        <v>254.44499999999999</v>
      </c>
      <c r="L1189" t="str">
        <f t="shared" si="101"/>
        <v>20062</v>
      </c>
      <c r="M1189" s="1">
        <v>38764</v>
      </c>
      <c r="N1189">
        <f t="shared" si="102"/>
        <v>4.38</v>
      </c>
      <c r="O1189">
        <v>4.38</v>
      </c>
    </row>
    <row r="1190" spans="1:15" x14ac:dyDescent="0.25">
      <c r="A1190" s="1">
        <v>43101</v>
      </c>
      <c r="B1190">
        <v>106.2655</v>
      </c>
      <c r="C1190">
        <f t="shared" si="98"/>
        <v>1.2995652173913044</v>
      </c>
      <c r="D1190">
        <f t="shared" si="99"/>
        <v>248.88399999999999</v>
      </c>
      <c r="E1190">
        <f t="shared" si="100"/>
        <v>255.21799999999999</v>
      </c>
      <c r="L1190" t="str">
        <f t="shared" si="101"/>
        <v>20062</v>
      </c>
      <c r="M1190" s="1">
        <v>38765</v>
      </c>
      <c r="N1190">
        <f t="shared" si="102"/>
        <v>4.3899999999999997</v>
      </c>
      <c r="O1190">
        <v>4.3899999999999997</v>
      </c>
    </row>
    <row r="1191" spans="1:15" x14ac:dyDescent="0.25">
      <c r="A1191" s="1">
        <v>43132</v>
      </c>
      <c r="B1191">
        <v>106.64190000000001</v>
      </c>
      <c r="C1191">
        <f t="shared" si="98"/>
        <v>1.379</v>
      </c>
      <c r="D1191">
        <f t="shared" si="99"/>
        <v>249.369</v>
      </c>
      <c r="E1191">
        <f t="shared" si="100"/>
        <v>255.66200000000001</v>
      </c>
      <c r="L1191" t="str">
        <f t="shared" si="101"/>
        <v>20062</v>
      </c>
      <c r="M1191" s="1">
        <v>38768</v>
      </c>
      <c r="N1191">
        <f t="shared" si="102"/>
        <v>4.3899999999999997</v>
      </c>
      <c r="O1191" t="s">
        <v>30</v>
      </c>
    </row>
    <row r="1192" spans="1:15" x14ac:dyDescent="0.25">
      <c r="A1192" s="1">
        <v>43160</v>
      </c>
      <c r="B1192">
        <v>107.25190000000001</v>
      </c>
      <c r="C1192">
        <f t="shared" si="98"/>
        <v>1.6363636363636367</v>
      </c>
      <c r="D1192">
        <f t="shared" si="99"/>
        <v>249.49799999999999</v>
      </c>
      <c r="E1192">
        <f t="shared" si="100"/>
        <v>256.14400000000001</v>
      </c>
      <c r="L1192" t="str">
        <f t="shared" si="101"/>
        <v>20062</v>
      </c>
      <c r="M1192" s="1">
        <v>38769</v>
      </c>
      <c r="N1192">
        <f t="shared" si="102"/>
        <v>4.42</v>
      </c>
      <c r="O1192">
        <v>4.42</v>
      </c>
    </row>
    <row r="1193" spans="1:15" x14ac:dyDescent="0.25">
      <c r="A1193" s="1">
        <v>43191</v>
      </c>
      <c r="B1193">
        <v>108.2223</v>
      </c>
      <c r="C1193">
        <f t="shared" si="98"/>
        <v>1.6604761904761904</v>
      </c>
      <c r="D1193">
        <f t="shared" si="99"/>
        <v>249.95599999999999</v>
      </c>
      <c r="E1193">
        <f t="shared" si="100"/>
        <v>256.42</v>
      </c>
      <c r="L1193" t="str">
        <f t="shared" si="101"/>
        <v>20062</v>
      </c>
      <c r="M1193" s="1">
        <v>38770</v>
      </c>
      <c r="N1193">
        <f t="shared" si="102"/>
        <v>4.4400000000000004</v>
      </c>
      <c r="O1193">
        <v>4.4400000000000004</v>
      </c>
    </row>
    <row r="1194" spans="1:15" x14ac:dyDescent="0.25">
      <c r="A1194" s="1">
        <v>43221</v>
      </c>
      <c r="B1194">
        <v>107.3639</v>
      </c>
      <c r="C1194">
        <f t="shared" si="98"/>
        <v>1.706521739130435</v>
      </c>
      <c r="D1194">
        <f t="shared" si="99"/>
        <v>250.64599999999999</v>
      </c>
      <c r="E1194">
        <f t="shared" si="100"/>
        <v>256.90600000000001</v>
      </c>
      <c r="L1194" t="str">
        <f t="shared" si="101"/>
        <v>20062</v>
      </c>
      <c r="M1194" s="1">
        <v>38771</v>
      </c>
      <c r="N1194">
        <f t="shared" si="102"/>
        <v>4.4400000000000004</v>
      </c>
      <c r="O1194">
        <v>4.4400000000000004</v>
      </c>
    </row>
    <row r="1195" spans="1:15" x14ac:dyDescent="0.25">
      <c r="A1195" s="1">
        <v>43252</v>
      </c>
      <c r="B1195">
        <v>108.1707</v>
      </c>
      <c r="C1195">
        <f t="shared" si="98"/>
        <v>1.8052380952380953</v>
      </c>
      <c r="D1195">
        <f t="shared" si="99"/>
        <v>251.13399999999999</v>
      </c>
      <c r="E1195">
        <f t="shared" si="100"/>
        <v>257.327</v>
      </c>
      <c r="L1195" t="str">
        <f t="shared" si="101"/>
        <v>20062</v>
      </c>
      <c r="M1195" s="1">
        <v>38772</v>
      </c>
      <c r="N1195">
        <f t="shared" si="102"/>
        <v>4.45</v>
      </c>
      <c r="O1195">
        <v>4.45</v>
      </c>
    </row>
    <row r="1196" spans="1:15" x14ac:dyDescent="0.25">
      <c r="A1196" s="1">
        <v>43282</v>
      </c>
      <c r="B1196">
        <v>108.652</v>
      </c>
      <c r="C1196">
        <f t="shared" si="98"/>
        <v>1.8940909090909086</v>
      </c>
      <c r="D1196">
        <f t="shared" si="99"/>
        <v>251.59700000000001</v>
      </c>
      <c r="E1196">
        <f t="shared" si="100"/>
        <v>257.87599999999998</v>
      </c>
      <c r="L1196" t="str">
        <f t="shared" si="101"/>
        <v>20062</v>
      </c>
      <c r="M1196" s="1">
        <v>38775</v>
      </c>
      <c r="N1196">
        <f t="shared" si="102"/>
        <v>4.4800000000000004</v>
      </c>
      <c r="O1196">
        <v>4.4800000000000004</v>
      </c>
    </row>
    <row r="1197" spans="1:15" x14ac:dyDescent="0.25">
      <c r="A1197" s="1">
        <v>43313</v>
      </c>
      <c r="B1197">
        <v>109.52460000000001</v>
      </c>
      <c r="C1197">
        <f t="shared" si="98"/>
        <v>1.9408695652173917</v>
      </c>
      <c r="D1197">
        <f t="shared" si="99"/>
        <v>251.87899999999999</v>
      </c>
      <c r="E1197">
        <f t="shared" si="100"/>
        <v>258.08699999999999</v>
      </c>
      <c r="L1197" t="str">
        <f t="shared" si="101"/>
        <v>20062</v>
      </c>
      <c r="M1197" s="1">
        <v>38776</v>
      </c>
      <c r="N1197">
        <f t="shared" si="102"/>
        <v>4.47</v>
      </c>
      <c r="O1197">
        <v>4.47</v>
      </c>
    </row>
    <row r="1198" spans="1:15" x14ac:dyDescent="0.25">
      <c r="A1198" s="1">
        <v>43344</v>
      </c>
      <c r="B1198">
        <v>109.67489999999999</v>
      </c>
      <c r="C1198">
        <f t="shared" si="98"/>
        <v>2.0324999999999998</v>
      </c>
      <c r="D1198">
        <f t="shared" si="99"/>
        <v>252.01</v>
      </c>
      <c r="E1198">
        <f t="shared" si="100"/>
        <v>258.49599999999998</v>
      </c>
      <c r="L1198" t="str">
        <f t="shared" si="101"/>
        <v>20063</v>
      </c>
      <c r="M1198" s="1">
        <v>38777</v>
      </c>
      <c r="N1198">
        <f t="shared" si="102"/>
        <v>4.45</v>
      </c>
      <c r="O1198">
        <v>4.45</v>
      </c>
    </row>
    <row r="1199" spans="1:15" x14ac:dyDescent="0.25">
      <c r="A1199" s="1">
        <v>43374</v>
      </c>
      <c r="B1199">
        <v>109.79989999999999</v>
      </c>
      <c r="C1199">
        <f t="shared" si="98"/>
        <v>2.172608695652174</v>
      </c>
      <c r="D1199">
        <f t="shared" si="99"/>
        <v>252.79400000000001</v>
      </c>
      <c r="E1199">
        <f t="shared" si="100"/>
        <v>259.00200000000001</v>
      </c>
      <c r="L1199" t="str">
        <f t="shared" si="101"/>
        <v>20063</v>
      </c>
      <c r="M1199" s="1">
        <v>38778</v>
      </c>
      <c r="N1199">
        <f t="shared" si="102"/>
        <v>4.45</v>
      </c>
      <c r="O1199">
        <v>4.45</v>
      </c>
    </row>
    <row r="1200" spans="1:15" x14ac:dyDescent="0.25">
      <c r="A1200" s="1">
        <v>43405</v>
      </c>
      <c r="B1200">
        <v>110.5784</v>
      </c>
      <c r="C1200">
        <f t="shared" si="98"/>
        <v>2.2395454545454552</v>
      </c>
      <c r="D1200">
        <f t="shared" si="99"/>
        <v>252.76</v>
      </c>
      <c r="E1200">
        <f t="shared" si="100"/>
        <v>259.61</v>
      </c>
      <c r="L1200" t="str">
        <f t="shared" si="101"/>
        <v>20063</v>
      </c>
      <c r="M1200" s="1">
        <v>38779</v>
      </c>
      <c r="N1200">
        <f t="shared" si="102"/>
        <v>4.45</v>
      </c>
      <c r="O1200">
        <v>4.45</v>
      </c>
    </row>
    <row r="1201" spans="1:15" x14ac:dyDescent="0.25">
      <c r="A1201" s="1">
        <v>43435</v>
      </c>
      <c r="B1201">
        <v>110.495</v>
      </c>
      <c r="C1201">
        <f t="shared" si="98"/>
        <v>2.3685714285714288</v>
      </c>
      <c r="D1201">
        <f t="shared" si="99"/>
        <v>252.72300000000001</v>
      </c>
      <c r="E1201">
        <f t="shared" si="100"/>
        <v>260.07799999999997</v>
      </c>
      <c r="L1201" t="str">
        <f t="shared" si="101"/>
        <v>20063</v>
      </c>
      <c r="M1201" s="1">
        <v>38782</v>
      </c>
      <c r="N1201">
        <f t="shared" si="102"/>
        <v>4.4400000000000004</v>
      </c>
      <c r="O1201">
        <v>4.4400000000000004</v>
      </c>
    </row>
    <row r="1202" spans="1:15" x14ac:dyDescent="0.25">
      <c r="A1202" s="1">
        <v>43466</v>
      </c>
      <c r="B1202">
        <v>110.4307</v>
      </c>
      <c r="C1202">
        <f t="shared" si="98"/>
        <v>2.402173913043478</v>
      </c>
      <c r="D1202">
        <f t="shared" si="99"/>
        <v>252.673</v>
      </c>
      <c r="E1202">
        <f t="shared" si="100"/>
        <v>260.70100000000002</v>
      </c>
      <c r="L1202" t="str">
        <f t="shared" si="101"/>
        <v>20063</v>
      </c>
      <c r="M1202" s="1">
        <v>38783</v>
      </c>
      <c r="N1202">
        <f t="shared" si="102"/>
        <v>4.47</v>
      </c>
      <c r="O1202">
        <v>4.47</v>
      </c>
    </row>
    <row r="1203" spans="1:15" x14ac:dyDescent="0.25">
      <c r="A1203" s="1">
        <v>43497</v>
      </c>
      <c r="B1203">
        <v>110.47499999999999</v>
      </c>
      <c r="C1203">
        <f t="shared" si="98"/>
        <v>2.4254999999999995</v>
      </c>
      <c r="D1203">
        <f t="shared" si="99"/>
        <v>253.113</v>
      </c>
      <c r="E1203">
        <f t="shared" si="100"/>
        <v>260.98899999999998</v>
      </c>
      <c r="L1203" t="str">
        <f t="shared" si="101"/>
        <v>20063</v>
      </c>
      <c r="M1203" s="1">
        <v>38784</v>
      </c>
      <c r="N1203">
        <f t="shared" si="102"/>
        <v>4.45</v>
      </c>
      <c r="O1203">
        <v>4.45</v>
      </c>
    </row>
    <row r="1204" spans="1:15" x14ac:dyDescent="0.25">
      <c r="L1204" t="str">
        <f t="shared" si="101"/>
        <v>20063</v>
      </c>
      <c r="M1204" s="1">
        <v>38785</v>
      </c>
      <c r="N1204">
        <f t="shared" si="102"/>
        <v>4.4400000000000004</v>
      </c>
      <c r="O1204">
        <v>4.4400000000000004</v>
      </c>
    </row>
    <row r="1205" spans="1:15" x14ac:dyDescent="0.25">
      <c r="L1205" t="str">
        <f t="shared" si="101"/>
        <v>20063</v>
      </c>
      <c r="M1205" s="1">
        <v>38786</v>
      </c>
      <c r="N1205">
        <f t="shared" si="102"/>
        <v>4.46</v>
      </c>
      <c r="O1205">
        <v>4.46</v>
      </c>
    </row>
    <row r="1206" spans="1:15" x14ac:dyDescent="0.25">
      <c r="L1206" t="str">
        <f t="shared" si="101"/>
        <v>20063</v>
      </c>
      <c r="M1206" s="1">
        <v>38789</v>
      </c>
      <c r="N1206">
        <f t="shared" si="102"/>
        <v>4.45</v>
      </c>
      <c r="O1206">
        <v>4.45</v>
      </c>
    </row>
    <row r="1207" spans="1:15" x14ac:dyDescent="0.25">
      <c r="L1207" t="str">
        <f t="shared" si="101"/>
        <v>20063</v>
      </c>
      <c r="M1207" s="1">
        <v>38790</v>
      </c>
      <c r="N1207">
        <f t="shared" si="102"/>
        <v>4.49</v>
      </c>
      <c r="O1207">
        <v>4.49</v>
      </c>
    </row>
    <row r="1208" spans="1:15" x14ac:dyDescent="0.25">
      <c r="L1208" t="str">
        <f t="shared" si="101"/>
        <v>20063</v>
      </c>
      <c r="M1208" s="1">
        <v>38791</v>
      </c>
      <c r="N1208">
        <f t="shared" si="102"/>
        <v>4.5</v>
      </c>
      <c r="O1208">
        <v>4.5</v>
      </c>
    </row>
    <row r="1209" spans="1:15" x14ac:dyDescent="0.25">
      <c r="L1209" t="str">
        <f t="shared" si="101"/>
        <v>20063</v>
      </c>
      <c r="M1209" s="1">
        <v>38792</v>
      </c>
      <c r="N1209">
        <f t="shared" si="102"/>
        <v>4.49</v>
      </c>
      <c r="O1209">
        <v>4.49</v>
      </c>
    </row>
    <row r="1210" spans="1:15" x14ac:dyDescent="0.25">
      <c r="L1210" t="str">
        <f t="shared" si="101"/>
        <v>20063</v>
      </c>
      <c r="M1210" s="1">
        <v>38793</v>
      </c>
      <c r="N1210">
        <f t="shared" si="102"/>
        <v>4.5</v>
      </c>
      <c r="O1210">
        <v>4.5</v>
      </c>
    </row>
    <row r="1211" spans="1:15" x14ac:dyDescent="0.25">
      <c r="L1211" t="str">
        <f t="shared" si="101"/>
        <v>20063</v>
      </c>
      <c r="M1211" s="1">
        <v>38796</v>
      </c>
      <c r="N1211">
        <f t="shared" si="102"/>
        <v>4.5599999999999996</v>
      </c>
      <c r="O1211">
        <v>4.5599999999999996</v>
      </c>
    </row>
    <row r="1212" spans="1:15" x14ac:dyDescent="0.25">
      <c r="L1212" t="str">
        <f t="shared" si="101"/>
        <v>20063</v>
      </c>
      <c r="M1212" s="1">
        <v>38797</v>
      </c>
      <c r="N1212">
        <f t="shared" si="102"/>
        <v>4.67</v>
      </c>
      <c r="O1212">
        <v>4.67</v>
      </c>
    </row>
    <row r="1213" spans="1:15" x14ac:dyDescent="0.25">
      <c r="L1213" t="str">
        <f t="shared" si="101"/>
        <v>20063</v>
      </c>
      <c r="M1213" s="1">
        <v>38798</v>
      </c>
      <c r="N1213">
        <f t="shared" si="102"/>
        <v>4.67</v>
      </c>
      <c r="O1213">
        <v>4.67</v>
      </c>
    </row>
    <row r="1214" spans="1:15" x14ac:dyDescent="0.25">
      <c r="L1214" t="str">
        <f t="shared" si="101"/>
        <v>20063</v>
      </c>
      <c r="M1214" s="1">
        <v>38799</v>
      </c>
      <c r="N1214">
        <f t="shared" si="102"/>
        <v>4.66</v>
      </c>
      <c r="O1214">
        <v>4.66</v>
      </c>
    </row>
    <row r="1215" spans="1:15" x14ac:dyDescent="0.25">
      <c r="L1215" t="str">
        <f t="shared" si="101"/>
        <v>20063</v>
      </c>
      <c r="M1215" s="1">
        <v>38800</v>
      </c>
      <c r="N1215">
        <f t="shared" si="102"/>
        <v>4.66</v>
      </c>
      <c r="O1215">
        <v>4.66</v>
      </c>
    </row>
    <row r="1216" spans="1:15" x14ac:dyDescent="0.25">
      <c r="L1216" t="str">
        <f t="shared" si="101"/>
        <v>20063</v>
      </c>
      <c r="M1216" s="1">
        <v>38803</v>
      </c>
      <c r="N1216">
        <f t="shared" si="102"/>
        <v>4.66</v>
      </c>
      <c r="O1216">
        <v>4.66</v>
      </c>
    </row>
    <row r="1217" spans="12:15" x14ac:dyDescent="0.25">
      <c r="L1217" t="str">
        <f t="shared" si="101"/>
        <v>20063</v>
      </c>
      <c r="M1217" s="1">
        <v>38804</v>
      </c>
      <c r="N1217">
        <f t="shared" si="102"/>
        <v>4.71</v>
      </c>
      <c r="O1217">
        <v>4.71</v>
      </c>
    </row>
    <row r="1218" spans="12:15" x14ac:dyDescent="0.25">
      <c r="L1218" t="str">
        <f t="shared" si="101"/>
        <v>20063</v>
      </c>
      <c r="M1218" s="1">
        <v>38805</v>
      </c>
      <c r="N1218">
        <f t="shared" si="102"/>
        <v>4.6900000000000004</v>
      </c>
      <c r="O1218">
        <v>4.6900000000000004</v>
      </c>
    </row>
    <row r="1219" spans="12:15" x14ac:dyDescent="0.25">
      <c r="L1219" t="str">
        <f t="shared" ref="L1219:L1282" si="103">+YEAR(M1219) &amp; MONTH(M1219)</f>
        <v>20063</v>
      </c>
      <c r="M1219" s="1">
        <v>38806</v>
      </c>
      <c r="N1219">
        <f t="shared" ref="N1219:N1282" si="104">+IF(O1219=$O$1, N1218,O1219)</f>
        <v>4.67</v>
      </c>
      <c r="O1219">
        <v>4.67</v>
      </c>
    </row>
    <row r="1220" spans="12:15" x14ac:dyDescent="0.25">
      <c r="L1220" t="str">
        <f t="shared" si="103"/>
        <v>20063</v>
      </c>
      <c r="M1220" s="1">
        <v>38807</v>
      </c>
      <c r="N1220">
        <f t="shared" si="104"/>
        <v>4.6500000000000004</v>
      </c>
      <c r="O1220">
        <v>4.6500000000000004</v>
      </c>
    </row>
    <row r="1221" spans="12:15" x14ac:dyDescent="0.25">
      <c r="L1221" t="str">
        <f t="shared" si="103"/>
        <v>20064</v>
      </c>
      <c r="M1221" s="1">
        <v>38810</v>
      </c>
      <c r="N1221">
        <f t="shared" si="104"/>
        <v>4.66</v>
      </c>
      <c r="O1221">
        <v>4.66</v>
      </c>
    </row>
    <row r="1222" spans="12:15" x14ac:dyDescent="0.25">
      <c r="L1222" t="str">
        <f t="shared" si="103"/>
        <v>20064</v>
      </c>
      <c r="M1222" s="1">
        <v>38811</v>
      </c>
      <c r="N1222">
        <f t="shared" si="104"/>
        <v>4.6399999999999997</v>
      </c>
      <c r="O1222">
        <v>4.6399999999999997</v>
      </c>
    </row>
    <row r="1223" spans="12:15" x14ac:dyDescent="0.25">
      <c r="L1223" t="str">
        <f t="shared" si="103"/>
        <v>20064</v>
      </c>
      <c r="M1223" s="1">
        <v>38812</v>
      </c>
      <c r="N1223">
        <f t="shared" si="104"/>
        <v>4.62</v>
      </c>
      <c r="O1223">
        <v>4.62</v>
      </c>
    </row>
    <row r="1224" spans="12:15" x14ac:dyDescent="0.25">
      <c r="L1224" t="str">
        <f t="shared" si="103"/>
        <v>20064</v>
      </c>
      <c r="M1224" s="1">
        <v>38813</v>
      </c>
      <c r="N1224">
        <f t="shared" si="104"/>
        <v>4.6500000000000004</v>
      </c>
      <c r="O1224">
        <v>4.6500000000000004</v>
      </c>
    </row>
    <row r="1225" spans="12:15" x14ac:dyDescent="0.25">
      <c r="L1225" t="str">
        <f t="shared" si="103"/>
        <v>20064</v>
      </c>
      <c r="M1225" s="1">
        <v>38814</v>
      </c>
      <c r="N1225">
        <f t="shared" si="104"/>
        <v>4.6399999999999997</v>
      </c>
      <c r="O1225">
        <v>4.6399999999999997</v>
      </c>
    </row>
    <row r="1226" spans="12:15" x14ac:dyDescent="0.25">
      <c r="L1226" t="str">
        <f t="shared" si="103"/>
        <v>20064</v>
      </c>
      <c r="M1226" s="1">
        <v>38817</v>
      </c>
      <c r="N1226">
        <f t="shared" si="104"/>
        <v>4.6399999999999997</v>
      </c>
      <c r="O1226">
        <v>4.6399999999999997</v>
      </c>
    </row>
    <row r="1227" spans="12:15" x14ac:dyDescent="0.25">
      <c r="L1227" t="str">
        <f t="shared" si="103"/>
        <v>20064</v>
      </c>
      <c r="M1227" s="1">
        <v>38818</v>
      </c>
      <c r="N1227">
        <f t="shared" si="104"/>
        <v>4.63</v>
      </c>
      <c r="O1227">
        <v>4.63</v>
      </c>
    </row>
    <row r="1228" spans="12:15" x14ac:dyDescent="0.25">
      <c r="L1228" t="str">
        <f t="shared" si="103"/>
        <v>20064</v>
      </c>
      <c r="M1228" s="1">
        <v>38819</v>
      </c>
      <c r="N1228">
        <f t="shared" si="104"/>
        <v>4.62</v>
      </c>
      <c r="O1228">
        <v>4.62</v>
      </c>
    </row>
    <row r="1229" spans="12:15" x14ac:dyDescent="0.25">
      <c r="L1229" t="str">
        <f t="shared" si="103"/>
        <v>20064</v>
      </c>
      <c r="M1229" s="1">
        <v>38820</v>
      </c>
      <c r="N1229">
        <f t="shared" si="104"/>
        <v>4.54</v>
      </c>
      <c r="O1229">
        <v>4.54</v>
      </c>
    </row>
    <row r="1230" spans="12:15" x14ac:dyDescent="0.25">
      <c r="L1230" t="str">
        <f t="shared" si="103"/>
        <v>20064</v>
      </c>
      <c r="M1230" s="1">
        <v>38821</v>
      </c>
      <c r="N1230">
        <f t="shared" si="104"/>
        <v>4.54</v>
      </c>
      <c r="O1230" t="s">
        <v>30</v>
      </c>
    </row>
    <row r="1231" spans="12:15" x14ac:dyDescent="0.25">
      <c r="L1231" t="str">
        <f t="shared" si="103"/>
        <v>20064</v>
      </c>
      <c r="M1231" s="1">
        <v>38824</v>
      </c>
      <c r="N1231">
        <f t="shared" si="104"/>
        <v>4.55</v>
      </c>
      <c r="O1231">
        <v>4.55</v>
      </c>
    </row>
    <row r="1232" spans="12:15" x14ac:dyDescent="0.25">
      <c r="L1232" t="str">
        <f t="shared" si="103"/>
        <v>20064</v>
      </c>
      <c r="M1232" s="1">
        <v>38825</v>
      </c>
      <c r="N1232">
        <f t="shared" si="104"/>
        <v>4.54</v>
      </c>
      <c r="O1232">
        <v>4.54</v>
      </c>
    </row>
    <row r="1233" spans="12:15" x14ac:dyDescent="0.25">
      <c r="L1233" t="str">
        <f t="shared" si="103"/>
        <v>20064</v>
      </c>
      <c r="M1233" s="1">
        <v>38826</v>
      </c>
      <c r="N1233">
        <f t="shared" si="104"/>
        <v>4.54</v>
      </c>
      <c r="O1233">
        <v>4.54</v>
      </c>
    </row>
    <row r="1234" spans="12:15" x14ac:dyDescent="0.25">
      <c r="L1234" t="str">
        <f t="shared" si="103"/>
        <v>20064</v>
      </c>
      <c r="M1234" s="1">
        <v>38827</v>
      </c>
      <c r="N1234">
        <f t="shared" si="104"/>
        <v>4.55</v>
      </c>
      <c r="O1234">
        <v>4.55</v>
      </c>
    </row>
    <row r="1235" spans="12:15" x14ac:dyDescent="0.25">
      <c r="L1235" t="str">
        <f t="shared" si="103"/>
        <v>20064</v>
      </c>
      <c r="M1235" s="1">
        <v>38828</v>
      </c>
      <c r="N1235">
        <f t="shared" si="104"/>
        <v>4.58</v>
      </c>
      <c r="O1235">
        <v>4.58</v>
      </c>
    </row>
    <row r="1236" spans="12:15" x14ac:dyDescent="0.25">
      <c r="L1236" t="str">
        <f t="shared" si="103"/>
        <v>20064</v>
      </c>
      <c r="M1236" s="1">
        <v>38831</v>
      </c>
      <c r="N1236">
        <f t="shared" si="104"/>
        <v>4.58</v>
      </c>
      <c r="O1236">
        <v>4.58</v>
      </c>
    </row>
    <row r="1237" spans="12:15" x14ac:dyDescent="0.25">
      <c r="L1237" t="str">
        <f t="shared" si="103"/>
        <v>20064</v>
      </c>
      <c r="M1237" s="1">
        <v>38832</v>
      </c>
      <c r="N1237">
        <f t="shared" si="104"/>
        <v>4.63</v>
      </c>
      <c r="O1237">
        <v>4.63</v>
      </c>
    </row>
    <row r="1238" spans="12:15" x14ac:dyDescent="0.25">
      <c r="L1238" t="str">
        <f t="shared" si="103"/>
        <v>20064</v>
      </c>
      <c r="M1238" s="1">
        <v>38833</v>
      </c>
      <c r="N1238">
        <f t="shared" si="104"/>
        <v>4.6500000000000004</v>
      </c>
      <c r="O1238">
        <v>4.6500000000000004</v>
      </c>
    </row>
    <row r="1239" spans="12:15" x14ac:dyDescent="0.25">
      <c r="L1239" t="str">
        <f t="shared" si="103"/>
        <v>20064</v>
      </c>
      <c r="M1239" s="1">
        <v>38834</v>
      </c>
      <c r="N1239">
        <f t="shared" si="104"/>
        <v>4.6399999999999997</v>
      </c>
      <c r="O1239">
        <v>4.6399999999999997</v>
      </c>
    </row>
    <row r="1240" spans="12:15" x14ac:dyDescent="0.25">
      <c r="L1240" t="str">
        <f t="shared" si="103"/>
        <v>20064</v>
      </c>
      <c r="M1240" s="1">
        <v>38835</v>
      </c>
      <c r="N1240">
        <f t="shared" si="104"/>
        <v>4.5999999999999996</v>
      </c>
      <c r="O1240">
        <v>4.5999999999999996</v>
      </c>
    </row>
    <row r="1241" spans="12:15" x14ac:dyDescent="0.25">
      <c r="L1241" t="str">
        <f t="shared" si="103"/>
        <v>20065</v>
      </c>
      <c r="M1241" s="1">
        <v>38838</v>
      </c>
      <c r="N1241">
        <f t="shared" si="104"/>
        <v>4.6100000000000003</v>
      </c>
      <c r="O1241">
        <v>4.6100000000000003</v>
      </c>
    </row>
    <row r="1242" spans="12:15" x14ac:dyDescent="0.25">
      <c r="L1242" t="str">
        <f t="shared" si="103"/>
        <v>20065</v>
      </c>
      <c r="M1242" s="1">
        <v>38839</v>
      </c>
      <c r="N1242">
        <f t="shared" si="104"/>
        <v>4.66</v>
      </c>
      <c r="O1242">
        <v>4.66</v>
      </c>
    </row>
    <row r="1243" spans="12:15" x14ac:dyDescent="0.25">
      <c r="L1243" t="str">
        <f t="shared" si="103"/>
        <v>20065</v>
      </c>
      <c r="M1243" s="1">
        <v>38840</v>
      </c>
      <c r="N1243">
        <f t="shared" si="104"/>
        <v>4.6500000000000004</v>
      </c>
      <c r="O1243">
        <v>4.6500000000000004</v>
      </c>
    </row>
    <row r="1244" spans="12:15" x14ac:dyDescent="0.25">
      <c r="L1244" t="str">
        <f t="shared" si="103"/>
        <v>20065</v>
      </c>
      <c r="M1244" s="1">
        <v>38841</v>
      </c>
      <c r="N1244">
        <f t="shared" si="104"/>
        <v>4.6100000000000003</v>
      </c>
      <c r="O1244">
        <v>4.6100000000000003</v>
      </c>
    </row>
    <row r="1245" spans="12:15" x14ac:dyDescent="0.25">
      <c r="L1245" t="str">
        <f t="shared" si="103"/>
        <v>20065</v>
      </c>
      <c r="M1245" s="1">
        <v>38842</v>
      </c>
      <c r="N1245">
        <f t="shared" si="104"/>
        <v>4.6100000000000003</v>
      </c>
      <c r="O1245">
        <v>4.6100000000000003</v>
      </c>
    </row>
    <row r="1246" spans="12:15" x14ac:dyDescent="0.25">
      <c r="L1246" t="str">
        <f t="shared" si="103"/>
        <v>20065</v>
      </c>
      <c r="M1246" s="1">
        <v>38845</v>
      </c>
      <c r="N1246">
        <f t="shared" si="104"/>
        <v>4.6399999999999997</v>
      </c>
      <c r="O1246">
        <v>4.6399999999999997</v>
      </c>
    </row>
    <row r="1247" spans="12:15" x14ac:dyDescent="0.25">
      <c r="L1247" t="str">
        <f t="shared" si="103"/>
        <v>20065</v>
      </c>
      <c r="M1247" s="1">
        <v>38846</v>
      </c>
      <c r="N1247">
        <f t="shared" si="104"/>
        <v>4.72</v>
      </c>
      <c r="O1247">
        <v>4.72</v>
      </c>
    </row>
    <row r="1248" spans="12:15" x14ac:dyDescent="0.25">
      <c r="L1248" t="str">
        <f t="shared" si="103"/>
        <v>20065</v>
      </c>
      <c r="M1248" s="1">
        <v>38847</v>
      </c>
      <c r="N1248">
        <f t="shared" si="104"/>
        <v>4.6900000000000004</v>
      </c>
      <c r="O1248">
        <v>4.6900000000000004</v>
      </c>
    </row>
    <row r="1249" spans="12:15" x14ac:dyDescent="0.25">
      <c r="L1249" t="str">
        <f t="shared" si="103"/>
        <v>20065</v>
      </c>
      <c r="M1249" s="1">
        <v>38848</v>
      </c>
      <c r="N1249">
        <f t="shared" si="104"/>
        <v>4.6399999999999997</v>
      </c>
      <c r="O1249">
        <v>4.6399999999999997</v>
      </c>
    </row>
    <row r="1250" spans="12:15" x14ac:dyDescent="0.25">
      <c r="L1250" t="str">
        <f t="shared" si="103"/>
        <v>20065</v>
      </c>
      <c r="M1250" s="1">
        <v>38849</v>
      </c>
      <c r="N1250">
        <f t="shared" si="104"/>
        <v>4.6399999999999997</v>
      </c>
      <c r="O1250">
        <v>4.6399999999999997</v>
      </c>
    </row>
    <row r="1251" spans="12:15" x14ac:dyDescent="0.25">
      <c r="L1251" t="str">
        <f t="shared" si="103"/>
        <v>20065</v>
      </c>
      <c r="M1251" s="1">
        <v>38852</v>
      </c>
      <c r="N1251">
        <f t="shared" si="104"/>
        <v>4.68</v>
      </c>
      <c r="O1251">
        <v>4.68</v>
      </c>
    </row>
    <row r="1252" spans="12:15" x14ac:dyDescent="0.25">
      <c r="L1252" t="str">
        <f t="shared" si="103"/>
        <v>20065</v>
      </c>
      <c r="M1252" s="1">
        <v>38853</v>
      </c>
      <c r="N1252">
        <f t="shared" si="104"/>
        <v>4.76</v>
      </c>
      <c r="O1252">
        <v>4.76</v>
      </c>
    </row>
    <row r="1253" spans="12:15" x14ac:dyDescent="0.25">
      <c r="L1253" t="str">
        <f t="shared" si="103"/>
        <v>20065</v>
      </c>
      <c r="M1253" s="1">
        <v>38854</v>
      </c>
      <c r="N1253">
        <f t="shared" si="104"/>
        <v>4.75</v>
      </c>
      <c r="O1253">
        <v>4.75</v>
      </c>
    </row>
    <row r="1254" spans="12:15" x14ac:dyDescent="0.25">
      <c r="L1254" t="str">
        <f t="shared" si="103"/>
        <v>20065</v>
      </c>
      <c r="M1254" s="1">
        <v>38855</v>
      </c>
      <c r="N1254">
        <f t="shared" si="104"/>
        <v>4.75</v>
      </c>
      <c r="O1254">
        <v>4.75</v>
      </c>
    </row>
    <row r="1255" spans="12:15" x14ac:dyDescent="0.25">
      <c r="L1255" t="str">
        <f t="shared" si="103"/>
        <v>20065</v>
      </c>
      <c r="M1255" s="1">
        <v>38856</v>
      </c>
      <c r="N1255">
        <f t="shared" si="104"/>
        <v>4.75</v>
      </c>
      <c r="O1255">
        <v>4.75</v>
      </c>
    </row>
    <row r="1256" spans="12:15" x14ac:dyDescent="0.25">
      <c r="L1256" t="str">
        <f t="shared" si="103"/>
        <v>20065</v>
      </c>
      <c r="M1256" s="1">
        <v>38859</v>
      </c>
      <c r="N1256">
        <f t="shared" si="104"/>
        <v>4.74</v>
      </c>
      <c r="O1256">
        <v>4.74</v>
      </c>
    </row>
    <row r="1257" spans="12:15" x14ac:dyDescent="0.25">
      <c r="L1257" t="str">
        <f t="shared" si="103"/>
        <v>20065</v>
      </c>
      <c r="M1257" s="1">
        <v>38860</v>
      </c>
      <c r="N1257">
        <f t="shared" si="104"/>
        <v>4.75</v>
      </c>
      <c r="O1257">
        <v>4.75</v>
      </c>
    </row>
    <row r="1258" spans="12:15" x14ac:dyDescent="0.25">
      <c r="L1258" t="str">
        <f t="shared" si="103"/>
        <v>20065</v>
      </c>
      <c r="M1258" s="1">
        <v>38861</v>
      </c>
      <c r="N1258">
        <f t="shared" si="104"/>
        <v>4.74</v>
      </c>
      <c r="O1258">
        <v>4.74</v>
      </c>
    </row>
    <row r="1259" spans="12:15" x14ac:dyDescent="0.25">
      <c r="L1259" t="str">
        <f t="shared" si="103"/>
        <v>20065</v>
      </c>
      <c r="M1259" s="1">
        <v>38862</v>
      </c>
      <c r="N1259">
        <f t="shared" si="104"/>
        <v>4.74</v>
      </c>
      <c r="O1259">
        <v>4.74</v>
      </c>
    </row>
    <row r="1260" spans="12:15" x14ac:dyDescent="0.25">
      <c r="L1260" t="str">
        <f t="shared" si="103"/>
        <v>20065</v>
      </c>
      <c r="M1260" s="1">
        <v>38863</v>
      </c>
      <c r="N1260">
        <f t="shared" si="104"/>
        <v>4.75</v>
      </c>
      <c r="O1260">
        <v>4.75</v>
      </c>
    </row>
    <row r="1261" spans="12:15" x14ac:dyDescent="0.25">
      <c r="L1261" t="str">
        <f t="shared" si="103"/>
        <v>20065</v>
      </c>
      <c r="M1261" s="1">
        <v>38866</v>
      </c>
      <c r="N1261">
        <f t="shared" si="104"/>
        <v>4.75</v>
      </c>
      <c r="O1261" t="s">
        <v>30</v>
      </c>
    </row>
    <row r="1262" spans="12:15" x14ac:dyDescent="0.25">
      <c r="L1262" t="str">
        <f t="shared" si="103"/>
        <v>20065</v>
      </c>
      <c r="M1262" s="1">
        <v>38867</v>
      </c>
      <c r="N1262">
        <f t="shared" si="104"/>
        <v>4.76</v>
      </c>
      <c r="O1262">
        <v>4.76</v>
      </c>
    </row>
    <row r="1263" spans="12:15" x14ac:dyDescent="0.25">
      <c r="L1263" t="str">
        <f t="shared" si="103"/>
        <v>20065</v>
      </c>
      <c r="M1263" s="1">
        <v>38868</v>
      </c>
      <c r="N1263">
        <f t="shared" si="104"/>
        <v>4.75</v>
      </c>
      <c r="O1263">
        <v>4.75</v>
      </c>
    </row>
    <row r="1264" spans="12:15" x14ac:dyDescent="0.25">
      <c r="L1264" t="str">
        <f t="shared" si="103"/>
        <v>20066</v>
      </c>
      <c r="M1264" s="1">
        <v>38869</v>
      </c>
      <c r="N1264">
        <f t="shared" si="104"/>
        <v>4.75</v>
      </c>
      <c r="O1264">
        <v>4.75</v>
      </c>
    </row>
    <row r="1265" spans="12:15" x14ac:dyDescent="0.25">
      <c r="L1265" t="str">
        <f t="shared" si="103"/>
        <v>20066</v>
      </c>
      <c r="M1265" s="1">
        <v>38870</v>
      </c>
      <c r="N1265">
        <f t="shared" si="104"/>
        <v>4.75</v>
      </c>
      <c r="O1265">
        <v>4.75</v>
      </c>
    </row>
    <row r="1266" spans="12:15" x14ac:dyDescent="0.25">
      <c r="L1266" t="str">
        <f t="shared" si="103"/>
        <v>20066</v>
      </c>
      <c r="M1266" s="1">
        <v>38873</v>
      </c>
      <c r="N1266">
        <f t="shared" si="104"/>
        <v>4.7699999999999996</v>
      </c>
      <c r="O1266">
        <v>4.7699999999999996</v>
      </c>
    </row>
    <row r="1267" spans="12:15" x14ac:dyDescent="0.25">
      <c r="L1267" t="str">
        <f t="shared" si="103"/>
        <v>20066</v>
      </c>
      <c r="M1267" s="1">
        <v>38874</v>
      </c>
      <c r="N1267">
        <f t="shared" si="104"/>
        <v>4.8</v>
      </c>
      <c r="O1267">
        <v>4.8</v>
      </c>
    </row>
    <row r="1268" spans="12:15" x14ac:dyDescent="0.25">
      <c r="L1268" t="str">
        <f t="shared" si="103"/>
        <v>20066</v>
      </c>
      <c r="M1268" s="1">
        <v>38875</v>
      </c>
      <c r="N1268">
        <f t="shared" si="104"/>
        <v>4.8</v>
      </c>
      <c r="O1268">
        <v>4.8</v>
      </c>
    </row>
    <row r="1269" spans="12:15" x14ac:dyDescent="0.25">
      <c r="L1269" t="str">
        <f t="shared" si="103"/>
        <v>20066</v>
      </c>
      <c r="M1269" s="1">
        <v>38876</v>
      </c>
      <c r="N1269">
        <f t="shared" si="104"/>
        <v>4.78</v>
      </c>
      <c r="O1269">
        <v>4.78</v>
      </c>
    </row>
    <row r="1270" spans="12:15" x14ac:dyDescent="0.25">
      <c r="L1270" t="str">
        <f t="shared" si="103"/>
        <v>20066</v>
      </c>
      <c r="M1270" s="1">
        <v>38877</v>
      </c>
      <c r="N1270">
        <f t="shared" si="104"/>
        <v>4.78</v>
      </c>
      <c r="O1270">
        <v>4.78</v>
      </c>
    </row>
    <row r="1271" spans="12:15" x14ac:dyDescent="0.25">
      <c r="L1271" t="str">
        <f t="shared" si="103"/>
        <v>20066</v>
      </c>
      <c r="M1271" s="1">
        <v>38880</v>
      </c>
      <c r="N1271">
        <f t="shared" si="104"/>
        <v>4.78</v>
      </c>
      <c r="O1271">
        <v>4.78</v>
      </c>
    </row>
    <row r="1272" spans="12:15" x14ac:dyDescent="0.25">
      <c r="L1272" t="str">
        <f t="shared" si="103"/>
        <v>20066</v>
      </c>
      <c r="M1272" s="1">
        <v>38881</v>
      </c>
      <c r="N1272">
        <f t="shared" si="104"/>
        <v>4.72</v>
      </c>
      <c r="O1272">
        <v>4.72</v>
      </c>
    </row>
    <row r="1273" spans="12:15" x14ac:dyDescent="0.25">
      <c r="L1273" t="str">
        <f t="shared" si="103"/>
        <v>20066</v>
      </c>
      <c r="M1273" s="1">
        <v>38882</v>
      </c>
      <c r="N1273">
        <f t="shared" si="104"/>
        <v>4.68</v>
      </c>
      <c r="O1273">
        <v>4.68</v>
      </c>
    </row>
    <row r="1274" spans="12:15" x14ac:dyDescent="0.25">
      <c r="L1274" t="str">
        <f t="shared" si="103"/>
        <v>20066</v>
      </c>
      <c r="M1274" s="1">
        <v>38883</v>
      </c>
      <c r="N1274">
        <f t="shared" si="104"/>
        <v>4.5999999999999996</v>
      </c>
      <c r="O1274">
        <v>4.5999999999999996</v>
      </c>
    </row>
    <row r="1275" spans="12:15" x14ac:dyDescent="0.25">
      <c r="L1275" t="str">
        <f t="shared" si="103"/>
        <v>20066</v>
      </c>
      <c r="M1275" s="1">
        <v>38884</v>
      </c>
      <c r="N1275">
        <f t="shared" si="104"/>
        <v>4.63</v>
      </c>
      <c r="O1275">
        <v>4.63</v>
      </c>
    </row>
    <row r="1276" spans="12:15" x14ac:dyDescent="0.25">
      <c r="L1276" t="str">
        <f t="shared" si="103"/>
        <v>20066</v>
      </c>
      <c r="M1276" s="1">
        <v>38887</v>
      </c>
      <c r="N1276">
        <f t="shared" si="104"/>
        <v>4.67</v>
      </c>
      <c r="O1276">
        <v>4.67</v>
      </c>
    </row>
    <row r="1277" spans="12:15" x14ac:dyDescent="0.25">
      <c r="L1277" t="str">
        <f t="shared" si="103"/>
        <v>20066</v>
      </c>
      <c r="M1277" s="1">
        <v>38888</v>
      </c>
      <c r="N1277">
        <f t="shared" si="104"/>
        <v>4.7</v>
      </c>
      <c r="O1277">
        <v>4.7</v>
      </c>
    </row>
    <row r="1278" spans="12:15" x14ac:dyDescent="0.25">
      <c r="L1278" t="str">
        <f t="shared" si="103"/>
        <v>20066</v>
      </c>
      <c r="M1278" s="1">
        <v>38889</v>
      </c>
      <c r="N1278">
        <f t="shared" si="104"/>
        <v>4.66</v>
      </c>
      <c r="O1278">
        <v>4.66</v>
      </c>
    </row>
    <row r="1279" spans="12:15" x14ac:dyDescent="0.25">
      <c r="L1279" t="str">
        <f t="shared" si="103"/>
        <v>20066</v>
      </c>
      <c r="M1279" s="1">
        <v>38890</v>
      </c>
      <c r="N1279">
        <f t="shared" si="104"/>
        <v>4.55</v>
      </c>
      <c r="O1279">
        <v>4.55</v>
      </c>
    </row>
    <row r="1280" spans="12:15" x14ac:dyDescent="0.25">
      <c r="L1280" t="str">
        <f t="shared" si="103"/>
        <v>20066</v>
      </c>
      <c r="M1280" s="1">
        <v>38891</v>
      </c>
      <c r="N1280">
        <f t="shared" si="104"/>
        <v>4.6100000000000003</v>
      </c>
      <c r="O1280">
        <v>4.6100000000000003</v>
      </c>
    </row>
    <row r="1281" spans="12:15" x14ac:dyDescent="0.25">
      <c r="L1281" t="str">
        <f t="shared" si="103"/>
        <v>20066</v>
      </c>
      <c r="M1281" s="1">
        <v>38894</v>
      </c>
      <c r="N1281">
        <f t="shared" si="104"/>
        <v>4.7300000000000004</v>
      </c>
      <c r="O1281">
        <v>4.7300000000000004</v>
      </c>
    </row>
    <row r="1282" spans="12:15" x14ac:dyDescent="0.25">
      <c r="L1282" t="str">
        <f t="shared" si="103"/>
        <v>20066</v>
      </c>
      <c r="M1282" s="1">
        <v>38895</v>
      </c>
      <c r="N1282">
        <f t="shared" si="104"/>
        <v>4.8600000000000003</v>
      </c>
      <c r="O1282">
        <v>4.8600000000000003</v>
      </c>
    </row>
    <row r="1283" spans="12:15" x14ac:dyDescent="0.25">
      <c r="L1283" t="str">
        <f t="shared" ref="L1283:L1346" si="105">+YEAR(M1283) &amp; MONTH(M1283)</f>
        <v>20066</v>
      </c>
      <c r="M1283" s="1">
        <v>38896</v>
      </c>
      <c r="N1283">
        <f t="shared" ref="N1283:N1346" si="106">+IF(O1283=$O$1, N1282,O1283)</f>
        <v>4.79</v>
      </c>
      <c r="O1283">
        <v>4.79</v>
      </c>
    </row>
    <row r="1284" spans="12:15" x14ac:dyDescent="0.25">
      <c r="L1284" t="str">
        <f t="shared" si="105"/>
        <v>20066</v>
      </c>
      <c r="M1284" s="1">
        <v>38897</v>
      </c>
      <c r="N1284">
        <f t="shared" si="106"/>
        <v>4.68</v>
      </c>
      <c r="O1284">
        <v>4.68</v>
      </c>
    </row>
    <row r="1285" spans="12:15" x14ac:dyDescent="0.25">
      <c r="L1285" t="str">
        <f t="shared" si="105"/>
        <v>20066</v>
      </c>
      <c r="M1285" s="1">
        <v>38898</v>
      </c>
      <c r="N1285">
        <f t="shared" si="106"/>
        <v>4.54</v>
      </c>
      <c r="O1285">
        <v>4.54</v>
      </c>
    </row>
    <row r="1286" spans="12:15" x14ac:dyDescent="0.25">
      <c r="L1286" t="str">
        <f t="shared" si="105"/>
        <v>20067</v>
      </c>
      <c r="M1286" s="1">
        <v>38901</v>
      </c>
      <c r="N1286">
        <f t="shared" si="106"/>
        <v>4.6900000000000004</v>
      </c>
      <c r="O1286">
        <v>4.6900000000000004</v>
      </c>
    </row>
    <row r="1287" spans="12:15" x14ac:dyDescent="0.25">
      <c r="L1287" t="str">
        <f t="shared" si="105"/>
        <v>20067</v>
      </c>
      <c r="M1287" s="1">
        <v>38902</v>
      </c>
      <c r="N1287">
        <f t="shared" si="106"/>
        <v>4.6900000000000004</v>
      </c>
      <c r="O1287" t="s">
        <v>30</v>
      </c>
    </row>
    <row r="1288" spans="12:15" x14ac:dyDescent="0.25">
      <c r="L1288" t="str">
        <f t="shared" si="105"/>
        <v>20067</v>
      </c>
      <c r="M1288" s="1">
        <v>38903</v>
      </c>
      <c r="N1288">
        <f t="shared" si="106"/>
        <v>4.8099999999999996</v>
      </c>
      <c r="O1288">
        <v>4.8099999999999996</v>
      </c>
    </row>
    <row r="1289" spans="12:15" x14ac:dyDescent="0.25">
      <c r="L1289" t="str">
        <f t="shared" si="105"/>
        <v>20067</v>
      </c>
      <c r="M1289" s="1">
        <v>38904</v>
      </c>
      <c r="N1289">
        <f t="shared" si="106"/>
        <v>4.8</v>
      </c>
      <c r="O1289">
        <v>4.8</v>
      </c>
    </row>
    <row r="1290" spans="12:15" x14ac:dyDescent="0.25">
      <c r="L1290" t="str">
        <f t="shared" si="105"/>
        <v>20067</v>
      </c>
      <c r="M1290" s="1">
        <v>38905</v>
      </c>
      <c r="N1290">
        <f t="shared" si="106"/>
        <v>4.83</v>
      </c>
      <c r="O1290">
        <v>4.83</v>
      </c>
    </row>
    <row r="1291" spans="12:15" x14ac:dyDescent="0.25">
      <c r="L1291" t="str">
        <f t="shared" si="105"/>
        <v>20067</v>
      </c>
      <c r="M1291" s="1">
        <v>38908</v>
      </c>
      <c r="N1291">
        <f t="shared" si="106"/>
        <v>4.8600000000000003</v>
      </c>
      <c r="O1291">
        <v>4.8600000000000003</v>
      </c>
    </row>
    <row r="1292" spans="12:15" x14ac:dyDescent="0.25">
      <c r="L1292" t="str">
        <f t="shared" si="105"/>
        <v>20067</v>
      </c>
      <c r="M1292" s="1">
        <v>38909</v>
      </c>
      <c r="N1292">
        <f t="shared" si="106"/>
        <v>4.9000000000000004</v>
      </c>
      <c r="O1292">
        <v>4.9000000000000004</v>
      </c>
    </row>
    <row r="1293" spans="12:15" x14ac:dyDescent="0.25">
      <c r="L1293" t="str">
        <f t="shared" si="105"/>
        <v>20067</v>
      </c>
      <c r="M1293" s="1">
        <v>38910</v>
      </c>
      <c r="N1293">
        <f t="shared" si="106"/>
        <v>4.92</v>
      </c>
      <c r="O1293">
        <v>4.92</v>
      </c>
    </row>
    <row r="1294" spans="12:15" x14ac:dyDescent="0.25">
      <c r="L1294" t="str">
        <f t="shared" si="105"/>
        <v>20067</v>
      </c>
      <c r="M1294" s="1">
        <v>38911</v>
      </c>
      <c r="N1294">
        <f t="shared" si="106"/>
        <v>4.88</v>
      </c>
      <c r="O1294">
        <v>4.88</v>
      </c>
    </row>
    <row r="1295" spans="12:15" x14ac:dyDescent="0.25">
      <c r="L1295" t="str">
        <f t="shared" si="105"/>
        <v>20067</v>
      </c>
      <c r="M1295" s="1">
        <v>38912</v>
      </c>
      <c r="N1295">
        <f t="shared" si="106"/>
        <v>4.87</v>
      </c>
      <c r="O1295">
        <v>4.87</v>
      </c>
    </row>
    <row r="1296" spans="12:15" x14ac:dyDescent="0.25">
      <c r="L1296" t="str">
        <f t="shared" si="105"/>
        <v>20067</v>
      </c>
      <c r="M1296" s="1">
        <v>38915</v>
      </c>
      <c r="N1296">
        <f t="shared" si="106"/>
        <v>4.91</v>
      </c>
      <c r="O1296">
        <v>4.91</v>
      </c>
    </row>
    <row r="1297" spans="12:15" x14ac:dyDescent="0.25">
      <c r="L1297" t="str">
        <f t="shared" si="105"/>
        <v>20067</v>
      </c>
      <c r="M1297" s="1">
        <v>38916</v>
      </c>
      <c r="N1297">
        <f t="shared" si="106"/>
        <v>4.9400000000000004</v>
      </c>
      <c r="O1297">
        <v>4.9400000000000004</v>
      </c>
    </row>
    <row r="1298" spans="12:15" x14ac:dyDescent="0.25">
      <c r="L1298" t="str">
        <f t="shared" si="105"/>
        <v>20067</v>
      </c>
      <c r="M1298" s="1">
        <v>38917</v>
      </c>
      <c r="N1298">
        <f t="shared" si="106"/>
        <v>4.91</v>
      </c>
      <c r="O1298">
        <v>4.91</v>
      </c>
    </row>
    <row r="1299" spans="12:15" x14ac:dyDescent="0.25">
      <c r="L1299" t="str">
        <f t="shared" si="105"/>
        <v>20067</v>
      </c>
      <c r="M1299" s="1">
        <v>38918</v>
      </c>
      <c r="N1299">
        <f t="shared" si="106"/>
        <v>4.87</v>
      </c>
      <c r="O1299">
        <v>4.87</v>
      </c>
    </row>
    <row r="1300" spans="12:15" x14ac:dyDescent="0.25">
      <c r="L1300" t="str">
        <f t="shared" si="105"/>
        <v>20067</v>
      </c>
      <c r="M1300" s="1">
        <v>38919</v>
      </c>
      <c r="N1300">
        <f t="shared" si="106"/>
        <v>4.88</v>
      </c>
      <c r="O1300">
        <v>4.88</v>
      </c>
    </row>
    <row r="1301" spans="12:15" x14ac:dyDescent="0.25">
      <c r="L1301" t="str">
        <f t="shared" si="105"/>
        <v>20067</v>
      </c>
      <c r="M1301" s="1">
        <v>38922</v>
      </c>
      <c r="N1301">
        <f t="shared" si="106"/>
        <v>4.91</v>
      </c>
      <c r="O1301">
        <v>4.91</v>
      </c>
    </row>
    <row r="1302" spans="12:15" x14ac:dyDescent="0.25">
      <c r="L1302" t="str">
        <f t="shared" si="105"/>
        <v>20067</v>
      </c>
      <c r="M1302" s="1">
        <v>38923</v>
      </c>
      <c r="N1302">
        <f t="shared" si="106"/>
        <v>5.01</v>
      </c>
      <c r="O1302">
        <v>5.01</v>
      </c>
    </row>
    <row r="1303" spans="12:15" x14ac:dyDescent="0.25">
      <c r="L1303" t="str">
        <f t="shared" si="105"/>
        <v>20067</v>
      </c>
      <c r="M1303" s="1">
        <v>38924</v>
      </c>
      <c r="N1303">
        <f t="shared" si="106"/>
        <v>5</v>
      </c>
      <c r="O1303">
        <v>5</v>
      </c>
    </row>
    <row r="1304" spans="12:15" x14ac:dyDescent="0.25">
      <c r="L1304" t="str">
        <f t="shared" si="105"/>
        <v>20067</v>
      </c>
      <c r="M1304" s="1">
        <v>38925</v>
      </c>
      <c r="N1304">
        <f t="shared" si="106"/>
        <v>5.0199999999999996</v>
      </c>
      <c r="O1304">
        <v>5.0199999999999996</v>
      </c>
    </row>
    <row r="1305" spans="12:15" x14ac:dyDescent="0.25">
      <c r="L1305" t="str">
        <f t="shared" si="105"/>
        <v>20067</v>
      </c>
      <c r="M1305" s="1">
        <v>38926</v>
      </c>
      <c r="N1305">
        <f t="shared" si="106"/>
        <v>4.9800000000000004</v>
      </c>
      <c r="O1305">
        <v>4.9800000000000004</v>
      </c>
    </row>
    <row r="1306" spans="12:15" x14ac:dyDescent="0.25">
      <c r="L1306" t="str">
        <f t="shared" si="105"/>
        <v>20067</v>
      </c>
      <c r="M1306" s="1">
        <v>38929</v>
      </c>
      <c r="N1306">
        <f t="shared" si="106"/>
        <v>5.0199999999999996</v>
      </c>
      <c r="O1306">
        <v>5.0199999999999996</v>
      </c>
    </row>
    <row r="1307" spans="12:15" x14ac:dyDescent="0.25">
      <c r="L1307" t="str">
        <f t="shared" si="105"/>
        <v>20068</v>
      </c>
      <c r="M1307" s="1">
        <v>38930</v>
      </c>
      <c r="N1307">
        <f t="shared" si="106"/>
        <v>5.2</v>
      </c>
      <c r="O1307">
        <v>5.2</v>
      </c>
    </row>
    <row r="1308" spans="12:15" x14ac:dyDescent="0.25">
      <c r="L1308" t="str">
        <f t="shared" si="105"/>
        <v>20068</v>
      </c>
      <c r="M1308" s="1">
        <v>38931</v>
      </c>
      <c r="N1308">
        <f t="shared" si="106"/>
        <v>5.2</v>
      </c>
      <c r="O1308">
        <v>5.2</v>
      </c>
    </row>
    <row r="1309" spans="12:15" x14ac:dyDescent="0.25">
      <c r="L1309" t="str">
        <f t="shared" si="105"/>
        <v>20068</v>
      </c>
      <c r="M1309" s="1">
        <v>38932</v>
      </c>
      <c r="N1309">
        <f t="shared" si="106"/>
        <v>5.18</v>
      </c>
      <c r="O1309">
        <v>5.18</v>
      </c>
    </row>
    <row r="1310" spans="12:15" x14ac:dyDescent="0.25">
      <c r="L1310" t="str">
        <f t="shared" si="105"/>
        <v>20068</v>
      </c>
      <c r="M1310" s="1">
        <v>38933</v>
      </c>
      <c r="N1310">
        <f t="shared" si="106"/>
        <v>5.15</v>
      </c>
      <c r="O1310">
        <v>5.15</v>
      </c>
    </row>
    <row r="1311" spans="12:15" x14ac:dyDescent="0.25">
      <c r="L1311" t="str">
        <f t="shared" si="105"/>
        <v>20068</v>
      </c>
      <c r="M1311" s="1">
        <v>38936</v>
      </c>
      <c r="N1311">
        <f t="shared" si="106"/>
        <v>5.18</v>
      </c>
      <c r="O1311">
        <v>5.18</v>
      </c>
    </row>
    <row r="1312" spans="12:15" x14ac:dyDescent="0.25">
      <c r="L1312" t="str">
        <f t="shared" si="105"/>
        <v>20068</v>
      </c>
      <c r="M1312" s="1">
        <v>38937</v>
      </c>
      <c r="N1312">
        <f t="shared" si="106"/>
        <v>5.19</v>
      </c>
      <c r="O1312">
        <v>5.19</v>
      </c>
    </row>
    <row r="1313" spans="12:15" x14ac:dyDescent="0.25">
      <c r="L1313" t="str">
        <f t="shared" si="105"/>
        <v>20068</v>
      </c>
      <c r="M1313" s="1">
        <v>38938</v>
      </c>
      <c r="N1313">
        <f t="shared" si="106"/>
        <v>5.14</v>
      </c>
      <c r="O1313">
        <v>5.14</v>
      </c>
    </row>
    <row r="1314" spans="12:15" x14ac:dyDescent="0.25">
      <c r="L1314" t="str">
        <f t="shared" si="105"/>
        <v>20068</v>
      </c>
      <c r="M1314" s="1">
        <v>38939</v>
      </c>
      <c r="N1314">
        <f t="shared" si="106"/>
        <v>5.12</v>
      </c>
      <c r="O1314">
        <v>5.12</v>
      </c>
    </row>
    <row r="1315" spans="12:15" x14ac:dyDescent="0.25">
      <c r="L1315" t="str">
        <f t="shared" si="105"/>
        <v>20068</v>
      </c>
      <c r="M1315" s="1">
        <v>38940</v>
      </c>
      <c r="N1315">
        <f t="shared" si="106"/>
        <v>5.12</v>
      </c>
      <c r="O1315">
        <v>5.12</v>
      </c>
    </row>
    <row r="1316" spans="12:15" x14ac:dyDescent="0.25">
      <c r="L1316" t="str">
        <f t="shared" si="105"/>
        <v>20068</v>
      </c>
      <c r="M1316" s="1">
        <v>38943</v>
      </c>
      <c r="N1316">
        <f t="shared" si="106"/>
        <v>5.15</v>
      </c>
      <c r="O1316">
        <v>5.15</v>
      </c>
    </row>
    <row r="1317" spans="12:15" x14ac:dyDescent="0.25">
      <c r="L1317" t="str">
        <f t="shared" si="105"/>
        <v>20068</v>
      </c>
      <c r="M1317" s="1">
        <v>38944</v>
      </c>
      <c r="N1317">
        <f t="shared" si="106"/>
        <v>5.18</v>
      </c>
      <c r="O1317">
        <v>5.18</v>
      </c>
    </row>
    <row r="1318" spans="12:15" x14ac:dyDescent="0.25">
      <c r="L1318" t="str">
        <f t="shared" si="105"/>
        <v>20068</v>
      </c>
      <c r="M1318" s="1">
        <v>38945</v>
      </c>
      <c r="N1318">
        <f t="shared" si="106"/>
        <v>5.16</v>
      </c>
      <c r="O1318">
        <v>5.16</v>
      </c>
    </row>
    <row r="1319" spans="12:15" x14ac:dyDescent="0.25">
      <c r="L1319" t="str">
        <f t="shared" si="105"/>
        <v>20068</v>
      </c>
      <c r="M1319" s="1">
        <v>38946</v>
      </c>
      <c r="N1319">
        <f t="shared" si="106"/>
        <v>5.15</v>
      </c>
      <c r="O1319">
        <v>5.15</v>
      </c>
    </row>
    <row r="1320" spans="12:15" x14ac:dyDescent="0.25">
      <c r="L1320" t="str">
        <f t="shared" si="105"/>
        <v>20068</v>
      </c>
      <c r="M1320" s="1">
        <v>38947</v>
      </c>
      <c r="N1320">
        <f t="shared" si="106"/>
        <v>5.13</v>
      </c>
      <c r="O1320">
        <v>5.13</v>
      </c>
    </row>
    <row r="1321" spans="12:15" x14ac:dyDescent="0.25">
      <c r="L1321" t="str">
        <f t="shared" si="105"/>
        <v>20068</v>
      </c>
      <c r="M1321" s="1">
        <v>38950</v>
      </c>
      <c r="N1321">
        <f t="shared" si="106"/>
        <v>5.15</v>
      </c>
      <c r="O1321">
        <v>5.15</v>
      </c>
    </row>
    <row r="1322" spans="12:15" x14ac:dyDescent="0.25">
      <c r="L1322" t="str">
        <f t="shared" si="105"/>
        <v>20068</v>
      </c>
      <c r="M1322" s="1">
        <v>38951</v>
      </c>
      <c r="N1322">
        <f t="shared" si="106"/>
        <v>5.17</v>
      </c>
      <c r="O1322">
        <v>5.17</v>
      </c>
    </row>
    <row r="1323" spans="12:15" x14ac:dyDescent="0.25">
      <c r="L1323" t="str">
        <f t="shared" si="105"/>
        <v>20068</v>
      </c>
      <c r="M1323" s="1">
        <v>38952</v>
      </c>
      <c r="N1323">
        <f t="shared" si="106"/>
        <v>5.17</v>
      </c>
      <c r="O1323">
        <v>5.17</v>
      </c>
    </row>
    <row r="1324" spans="12:15" x14ac:dyDescent="0.25">
      <c r="L1324" t="str">
        <f t="shared" si="105"/>
        <v>20068</v>
      </c>
      <c r="M1324" s="1">
        <v>38953</v>
      </c>
      <c r="N1324">
        <f t="shared" si="106"/>
        <v>5.16</v>
      </c>
      <c r="O1324">
        <v>5.16</v>
      </c>
    </row>
    <row r="1325" spans="12:15" x14ac:dyDescent="0.25">
      <c r="L1325" t="str">
        <f t="shared" si="105"/>
        <v>20068</v>
      </c>
      <c r="M1325" s="1">
        <v>38954</v>
      </c>
      <c r="N1325">
        <f t="shared" si="106"/>
        <v>5.17</v>
      </c>
      <c r="O1325">
        <v>5.17</v>
      </c>
    </row>
    <row r="1326" spans="12:15" x14ac:dyDescent="0.25">
      <c r="L1326" t="str">
        <f t="shared" si="105"/>
        <v>20068</v>
      </c>
      <c r="M1326" s="1">
        <v>38957</v>
      </c>
      <c r="N1326">
        <f t="shared" si="106"/>
        <v>5.17</v>
      </c>
      <c r="O1326">
        <v>5.17</v>
      </c>
    </row>
    <row r="1327" spans="12:15" x14ac:dyDescent="0.25">
      <c r="L1327" t="str">
        <f t="shared" si="105"/>
        <v>20068</v>
      </c>
      <c r="M1327" s="1">
        <v>38958</v>
      </c>
      <c r="N1327">
        <f t="shared" si="106"/>
        <v>5.19</v>
      </c>
      <c r="O1327">
        <v>5.19</v>
      </c>
    </row>
    <row r="1328" spans="12:15" x14ac:dyDescent="0.25">
      <c r="L1328" t="str">
        <f t="shared" si="105"/>
        <v>20068</v>
      </c>
      <c r="M1328" s="1">
        <v>38959</v>
      </c>
      <c r="N1328">
        <f t="shared" si="106"/>
        <v>5.16</v>
      </c>
      <c r="O1328">
        <v>5.16</v>
      </c>
    </row>
    <row r="1329" spans="12:15" x14ac:dyDescent="0.25">
      <c r="L1329" t="str">
        <f t="shared" si="105"/>
        <v>20068</v>
      </c>
      <c r="M1329" s="1">
        <v>38960</v>
      </c>
      <c r="N1329">
        <f t="shared" si="106"/>
        <v>5.12</v>
      </c>
      <c r="O1329">
        <v>5.12</v>
      </c>
    </row>
    <row r="1330" spans="12:15" x14ac:dyDescent="0.25">
      <c r="L1330" t="str">
        <f t="shared" si="105"/>
        <v>20069</v>
      </c>
      <c r="M1330" s="1">
        <v>38961</v>
      </c>
      <c r="N1330">
        <f t="shared" si="106"/>
        <v>5.07</v>
      </c>
      <c r="O1330">
        <v>5.07</v>
      </c>
    </row>
    <row r="1331" spans="12:15" x14ac:dyDescent="0.25">
      <c r="L1331" t="str">
        <f t="shared" si="105"/>
        <v>20069</v>
      </c>
      <c r="M1331" s="1">
        <v>38964</v>
      </c>
      <c r="N1331">
        <f t="shared" si="106"/>
        <v>5.07</v>
      </c>
      <c r="O1331" t="s">
        <v>30</v>
      </c>
    </row>
    <row r="1332" spans="12:15" x14ac:dyDescent="0.25">
      <c r="L1332" t="str">
        <f t="shared" si="105"/>
        <v>20069</v>
      </c>
      <c r="M1332" s="1">
        <v>38965</v>
      </c>
      <c r="N1332">
        <f t="shared" si="106"/>
        <v>4.96</v>
      </c>
      <c r="O1332">
        <v>4.96</v>
      </c>
    </row>
    <row r="1333" spans="12:15" x14ac:dyDescent="0.25">
      <c r="L1333" t="str">
        <f t="shared" si="105"/>
        <v>20069</v>
      </c>
      <c r="M1333" s="1">
        <v>38966</v>
      </c>
      <c r="N1333">
        <f t="shared" si="106"/>
        <v>4.8899999999999997</v>
      </c>
      <c r="O1333">
        <v>4.8899999999999997</v>
      </c>
    </row>
    <row r="1334" spans="12:15" x14ac:dyDescent="0.25">
      <c r="L1334" t="str">
        <f t="shared" si="105"/>
        <v>20069</v>
      </c>
      <c r="M1334" s="1">
        <v>38967</v>
      </c>
      <c r="N1334">
        <f t="shared" si="106"/>
        <v>4.8899999999999997</v>
      </c>
      <c r="O1334">
        <v>4.8899999999999997</v>
      </c>
    </row>
    <row r="1335" spans="12:15" x14ac:dyDescent="0.25">
      <c r="L1335" t="str">
        <f t="shared" si="105"/>
        <v>20069</v>
      </c>
      <c r="M1335" s="1">
        <v>38968</v>
      </c>
      <c r="N1335">
        <f t="shared" si="106"/>
        <v>4.83</v>
      </c>
      <c r="O1335">
        <v>4.83</v>
      </c>
    </row>
    <row r="1336" spans="12:15" x14ac:dyDescent="0.25">
      <c r="L1336" t="str">
        <f t="shared" si="105"/>
        <v>20069</v>
      </c>
      <c r="M1336" s="1">
        <v>38971</v>
      </c>
      <c r="N1336">
        <f t="shared" si="106"/>
        <v>4.8499999999999996</v>
      </c>
      <c r="O1336">
        <v>4.8499999999999996</v>
      </c>
    </row>
    <row r="1337" spans="12:15" x14ac:dyDescent="0.25">
      <c r="L1337" t="str">
        <f t="shared" si="105"/>
        <v>20069</v>
      </c>
      <c r="M1337" s="1">
        <v>38972</v>
      </c>
      <c r="N1337">
        <f t="shared" si="106"/>
        <v>4.75</v>
      </c>
      <c r="O1337">
        <v>4.75</v>
      </c>
    </row>
    <row r="1338" spans="12:15" x14ac:dyDescent="0.25">
      <c r="L1338" t="str">
        <f t="shared" si="105"/>
        <v>20069</v>
      </c>
      <c r="M1338" s="1">
        <v>38973</v>
      </c>
      <c r="N1338">
        <f t="shared" si="106"/>
        <v>4.78</v>
      </c>
      <c r="O1338">
        <v>4.78</v>
      </c>
    </row>
    <row r="1339" spans="12:15" x14ac:dyDescent="0.25">
      <c r="L1339" t="str">
        <f t="shared" si="105"/>
        <v>20069</v>
      </c>
      <c r="M1339" s="1">
        <v>38974</v>
      </c>
      <c r="N1339">
        <f t="shared" si="106"/>
        <v>4.8099999999999996</v>
      </c>
      <c r="O1339">
        <v>4.8099999999999996</v>
      </c>
    </row>
    <row r="1340" spans="12:15" x14ac:dyDescent="0.25">
      <c r="L1340" t="str">
        <f t="shared" si="105"/>
        <v>20069</v>
      </c>
      <c r="M1340" s="1">
        <v>38975</v>
      </c>
      <c r="N1340">
        <f t="shared" si="106"/>
        <v>4.7699999999999996</v>
      </c>
      <c r="O1340">
        <v>4.7699999999999996</v>
      </c>
    </row>
    <row r="1341" spans="12:15" x14ac:dyDescent="0.25">
      <c r="L1341" t="str">
        <f t="shared" si="105"/>
        <v>20069</v>
      </c>
      <c r="M1341" s="1">
        <v>38978</v>
      </c>
      <c r="N1341">
        <f t="shared" si="106"/>
        <v>4.76</v>
      </c>
      <c r="O1341">
        <v>4.76</v>
      </c>
    </row>
    <row r="1342" spans="12:15" x14ac:dyDescent="0.25">
      <c r="L1342" t="str">
        <f t="shared" si="105"/>
        <v>20069</v>
      </c>
      <c r="M1342" s="1">
        <v>38979</v>
      </c>
      <c r="N1342">
        <f t="shared" si="106"/>
        <v>4.72</v>
      </c>
      <c r="O1342">
        <v>4.72</v>
      </c>
    </row>
    <row r="1343" spans="12:15" x14ac:dyDescent="0.25">
      <c r="L1343" t="str">
        <f t="shared" si="105"/>
        <v>20069</v>
      </c>
      <c r="M1343" s="1">
        <v>38980</v>
      </c>
      <c r="N1343">
        <f t="shared" si="106"/>
        <v>4.7300000000000004</v>
      </c>
      <c r="O1343">
        <v>4.7300000000000004</v>
      </c>
    </row>
    <row r="1344" spans="12:15" x14ac:dyDescent="0.25">
      <c r="L1344" t="str">
        <f t="shared" si="105"/>
        <v>20069</v>
      </c>
      <c r="M1344" s="1">
        <v>38981</v>
      </c>
      <c r="N1344">
        <f t="shared" si="106"/>
        <v>4.72</v>
      </c>
      <c r="O1344">
        <v>4.72</v>
      </c>
    </row>
    <row r="1345" spans="12:15" x14ac:dyDescent="0.25">
      <c r="L1345" t="str">
        <f t="shared" si="105"/>
        <v>20069</v>
      </c>
      <c r="M1345" s="1">
        <v>38982</v>
      </c>
      <c r="N1345">
        <f t="shared" si="106"/>
        <v>4.7300000000000004</v>
      </c>
      <c r="O1345">
        <v>4.7300000000000004</v>
      </c>
    </row>
    <row r="1346" spans="12:15" x14ac:dyDescent="0.25">
      <c r="L1346" t="str">
        <f t="shared" si="105"/>
        <v>20069</v>
      </c>
      <c r="M1346" s="1">
        <v>38985</v>
      </c>
      <c r="N1346">
        <f t="shared" si="106"/>
        <v>4.72</v>
      </c>
      <c r="O1346">
        <v>4.72</v>
      </c>
    </row>
    <row r="1347" spans="12:15" x14ac:dyDescent="0.25">
      <c r="L1347" t="str">
        <f t="shared" ref="L1347:L1410" si="107">+YEAR(M1347) &amp; MONTH(M1347)</f>
        <v>20069</v>
      </c>
      <c r="M1347" s="1">
        <v>38986</v>
      </c>
      <c r="N1347">
        <f t="shared" ref="N1347:N1410" si="108">+IF(O1347=$O$1, N1346,O1347)</f>
        <v>4.6399999999999997</v>
      </c>
      <c r="O1347">
        <v>4.6399999999999997</v>
      </c>
    </row>
    <row r="1348" spans="12:15" x14ac:dyDescent="0.25">
      <c r="L1348" t="str">
        <f t="shared" si="107"/>
        <v>20069</v>
      </c>
      <c r="M1348" s="1">
        <v>38987</v>
      </c>
      <c r="N1348">
        <f t="shared" si="108"/>
        <v>4.5999999999999996</v>
      </c>
      <c r="O1348">
        <v>4.5999999999999996</v>
      </c>
    </row>
    <row r="1349" spans="12:15" x14ac:dyDescent="0.25">
      <c r="L1349" t="str">
        <f t="shared" si="107"/>
        <v>20069</v>
      </c>
      <c r="M1349" s="1">
        <v>38988</v>
      </c>
      <c r="N1349">
        <f t="shared" si="108"/>
        <v>4.53</v>
      </c>
      <c r="O1349">
        <v>4.53</v>
      </c>
    </row>
    <row r="1350" spans="12:15" x14ac:dyDescent="0.25">
      <c r="L1350" t="str">
        <f t="shared" si="107"/>
        <v>20069</v>
      </c>
      <c r="M1350" s="1">
        <v>38989</v>
      </c>
      <c r="N1350">
        <f t="shared" si="108"/>
        <v>4.5999999999999996</v>
      </c>
      <c r="O1350">
        <v>4.5999999999999996</v>
      </c>
    </row>
    <row r="1351" spans="12:15" x14ac:dyDescent="0.25">
      <c r="L1351" t="str">
        <f t="shared" si="107"/>
        <v>200610</v>
      </c>
      <c r="M1351" s="1">
        <v>38992</v>
      </c>
      <c r="N1351">
        <f t="shared" si="108"/>
        <v>4.67</v>
      </c>
      <c r="O1351">
        <v>4.67</v>
      </c>
    </row>
    <row r="1352" spans="12:15" x14ac:dyDescent="0.25">
      <c r="L1352" t="str">
        <f t="shared" si="107"/>
        <v>200610</v>
      </c>
      <c r="M1352" s="1">
        <v>38993</v>
      </c>
      <c r="N1352">
        <f t="shared" si="108"/>
        <v>4.71</v>
      </c>
      <c r="O1352">
        <v>4.71</v>
      </c>
    </row>
    <row r="1353" spans="12:15" x14ac:dyDescent="0.25">
      <c r="L1353" t="str">
        <f t="shared" si="107"/>
        <v>200610</v>
      </c>
      <c r="M1353" s="1">
        <v>38994</v>
      </c>
      <c r="N1353">
        <f t="shared" si="108"/>
        <v>4.78</v>
      </c>
      <c r="O1353">
        <v>4.78</v>
      </c>
    </row>
    <row r="1354" spans="12:15" x14ac:dyDescent="0.25">
      <c r="L1354" t="str">
        <f t="shared" si="107"/>
        <v>200610</v>
      </c>
      <c r="M1354" s="1">
        <v>38995</v>
      </c>
      <c r="N1354">
        <f t="shared" si="108"/>
        <v>4.8099999999999996</v>
      </c>
      <c r="O1354">
        <v>4.8099999999999996</v>
      </c>
    </row>
    <row r="1355" spans="12:15" x14ac:dyDescent="0.25">
      <c r="L1355" t="str">
        <f t="shared" si="107"/>
        <v>200610</v>
      </c>
      <c r="M1355" s="1">
        <v>38996</v>
      </c>
      <c r="N1355">
        <f t="shared" si="108"/>
        <v>4.76</v>
      </c>
      <c r="O1355">
        <v>4.76</v>
      </c>
    </row>
    <row r="1356" spans="12:15" x14ac:dyDescent="0.25">
      <c r="L1356" t="str">
        <f t="shared" si="107"/>
        <v>200610</v>
      </c>
      <c r="M1356" s="1">
        <v>38999</v>
      </c>
      <c r="N1356">
        <f t="shared" si="108"/>
        <v>4.76</v>
      </c>
      <c r="O1356" t="s">
        <v>30</v>
      </c>
    </row>
    <row r="1357" spans="12:15" x14ac:dyDescent="0.25">
      <c r="L1357" t="str">
        <f t="shared" si="107"/>
        <v>200610</v>
      </c>
      <c r="M1357" s="1">
        <v>39000</v>
      </c>
      <c r="N1357">
        <f t="shared" si="108"/>
        <v>4.8099999999999996</v>
      </c>
      <c r="O1357">
        <v>4.8099999999999996</v>
      </c>
    </row>
    <row r="1358" spans="12:15" x14ac:dyDescent="0.25">
      <c r="L1358" t="str">
        <f t="shared" si="107"/>
        <v>200610</v>
      </c>
      <c r="M1358" s="1">
        <v>39001</v>
      </c>
      <c r="N1358">
        <f t="shared" si="108"/>
        <v>4.9000000000000004</v>
      </c>
      <c r="O1358">
        <v>4.9000000000000004</v>
      </c>
    </row>
    <row r="1359" spans="12:15" x14ac:dyDescent="0.25">
      <c r="L1359" t="str">
        <f t="shared" si="107"/>
        <v>200610</v>
      </c>
      <c r="M1359" s="1">
        <v>39002</v>
      </c>
      <c r="N1359">
        <f t="shared" si="108"/>
        <v>4.93</v>
      </c>
      <c r="O1359">
        <v>4.93</v>
      </c>
    </row>
    <row r="1360" spans="12:15" x14ac:dyDescent="0.25">
      <c r="L1360" t="str">
        <f t="shared" si="107"/>
        <v>200610</v>
      </c>
      <c r="M1360" s="1">
        <v>39003</v>
      </c>
      <c r="N1360">
        <f t="shared" si="108"/>
        <v>4.93</v>
      </c>
      <c r="O1360">
        <v>4.93</v>
      </c>
    </row>
    <row r="1361" spans="12:15" x14ac:dyDescent="0.25">
      <c r="L1361" t="str">
        <f t="shared" si="107"/>
        <v>200610</v>
      </c>
      <c r="M1361" s="1">
        <v>39006</v>
      </c>
      <c r="N1361">
        <f t="shared" si="108"/>
        <v>5.01</v>
      </c>
      <c r="O1361">
        <v>5.01</v>
      </c>
    </row>
    <row r="1362" spans="12:15" x14ac:dyDescent="0.25">
      <c r="L1362" t="str">
        <f t="shared" si="107"/>
        <v>200610</v>
      </c>
      <c r="M1362" s="1">
        <v>39007</v>
      </c>
      <c r="N1362">
        <f t="shared" si="108"/>
        <v>5.0599999999999996</v>
      </c>
      <c r="O1362">
        <v>5.0599999999999996</v>
      </c>
    </row>
    <row r="1363" spans="12:15" x14ac:dyDescent="0.25">
      <c r="L1363" t="str">
        <f t="shared" si="107"/>
        <v>200610</v>
      </c>
      <c r="M1363" s="1">
        <v>39008</v>
      </c>
      <c r="N1363">
        <f t="shared" si="108"/>
        <v>5.05</v>
      </c>
      <c r="O1363">
        <v>5.05</v>
      </c>
    </row>
    <row r="1364" spans="12:15" x14ac:dyDescent="0.25">
      <c r="L1364" t="str">
        <f t="shared" si="107"/>
        <v>200610</v>
      </c>
      <c r="M1364" s="1">
        <v>39009</v>
      </c>
      <c r="N1364">
        <f t="shared" si="108"/>
        <v>5.0199999999999996</v>
      </c>
      <c r="O1364">
        <v>5.0199999999999996</v>
      </c>
    </row>
    <row r="1365" spans="12:15" x14ac:dyDescent="0.25">
      <c r="L1365" t="str">
        <f t="shared" si="107"/>
        <v>200610</v>
      </c>
      <c r="M1365" s="1">
        <v>39010</v>
      </c>
      <c r="N1365">
        <f t="shared" si="108"/>
        <v>5</v>
      </c>
      <c r="O1365">
        <v>5</v>
      </c>
    </row>
    <row r="1366" spans="12:15" x14ac:dyDescent="0.25">
      <c r="L1366" t="str">
        <f t="shared" si="107"/>
        <v>200610</v>
      </c>
      <c r="M1366" s="1">
        <v>39013</v>
      </c>
      <c r="N1366">
        <f t="shared" si="108"/>
        <v>5.05</v>
      </c>
      <c r="O1366">
        <v>5.05</v>
      </c>
    </row>
    <row r="1367" spans="12:15" x14ac:dyDescent="0.25">
      <c r="L1367" t="str">
        <f t="shared" si="107"/>
        <v>200610</v>
      </c>
      <c r="M1367" s="1">
        <v>39014</v>
      </c>
      <c r="N1367">
        <f t="shared" si="108"/>
        <v>5.15</v>
      </c>
      <c r="O1367">
        <v>5.15</v>
      </c>
    </row>
    <row r="1368" spans="12:15" x14ac:dyDescent="0.25">
      <c r="L1368" t="str">
        <f t="shared" si="107"/>
        <v>200610</v>
      </c>
      <c r="M1368" s="1">
        <v>39015</v>
      </c>
      <c r="N1368">
        <f t="shared" si="108"/>
        <v>5.14</v>
      </c>
      <c r="O1368">
        <v>5.14</v>
      </c>
    </row>
    <row r="1369" spans="12:15" x14ac:dyDescent="0.25">
      <c r="L1369" t="str">
        <f t="shared" si="107"/>
        <v>200610</v>
      </c>
      <c r="M1369" s="1">
        <v>39016</v>
      </c>
      <c r="N1369">
        <f t="shared" si="108"/>
        <v>5.16</v>
      </c>
      <c r="O1369">
        <v>5.16</v>
      </c>
    </row>
    <row r="1370" spans="12:15" x14ac:dyDescent="0.25">
      <c r="L1370" t="str">
        <f t="shared" si="107"/>
        <v>200610</v>
      </c>
      <c r="M1370" s="1">
        <v>39017</v>
      </c>
      <c r="N1370">
        <f t="shared" si="108"/>
        <v>5.14</v>
      </c>
      <c r="O1370">
        <v>5.14</v>
      </c>
    </row>
    <row r="1371" spans="12:15" x14ac:dyDescent="0.25">
      <c r="L1371" t="str">
        <f t="shared" si="107"/>
        <v>200610</v>
      </c>
      <c r="M1371" s="1">
        <v>39020</v>
      </c>
      <c r="N1371">
        <f t="shared" si="108"/>
        <v>5.15</v>
      </c>
      <c r="O1371">
        <v>5.15</v>
      </c>
    </row>
    <row r="1372" spans="12:15" x14ac:dyDescent="0.25">
      <c r="L1372" t="str">
        <f t="shared" si="107"/>
        <v>200610</v>
      </c>
      <c r="M1372" s="1">
        <v>39021</v>
      </c>
      <c r="N1372">
        <f t="shared" si="108"/>
        <v>5.18</v>
      </c>
      <c r="O1372">
        <v>5.18</v>
      </c>
    </row>
    <row r="1373" spans="12:15" x14ac:dyDescent="0.25">
      <c r="L1373" t="str">
        <f t="shared" si="107"/>
        <v>200611</v>
      </c>
      <c r="M1373" s="1">
        <v>39022</v>
      </c>
      <c r="N1373">
        <f t="shared" si="108"/>
        <v>5.19</v>
      </c>
      <c r="O1373">
        <v>5.19</v>
      </c>
    </row>
    <row r="1374" spans="12:15" x14ac:dyDescent="0.25">
      <c r="L1374" t="str">
        <f t="shared" si="107"/>
        <v>200611</v>
      </c>
      <c r="M1374" s="1">
        <v>39023</v>
      </c>
      <c r="N1374">
        <f t="shared" si="108"/>
        <v>5.18</v>
      </c>
      <c r="O1374">
        <v>5.18</v>
      </c>
    </row>
    <row r="1375" spans="12:15" x14ac:dyDescent="0.25">
      <c r="L1375" t="str">
        <f t="shared" si="107"/>
        <v>200611</v>
      </c>
      <c r="M1375" s="1">
        <v>39024</v>
      </c>
      <c r="N1375">
        <f t="shared" si="108"/>
        <v>5.18</v>
      </c>
      <c r="O1375">
        <v>5.18</v>
      </c>
    </row>
    <row r="1376" spans="12:15" x14ac:dyDescent="0.25">
      <c r="L1376" t="str">
        <f t="shared" si="107"/>
        <v>200611</v>
      </c>
      <c r="M1376" s="1">
        <v>39027</v>
      </c>
      <c r="N1376">
        <f t="shared" si="108"/>
        <v>5.17</v>
      </c>
      <c r="O1376">
        <v>5.17</v>
      </c>
    </row>
    <row r="1377" spans="12:15" x14ac:dyDescent="0.25">
      <c r="L1377" t="str">
        <f t="shared" si="107"/>
        <v>200611</v>
      </c>
      <c r="M1377" s="1">
        <v>39028</v>
      </c>
      <c r="N1377">
        <f t="shared" si="108"/>
        <v>5.2</v>
      </c>
      <c r="O1377">
        <v>5.2</v>
      </c>
    </row>
    <row r="1378" spans="12:15" x14ac:dyDescent="0.25">
      <c r="L1378" t="str">
        <f t="shared" si="107"/>
        <v>200611</v>
      </c>
      <c r="M1378" s="1">
        <v>39029</v>
      </c>
      <c r="N1378">
        <f t="shared" si="108"/>
        <v>5.2</v>
      </c>
      <c r="O1378">
        <v>5.2</v>
      </c>
    </row>
    <row r="1379" spans="12:15" x14ac:dyDescent="0.25">
      <c r="L1379" t="str">
        <f t="shared" si="107"/>
        <v>200611</v>
      </c>
      <c r="M1379" s="1">
        <v>39030</v>
      </c>
      <c r="N1379">
        <f t="shared" si="108"/>
        <v>5.19</v>
      </c>
      <c r="O1379">
        <v>5.19</v>
      </c>
    </row>
    <row r="1380" spans="12:15" x14ac:dyDescent="0.25">
      <c r="L1380" t="str">
        <f t="shared" si="107"/>
        <v>200611</v>
      </c>
      <c r="M1380" s="1">
        <v>39031</v>
      </c>
      <c r="N1380">
        <f t="shared" si="108"/>
        <v>5.2</v>
      </c>
      <c r="O1380">
        <v>5.2</v>
      </c>
    </row>
    <row r="1381" spans="12:15" x14ac:dyDescent="0.25">
      <c r="L1381" t="str">
        <f t="shared" si="107"/>
        <v>200611</v>
      </c>
      <c r="M1381" s="1">
        <v>39034</v>
      </c>
      <c r="N1381">
        <f t="shared" si="108"/>
        <v>5.17</v>
      </c>
      <c r="O1381">
        <v>5.17</v>
      </c>
    </row>
    <row r="1382" spans="12:15" x14ac:dyDescent="0.25">
      <c r="L1382" t="str">
        <f t="shared" si="107"/>
        <v>200611</v>
      </c>
      <c r="M1382" s="1">
        <v>39035</v>
      </c>
      <c r="N1382">
        <f t="shared" si="108"/>
        <v>5.24</v>
      </c>
      <c r="O1382">
        <v>5.24</v>
      </c>
    </row>
    <row r="1383" spans="12:15" x14ac:dyDescent="0.25">
      <c r="L1383" t="str">
        <f t="shared" si="107"/>
        <v>200611</v>
      </c>
      <c r="M1383" s="1">
        <v>39036</v>
      </c>
      <c r="N1383">
        <f t="shared" si="108"/>
        <v>5.24</v>
      </c>
      <c r="O1383">
        <v>5.24</v>
      </c>
    </row>
    <row r="1384" spans="12:15" x14ac:dyDescent="0.25">
      <c r="L1384" t="str">
        <f t="shared" si="107"/>
        <v>200611</v>
      </c>
      <c r="M1384" s="1">
        <v>39037</v>
      </c>
      <c r="N1384">
        <f t="shared" si="108"/>
        <v>5.22</v>
      </c>
      <c r="O1384">
        <v>5.22</v>
      </c>
    </row>
    <row r="1385" spans="12:15" x14ac:dyDescent="0.25">
      <c r="L1385" t="str">
        <f t="shared" si="107"/>
        <v>200611</v>
      </c>
      <c r="M1385" s="1">
        <v>39038</v>
      </c>
      <c r="N1385">
        <f t="shared" si="108"/>
        <v>5.19</v>
      </c>
      <c r="O1385">
        <v>5.19</v>
      </c>
    </row>
    <row r="1386" spans="12:15" x14ac:dyDescent="0.25">
      <c r="L1386" t="str">
        <f t="shared" si="107"/>
        <v>200611</v>
      </c>
      <c r="M1386" s="1">
        <v>39041</v>
      </c>
      <c r="N1386">
        <f t="shared" si="108"/>
        <v>5.19</v>
      </c>
      <c r="O1386">
        <v>5.19</v>
      </c>
    </row>
    <row r="1387" spans="12:15" x14ac:dyDescent="0.25">
      <c r="L1387" t="str">
        <f t="shared" si="107"/>
        <v>200611</v>
      </c>
      <c r="M1387" s="1">
        <v>39042</v>
      </c>
      <c r="N1387">
        <f t="shared" si="108"/>
        <v>5.26</v>
      </c>
      <c r="O1387">
        <v>5.26</v>
      </c>
    </row>
    <row r="1388" spans="12:15" x14ac:dyDescent="0.25">
      <c r="L1388" t="str">
        <f t="shared" si="107"/>
        <v>200611</v>
      </c>
      <c r="M1388" s="1">
        <v>39043</v>
      </c>
      <c r="N1388">
        <f t="shared" si="108"/>
        <v>5.25</v>
      </c>
      <c r="O1388">
        <v>5.25</v>
      </c>
    </row>
    <row r="1389" spans="12:15" x14ac:dyDescent="0.25">
      <c r="L1389" t="str">
        <f t="shared" si="107"/>
        <v>200611</v>
      </c>
      <c r="M1389" s="1">
        <v>39044</v>
      </c>
      <c r="N1389">
        <f t="shared" si="108"/>
        <v>5.25</v>
      </c>
      <c r="O1389" t="s">
        <v>30</v>
      </c>
    </row>
    <row r="1390" spans="12:15" x14ac:dyDescent="0.25">
      <c r="L1390" t="str">
        <f t="shared" si="107"/>
        <v>200611</v>
      </c>
      <c r="M1390" s="1">
        <v>39045</v>
      </c>
      <c r="N1390">
        <f t="shared" si="108"/>
        <v>5.21</v>
      </c>
      <c r="O1390">
        <v>5.21</v>
      </c>
    </row>
    <row r="1391" spans="12:15" x14ac:dyDescent="0.25">
      <c r="L1391" t="str">
        <f t="shared" si="107"/>
        <v>200611</v>
      </c>
      <c r="M1391" s="1">
        <v>39048</v>
      </c>
      <c r="N1391">
        <f t="shared" si="108"/>
        <v>5.22</v>
      </c>
      <c r="O1391">
        <v>5.22</v>
      </c>
    </row>
    <row r="1392" spans="12:15" x14ac:dyDescent="0.25">
      <c r="L1392" t="str">
        <f t="shared" si="107"/>
        <v>200611</v>
      </c>
      <c r="M1392" s="1">
        <v>39049</v>
      </c>
      <c r="N1392">
        <f t="shared" si="108"/>
        <v>5.27</v>
      </c>
      <c r="O1392">
        <v>5.27</v>
      </c>
    </row>
    <row r="1393" spans="12:15" x14ac:dyDescent="0.25">
      <c r="L1393" t="str">
        <f t="shared" si="107"/>
        <v>200611</v>
      </c>
      <c r="M1393" s="1">
        <v>39050</v>
      </c>
      <c r="N1393">
        <f t="shared" si="108"/>
        <v>5.26</v>
      </c>
      <c r="O1393">
        <v>5.26</v>
      </c>
    </row>
    <row r="1394" spans="12:15" x14ac:dyDescent="0.25">
      <c r="L1394" t="str">
        <f t="shared" si="107"/>
        <v>200611</v>
      </c>
      <c r="M1394" s="1">
        <v>39051</v>
      </c>
      <c r="N1394">
        <f t="shared" si="108"/>
        <v>5.22</v>
      </c>
      <c r="O1394">
        <v>5.22</v>
      </c>
    </row>
    <row r="1395" spans="12:15" x14ac:dyDescent="0.25">
      <c r="L1395" t="str">
        <f t="shared" si="107"/>
        <v>200612</v>
      </c>
      <c r="M1395" s="1">
        <v>39052</v>
      </c>
      <c r="N1395">
        <f t="shared" si="108"/>
        <v>5.21</v>
      </c>
      <c r="O1395">
        <v>5.21</v>
      </c>
    </row>
    <row r="1396" spans="12:15" x14ac:dyDescent="0.25">
      <c r="L1396" t="str">
        <f t="shared" si="107"/>
        <v>200612</v>
      </c>
      <c r="M1396" s="1">
        <v>39055</v>
      </c>
      <c r="N1396">
        <f t="shared" si="108"/>
        <v>5.13</v>
      </c>
      <c r="O1396">
        <v>5.13</v>
      </c>
    </row>
    <row r="1397" spans="12:15" x14ac:dyDescent="0.25">
      <c r="L1397" t="str">
        <f t="shared" si="107"/>
        <v>200612</v>
      </c>
      <c r="M1397" s="1">
        <v>39056</v>
      </c>
      <c r="N1397">
        <f t="shared" si="108"/>
        <v>4.88</v>
      </c>
      <c r="O1397">
        <v>4.88</v>
      </c>
    </row>
    <row r="1398" spans="12:15" x14ac:dyDescent="0.25">
      <c r="L1398" t="str">
        <f t="shared" si="107"/>
        <v>200612</v>
      </c>
      <c r="M1398" s="1">
        <v>39057</v>
      </c>
      <c r="N1398">
        <f t="shared" si="108"/>
        <v>4.91</v>
      </c>
      <c r="O1398">
        <v>4.91</v>
      </c>
    </row>
    <row r="1399" spans="12:15" x14ac:dyDescent="0.25">
      <c r="L1399" t="str">
        <f t="shared" si="107"/>
        <v>200612</v>
      </c>
      <c r="M1399" s="1">
        <v>39058</v>
      </c>
      <c r="N1399">
        <f t="shared" si="108"/>
        <v>4.92</v>
      </c>
      <c r="O1399">
        <v>4.92</v>
      </c>
    </row>
    <row r="1400" spans="12:15" x14ac:dyDescent="0.25">
      <c r="L1400" t="str">
        <f t="shared" si="107"/>
        <v>200612</v>
      </c>
      <c r="M1400" s="1">
        <v>39059</v>
      </c>
      <c r="N1400">
        <f t="shared" si="108"/>
        <v>4.8899999999999997</v>
      </c>
      <c r="O1400">
        <v>4.8899999999999997</v>
      </c>
    </row>
    <row r="1401" spans="12:15" x14ac:dyDescent="0.25">
      <c r="L1401" t="str">
        <f t="shared" si="107"/>
        <v>200612</v>
      </c>
      <c r="M1401" s="1">
        <v>39062</v>
      </c>
      <c r="N1401">
        <f t="shared" si="108"/>
        <v>4.8499999999999996</v>
      </c>
      <c r="O1401">
        <v>4.8499999999999996</v>
      </c>
    </row>
    <row r="1402" spans="12:15" x14ac:dyDescent="0.25">
      <c r="L1402" t="str">
        <f t="shared" si="107"/>
        <v>200612</v>
      </c>
      <c r="M1402" s="1">
        <v>39063</v>
      </c>
      <c r="N1402">
        <f t="shared" si="108"/>
        <v>4.87</v>
      </c>
      <c r="O1402">
        <v>4.87</v>
      </c>
    </row>
    <row r="1403" spans="12:15" x14ac:dyDescent="0.25">
      <c r="L1403" t="str">
        <f t="shared" si="107"/>
        <v>200612</v>
      </c>
      <c r="M1403" s="1">
        <v>39064</v>
      </c>
      <c r="N1403">
        <f t="shared" si="108"/>
        <v>4.8600000000000003</v>
      </c>
      <c r="O1403">
        <v>4.8600000000000003</v>
      </c>
    </row>
    <row r="1404" spans="12:15" x14ac:dyDescent="0.25">
      <c r="L1404" t="str">
        <f t="shared" si="107"/>
        <v>200612</v>
      </c>
      <c r="M1404" s="1">
        <v>39065</v>
      </c>
      <c r="N1404">
        <f t="shared" si="108"/>
        <v>4.87</v>
      </c>
      <c r="O1404">
        <v>4.87</v>
      </c>
    </row>
    <row r="1405" spans="12:15" x14ac:dyDescent="0.25">
      <c r="L1405" t="str">
        <f t="shared" si="107"/>
        <v>200612</v>
      </c>
      <c r="M1405" s="1">
        <v>39066</v>
      </c>
      <c r="N1405">
        <f t="shared" si="108"/>
        <v>4.78</v>
      </c>
      <c r="O1405">
        <v>4.78</v>
      </c>
    </row>
    <row r="1406" spans="12:15" x14ac:dyDescent="0.25">
      <c r="L1406" t="str">
        <f t="shared" si="107"/>
        <v>200612</v>
      </c>
      <c r="M1406" s="1">
        <v>39069</v>
      </c>
      <c r="N1406">
        <f t="shared" si="108"/>
        <v>4.8</v>
      </c>
      <c r="O1406">
        <v>4.8</v>
      </c>
    </row>
    <row r="1407" spans="12:15" x14ac:dyDescent="0.25">
      <c r="L1407" t="str">
        <f t="shared" si="107"/>
        <v>200612</v>
      </c>
      <c r="M1407" s="1">
        <v>39070</v>
      </c>
      <c r="N1407">
        <f t="shared" si="108"/>
        <v>4.84</v>
      </c>
      <c r="O1407">
        <v>4.84</v>
      </c>
    </row>
    <row r="1408" spans="12:15" x14ac:dyDescent="0.25">
      <c r="L1408" t="str">
        <f t="shared" si="107"/>
        <v>200612</v>
      </c>
      <c r="M1408" s="1">
        <v>39071</v>
      </c>
      <c r="N1408">
        <f t="shared" si="108"/>
        <v>4.87</v>
      </c>
      <c r="O1408">
        <v>4.87</v>
      </c>
    </row>
    <row r="1409" spans="12:15" x14ac:dyDescent="0.25">
      <c r="L1409" t="str">
        <f t="shared" si="107"/>
        <v>200612</v>
      </c>
      <c r="M1409" s="1">
        <v>39072</v>
      </c>
      <c r="N1409">
        <f t="shared" si="108"/>
        <v>4.84</v>
      </c>
      <c r="O1409">
        <v>4.84</v>
      </c>
    </row>
    <row r="1410" spans="12:15" x14ac:dyDescent="0.25">
      <c r="L1410" t="str">
        <f t="shared" si="107"/>
        <v>200612</v>
      </c>
      <c r="M1410" s="1">
        <v>39073</v>
      </c>
      <c r="N1410">
        <f t="shared" si="108"/>
        <v>4.82</v>
      </c>
      <c r="O1410">
        <v>4.82</v>
      </c>
    </row>
    <row r="1411" spans="12:15" x14ac:dyDescent="0.25">
      <c r="L1411" t="str">
        <f t="shared" ref="L1411:L1474" si="109">+YEAR(M1411) &amp; MONTH(M1411)</f>
        <v>200612</v>
      </c>
      <c r="M1411" s="1">
        <v>39076</v>
      </c>
      <c r="N1411">
        <f t="shared" ref="N1411:N1474" si="110">+IF(O1411=$O$1, N1410,O1411)</f>
        <v>4.82</v>
      </c>
      <c r="O1411" t="s">
        <v>30</v>
      </c>
    </row>
    <row r="1412" spans="12:15" x14ac:dyDescent="0.25">
      <c r="L1412" t="str">
        <f t="shared" si="109"/>
        <v>200612</v>
      </c>
      <c r="M1412" s="1">
        <v>39077</v>
      </c>
      <c r="N1412">
        <f t="shared" si="110"/>
        <v>4.8099999999999996</v>
      </c>
      <c r="O1412">
        <v>4.8099999999999996</v>
      </c>
    </row>
    <row r="1413" spans="12:15" x14ac:dyDescent="0.25">
      <c r="L1413" t="str">
        <f t="shared" si="109"/>
        <v>200612</v>
      </c>
      <c r="M1413" s="1">
        <v>39078</v>
      </c>
      <c r="N1413">
        <f t="shared" si="110"/>
        <v>4.75</v>
      </c>
      <c r="O1413">
        <v>4.75</v>
      </c>
    </row>
    <row r="1414" spans="12:15" x14ac:dyDescent="0.25">
      <c r="L1414" t="str">
        <f t="shared" si="109"/>
        <v>200612</v>
      </c>
      <c r="M1414" s="1">
        <v>39079</v>
      </c>
      <c r="N1414">
        <f t="shared" si="110"/>
        <v>4.74</v>
      </c>
      <c r="O1414">
        <v>4.74</v>
      </c>
    </row>
    <row r="1415" spans="12:15" x14ac:dyDescent="0.25">
      <c r="L1415" t="str">
        <f t="shared" si="109"/>
        <v>200612</v>
      </c>
      <c r="M1415" s="1">
        <v>39080</v>
      </c>
      <c r="N1415">
        <f t="shared" si="110"/>
        <v>4.75</v>
      </c>
      <c r="O1415">
        <v>4.75</v>
      </c>
    </row>
    <row r="1416" spans="12:15" x14ac:dyDescent="0.25">
      <c r="L1416" t="str">
        <f t="shared" si="109"/>
        <v>20071</v>
      </c>
      <c r="M1416" s="1">
        <v>39083</v>
      </c>
      <c r="N1416">
        <f t="shared" si="110"/>
        <v>4.75</v>
      </c>
      <c r="O1416" t="s">
        <v>30</v>
      </c>
    </row>
    <row r="1417" spans="12:15" x14ac:dyDescent="0.25">
      <c r="L1417" t="str">
        <f t="shared" si="109"/>
        <v>20071</v>
      </c>
      <c r="M1417" s="1">
        <v>39084</v>
      </c>
      <c r="N1417">
        <f t="shared" si="110"/>
        <v>4.79</v>
      </c>
      <c r="O1417">
        <v>4.79</v>
      </c>
    </row>
    <row r="1418" spans="12:15" x14ac:dyDescent="0.25">
      <c r="L1418" t="str">
        <f t="shared" si="109"/>
        <v>20071</v>
      </c>
      <c r="M1418" s="1">
        <v>39085</v>
      </c>
      <c r="N1418">
        <f t="shared" si="110"/>
        <v>4.84</v>
      </c>
      <c r="O1418">
        <v>4.84</v>
      </c>
    </row>
    <row r="1419" spans="12:15" x14ac:dyDescent="0.25">
      <c r="L1419" t="str">
        <f t="shared" si="109"/>
        <v>20071</v>
      </c>
      <c r="M1419" s="1">
        <v>39086</v>
      </c>
      <c r="N1419">
        <f t="shared" si="110"/>
        <v>4.8</v>
      </c>
      <c r="O1419">
        <v>4.8</v>
      </c>
    </row>
    <row r="1420" spans="12:15" x14ac:dyDescent="0.25">
      <c r="L1420" t="str">
        <f t="shared" si="109"/>
        <v>20071</v>
      </c>
      <c r="M1420" s="1">
        <v>39087</v>
      </c>
      <c r="N1420">
        <f t="shared" si="110"/>
        <v>4.8099999999999996</v>
      </c>
      <c r="O1420">
        <v>4.8099999999999996</v>
      </c>
    </row>
    <row r="1421" spans="12:15" x14ac:dyDescent="0.25">
      <c r="L1421" t="str">
        <f t="shared" si="109"/>
        <v>20071</v>
      </c>
      <c r="M1421" s="1">
        <v>39090</v>
      </c>
      <c r="N1421">
        <f t="shared" si="110"/>
        <v>4.87</v>
      </c>
      <c r="O1421">
        <v>4.87</v>
      </c>
    </row>
    <row r="1422" spans="12:15" x14ac:dyDescent="0.25">
      <c r="L1422" t="str">
        <f t="shared" si="109"/>
        <v>20071</v>
      </c>
      <c r="M1422" s="1">
        <v>39091</v>
      </c>
      <c r="N1422">
        <f t="shared" si="110"/>
        <v>4.9000000000000004</v>
      </c>
      <c r="O1422">
        <v>4.9000000000000004</v>
      </c>
    </row>
    <row r="1423" spans="12:15" x14ac:dyDescent="0.25">
      <c r="L1423" t="str">
        <f t="shared" si="109"/>
        <v>20071</v>
      </c>
      <c r="M1423" s="1">
        <v>39092</v>
      </c>
      <c r="N1423">
        <f t="shared" si="110"/>
        <v>4.9400000000000004</v>
      </c>
      <c r="O1423">
        <v>4.9400000000000004</v>
      </c>
    </row>
    <row r="1424" spans="12:15" x14ac:dyDescent="0.25">
      <c r="L1424" t="str">
        <f t="shared" si="109"/>
        <v>20071</v>
      </c>
      <c r="M1424" s="1">
        <v>39093</v>
      </c>
      <c r="N1424">
        <f t="shared" si="110"/>
        <v>4.99</v>
      </c>
      <c r="O1424">
        <v>4.99</v>
      </c>
    </row>
    <row r="1425" spans="12:15" x14ac:dyDescent="0.25">
      <c r="L1425" t="str">
        <f t="shared" si="109"/>
        <v>20071</v>
      </c>
      <c r="M1425" s="1">
        <v>39094</v>
      </c>
      <c r="N1425">
        <f t="shared" si="110"/>
        <v>4.9800000000000004</v>
      </c>
      <c r="O1425">
        <v>4.9800000000000004</v>
      </c>
    </row>
    <row r="1426" spans="12:15" x14ac:dyDescent="0.25">
      <c r="L1426" t="str">
        <f t="shared" si="109"/>
        <v>20071</v>
      </c>
      <c r="M1426" s="1">
        <v>39097</v>
      </c>
      <c r="N1426">
        <f t="shared" si="110"/>
        <v>4.9800000000000004</v>
      </c>
      <c r="O1426" t="s">
        <v>30</v>
      </c>
    </row>
    <row r="1427" spans="12:15" x14ac:dyDescent="0.25">
      <c r="L1427" t="str">
        <f t="shared" si="109"/>
        <v>20071</v>
      </c>
      <c r="M1427" s="1">
        <v>39098</v>
      </c>
      <c r="N1427">
        <f t="shared" si="110"/>
        <v>5</v>
      </c>
      <c r="O1427">
        <v>5</v>
      </c>
    </row>
    <row r="1428" spans="12:15" x14ac:dyDescent="0.25">
      <c r="L1428" t="str">
        <f t="shared" si="109"/>
        <v>20071</v>
      </c>
      <c r="M1428" s="1">
        <v>39099</v>
      </c>
      <c r="N1428">
        <f t="shared" si="110"/>
        <v>5.01</v>
      </c>
      <c r="O1428">
        <v>5.01</v>
      </c>
    </row>
    <row r="1429" spans="12:15" x14ac:dyDescent="0.25">
      <c r="L1429" t="str">
        <f t="shared" si="109"/>
        <v>20071</v>
      </c>
      <c r="M1429" s="1">
        <v>39100</v>
      </c>
      <c r="N1429">
        <f t="shared" si="110"/>
        <v>4.97</v>
      </c>
      <c r="O1429">
        <v>4.97</v>
      </c>
    </row>
    <row r="1430" spans="12:15" x14ac:dyDescent="0.25">
      <c r="L1430" t="str">
        <f t="shared" si="109"/>
        <v>20071</v>
      </c>
      <c r="M1430" s="1">
        <v>39101</v>
      </c>
      <c r="N1430">
        <f t="shared" si="110"/>
        <v>4.96</v>
      </c>
      <c r="O1430">
        <v>4.96</v>
      </c>
    </row>
    <row r="1431" spans="12:15" x14ac:dyDescent="0.25">
      <c r="L1431" t="str">
        <f t="shared" si="109"/>
        <v>20071</v>
      </c>
      <c r="M1431" s="1">
        <v>39104</v>
      </c>
      <c r="N1431">
        <f t="shared" si="110"/>
        <v>4.9800000000000004</v>
      </c>
      <c r="O1431">
        <v>4.9800000000000004</v>
      </c>
    </row>
    <row r="1432" spans="12:15" x14ac:dyDescent="0.25">
      <c r="L1432" t="str">
        <f t="shared" si="109"/>
        <v>20071</v>
      </c>
      <c r="M1432" s="1">
        <v>39105</v>
      </c>
      <c r="N1432">
        <f t="shared" si="110"/>
        <v>5.0199999999999996</v>
      </c>
      <c r="O1432">
        <v>5.0199999999999996</v>
      </c>
    </row>
    <row r="1433" spans="12:15" x14ac:dyDescent="0.25">
      <c r="L1433" t="str">
        <f t="shared" si="109"/>
        <v>20071</v>
      </c>
      <c r="M1433" s="1">
        <v>39106</v>
      </c>
      <c r="N1433">
        <f t="shared" si="110"/>
        <v>4.99</v>
      </c>
      <c r="O1433">
        <v>4.99</v>
      </c>
    </row>
    <row r="1434" spans="12:15" x14ac:dyDescent="0.25">
      <c r="L1434" t="str">
        <f t="shared" si="109"/>
        <v>20071</v>
      </c>
      <c r="M1434" s="1">
        <v>39107</v>
      </c>
      <c r="N1434">
        <f t="shared" si="110"/>
        <v>4.97</v>
      </c>
      <c r="O1434">
        <v>4.97</v>
      </c>
    </row>
    <row r="1435" spans="12:15" x14ac:dyDescent="0.25">
      <c r="L1435" t="str">
        <f t="shared" si="109"/>
        <v>20071</v>
      </c>
      <c r="M1435" s="1">
        <v>39108</v>
      </c>
      <c r="N1435">
        <f t="shared" si="110"/>
        <v>4.9400000000000004</v>
      </c>
      <c r="O1435">
        <v>4.9400000000000004</v>
      </c>
    </row>
    <row r="1436" spans="12:15" x14ac:dyDescent="0.25">
      <c r="L1436" t="str">
        <f t="shared" si="109"/>
        <v>20071</v>
      </c>
      <c r="M1436" s="1">
        <v>39111</v>
      </c>
      <c r="N1436">
        <f t="shared" si="110"/>
        <v>4.95</v>
      </c>
      <c r="O1436">
        <v>4.95</v>
      </c>
    </row>
    <row r="1437" spans="12:15" x14ac:dyDescent="0.25">
      <c r="L1437" t="str">
        <f t="shared" si="109"/>
        <v>20071</v>
      </c>
      <c r="M1437" s="1">
        <v>39112</v>
      </c>
      <c r="N1437">
        <f t="shared" si="110"/>
        <v>4.99</v>
      </c>
      <c r="O1437">
        <v>4.99</v>
      </c>
    </row>
    <row r="1438" spans="12:15" x14ac:dyDescent="0.25">
      <c r="L1438" t="str">
        <f t="shared" si="109"/>
        <v>20071</v>
      </c>
      <c r="M1438" s="1">
        <v>39113</v>
      </c>
      <c r="N1438">
        <f t="shared" si="110"/>
        <v>5</v>
      </c>
      <c r="O1438">
        <v>5</v>
      </c>
    </row>
    <row r="1439" spans="12:15" x14ac:dyDescent="0.25">
      <c r="L1439" t="str">
        <f t="shared" si="109"/>
        <v>20072</v>
      </c>
      <c r="M1439" s="1">
        <v>39114</v>
      </c>
      <c r="N1439">
        <f t="shared" si="110"/>
        <v>4.99</v>
      </c>
      <c r="O1439">
        <v>4.99</v>
      </c>
    </row>
    <row r="1440" spans="12:15" x14ac:dyDescent="0.25">
      <c r="L1440" t="str">
        <f t="shared" si="109"/>
        <v>20072</v>
      </c>
      <c r="M1440" s="1">
        <v>39115</v>
      </c>
      <c r="N1440">
        <f t="shared" si="110"/>
        <v>5.01</v>
      </c>
      <c r="O1440">
        <v>5.01</v>
      </c>
    </row>
    <row r="1441" spans="12:15" x14ac:dyDescent="0.25">
      <c r="L1441" t="str">
        <f t="shared" si="109"/>
        <v>20072</v>
      </c>
      <c r="M1441" s="1">
        <v>39118</v>
      </c>
      <c r="N1441">
        <f t="shared" si="110"/>
        <v>5.0599999999999996</v>
      </c>
      <c r="O1441">
        <v>5.0599999999999996</v>
      </c>
    </row>
    <row r="1442" spans="12:15" x14ac:dyDescent="0.25">
      <c r="L1442" t="str">
        <f t="shared" si="109"/>
        <v>20072</v>
      </c>
      <c r="M1442" s="1">
        <v>39119</v>
      </c>
      <c r="N1442">
        <f t="shared" si="110"/>
        <v>5.14</v>
      </c>
      <c r="O1442">
        <v>5.14</v>
      </c>
    </row>
    <row r="1443" spans="12:15" x14ac:dyDescent="0.25">
      <c r="L1443" t="str">
        <f t="shared" si="109"/>
        <v>20072</v>
      </c>
      <c r="M1443" s="1">
        <v>39120</v>
      </c>
      <c r="N1443">
        <f t="shared" si="110"/>
        <v>5.15</v>
      </c>
      <c r="O1443">
        <v>5.15</v>
      </c>
    </row>
    <row r="1444" spans="12:15" x14ac:dyDescent="0.25">
      <c r="L1444" t="str">
        <f t="shared" si="109"/>
        <v>20072</v>
      </c>
      <c r="M1444" s="1">
        <v>39121</v>
      </c>
      <c r="N1444">
        <f t="shared" si="110"/>
        <v>5.15</v>
      </c>
      <c r="O1444">
        <v>5.15</v>
      </c>
    </row>
    <row r="1445" spans="12:15" x14ac:dyDescent="0.25">
      <c r="L1445" t="str">
        <f t="shared" si="109"/>
        <v>20072</v>
      </c>
      <c r="M1445" s="1">
        <v>39122</v>
      </c>
      <c r="N1445">
        <f t="shared" si="110"/>
        <v>5.15</v>
      </c>
      <c r="O1445">
        <v>5.15</v>
      </c>
    </row>
    <row r="1446" spans="12:15" x14ac:dyDescent="0.25">
      <c r="L1446" t="str">
        <f t="shared" si="109"/>
        <v>20072</v>
      </c>
      <c r="M1446" s="1">
        <v>39125</v>
      </c>
      <c r="N1446">
        <f t="shared" si="110"/>
        <v>5.16</v>
      </c>
      <c r="O1446">
        <v>5.16</v>
      </c>
    </row>
    <row r="1447" spans="12:15" x14ac:dyDescent="0.25">
      <c r="L1447" t="str">
        <f t="shared" si="109"/>
        <v>20072</v>
      </c>
      <c r="M1447" s="1">
        <v>39126</v>
      </c>
      <c r="N1447">
        <f t="shared" si="110"/>
        <v>5.24</v>
      </c>
      <c r="O1447">
        <v>5.24</v>
      </c>
    </row>
    <row r="1448" spans="12:15" x14ac:dyDescent="0.25">
      <c r="L1448" t="str">
        <f t="shared" si="109"/>
        <v>20072</v>
      </c>
      <c r="M1448" s="1">
        <v>39127</v>
      </c>
      <c r="N1448">
        <f t="shared" si="110"/>
        <v>5.23</v>
      </c>
      <c r="O1448">
        <v>5.23</v>
      </c>
    </row>
    <row r="1449" spans="12:15" x14ac:dyDescent="0.25">
      <c r="L1449" t="str">
        <f t="shared" si="109"/>
        <v>20072</v>
      </c>
      <c r="M1449" s="1">
        <v>39128</v>
      </c>
      <c r="N1449">
        <f t="shared" si="110"/>
        <v>5.23</v>
      </c>
      <c r="O1449">
        <v>5.23</v>
      </c>
    </row>
    <row r="1450" spans="12:15" x14ac:dyDescent="0.25">
      <c r="L1450" t="str">
        <f t="shared" si="109"/>
        <v>20072</v>
      </c>
      <c r="M1450" s="1">
        <v>39129</v>
      </c>
      <c r="N1450">
        <f t="shared" si="110"/>
        <v>5.23</v>
      </c>
      <c r="O1450">
        <v>5.23</v>
      </c>
    </row>
    <row r="1451" spans="12:15" x14ac:dyDescent="0.25">
      <c r="L1451" t="str">
        <f t="shared" si="109"/>
        <v>20072</v>
      </c>
      <c r="M1451" s="1">
        <v>39132</v>
      </c>
      <c r="N1451">
        <f t="shared" si="110"/>
        <v>5.23</v>
      </c>
      <c r="O1451" t="s">
        <v>30</v>
      </c>
    </row>
    <row r="1452" spans="12:15" x14ac:dyDescent="0.25">
      <c r="L1452" t="str">
        <f t="shared" si="109"/>
        <v>20072</v>
      </c>
      <c r="M1452" s="1">
        <v>39133</v>
      </c>
      <c r="N1452">
        <f t="shared" si="110"/>
        <v>5.23</v>
      </c>
      <c r="O1452">
        <v>5.23</v>
      </c>
    </row>
    <row r="1453" spans="12:15" x14ac:dyDescent="0.25">
      <c r="L1453" t="str">
        <f t="shared" si="109"/>
        <v>20072</v>
      </c>
      <c r="M1453" s="1">
        <v>39134</v>
      </c>
      <c r="N1453">
        <f t="shared" si="110"/>
        <v>5.27</v>
      </c>
      <c r="O1453">
        <v>5.27</v>
      </c>
    </row>
    <row r="1454" spans="12:15" x14ac:dyDescent="0.25">
      <c r="L1454" t="str">
        <f t="shared" si="109"/>
        <v>20072</v>
      </c>
      <c r="M1454" s="1">
        <v>39135</v>
      </c>
      <c r="N1454">
        <f t="shared" si="110"/>
        <v>5.26</v>
      </c>
      <c r="O1454">
        <v>5.26</v>
      </c>
    </row>
    <row r="1455" spans="12:15" x14ac:dyDescent="0.25">
      <c r="L1455" t="str">
        <f t="shared" si="109"/>
        <v>20072</v>
      </c>
      <c r="M1455" s="1">
        <v>39136</v>
      </c>
      <c r="N1455">
        <f t="shared" si="110"/>
        <v>5.25</v>
      </c>
      <c r="O1455">
        <v>5.25</v>
      </c>
    </row>
    <row r="1456" spans="12:15" x14ac:dyDescent="0.25">
      <c r="L1456" t="str">
        <f t="shared" si="109"/>
        <v>20072</v>
      </c>
      <c r="M1456" s="1">
        <v>39139</v>
      </c>
      <c r="N1456">
        <f t="shared" si="110"/>
        <v>5.23</v>
      </c>
      <c r="O1456">
        <v>5.23</v>
      </c>
    </row>
    <row r="1457" spans="12:15" x14ac:dyDescent="0.25">
      <c r="L1457" t="str">
        <f t="shared" si="109"/>
        <v>20072</v>
      </c>
      <c r="M1457" s="1">
        <v>39140</v>
      </c>
      <c r="N1457">
        <f t="shared" si="110"/>
        <v>5.22</v>
      </c>
      <c r="O1457">
        <v>5.22</v>
      </c>
    </row>
    <row r="1458" spans="12:15" x14ac:dyDescent="0.25">
      <c r="L1458" t="str">
        <f t="shared" si="109"/>
        <v>20072</v>
      </c>
      <c r="M1458" s="1">
        <v>39141</v>
      </c>
      <c r="N1458">
        <f t="shared" si="110"/>
        <v>5.24</v>
      </c>
      <c r="O1458">
        <v>5.24</v>
      </c>
    </row>
    <row r="1459" spans="12:15" x14ac:dyDescent="0.25">
      <c r="L1459" t="str">
        <f t="shared" si="109"/>
        <v>20073</v>
      </c>
      <c r="M1459" s="1">
        <v>39142</v>
      </c>
      <c r="N1459">
        <f t="shared" si="110"/>
        <v>5.25</v>
      </c>
      <c r="O1459">
        <v>5.25</v>
      </c>
    </row>
    <row r="1460" spans="12:15" x14ac:dyDescent="0.25">
      <c r="L1460" t="str">
        <f t="shared" si="109"/>
        <v>20073</v>
      </c>
      <c r="M1460" s="1">
        <v>39143</v>
      </c>
      <c r="N1460">
        <f t="shared" si="110"/>
        <v>5.23</v>
      </c>
      <c r="O1460">
        <v>5.23</v>
      </c>
    </row>
    <row r="1461" spans="12:15" x14ac:dyDescent="0.25">
      <c r="L1461" t="str">
        <f t="shared" si="109"/>
        <v>20073</v>
      </c>
      <c r="M1461" s="1">
        <v>39146</v>
      </c>
      <c r="N1461">
        <f t="shared" si="110"/>
        <v>5.22</v>
      </c>
      <c r="O1461">
        <v>5.22</v>
      </c>
    </row>
    <row r="1462" spans="12:15" x14ac:dyDescent="0.25">
      <c r="L1462" t="str">
        <f t="shared" si="109"/>
        <v>20073</v>
      </c>
      <c r="M1462" s="1">
        <v>39147</v>
      </c>
      <c r="N1462">
        <f t="shared" si="110"/>
        <v>5.24</v>
      </c>
      <c r="O1462">
        <v>5.24</v>
      </c>
    </row>
    <row r="1463" spans="12:15" x14ac:dyDescent="0.25">
      <c r="L1463" t="str">
        <f t="shared" si="109"/>
        <v>20073</v>
      </c>
      <c r="M1463" s="1">
        <v>39148</v>
      </c>
      <c r="N1463">
        <f t="shared" si="110"/>
        <v>5.24</v>
      </c>
      <c r="O1463">
        <v>5.24</v>
      </c>
    </row>
    <row r="1464" spans="12:15" x14ac:dyDescent="0.25">
      <c r="L1464" t="str">
        <f t="shared" si="109"/>
        <v>20073</v>
      </c>
      <c r="M1464" s="1">
        <v>39149</v>
      </c>
      <c r="N1464">
        <f t="shared" si="110"/>
        <v>5.24</v>
      </c>
      <c r="O1464">
        <v>5.24</v>
      </c>
    </row>
    <row r="1465" spans="12:15" x14ac:dyDescent="0.25">
      <c r="L1465" t="str">
        <f t="shared" si="109"/>
        <v>20073</v>
      </c>
      <c r="M1465" s="1">
        <v>39150</v>
      </c>
      <c r="N1465">
        <f t="shared" si="110"/>
        <v>5.22</v>
      </c>
      <c r="O1465">
        <v>5.22</v>
      </c>
    </row>
    <row r="1466" spans="12:15" x14ac:dyDescent="0.25">
      <c r="L1466" t="str">
        <f t="shared" si="109"/>
        <v>20073</v>
      </c>
      <c r="M1466" s="1">
        <v>39153</v>
      </c>
      <c r="N1466">
        <f t="shared" si="110"/>
        <v>5.22</v>
      </c>
      <c r="O1466">
        <v>5.22</v>
      </c>
    </row>
    <row r="1467" spans="12:15" x14ac:dyDescent="0.25">
      <c r="L1467" t="str">
        <f t="shared" si="109"/>
        <v>20073</v>
      </c>
      <c r="M1467" s="1">
        <v>39154</v>
      </c>
      <c r="N1467">
        <f t="shared" si="110"/>
        <v>5.23</v>
      </c>
      <c r="O1467">
        <v>5.23</v>
      </c>
    </row>
    <row r="1468" spans="12:15" x14ac:dyDescent="0.25">
      <c r="L1468" t="str">
        <f t="shared" si="109"/>
        <v>20073</v>
      </c>
      <c r="M1468" s="1">
        <v>39155</v>
      </c>
      <c r="N1468">
        <f t="shared" si="110"/>
        <v>5.24</v>
      </c>
      <c r="O1468">
        <v>5.24</v>
      </c>
    </row>
    <row r="1469" spans="12:15" x14ac:dyDescent="0.25">
      <c r="L1469" t="str">
        <f t="shared" si="109"/>
        <v>20073</v>
      </c>
      <c r="M1469" s="1">
        <v>39156</v>
      </c>
      <c r="N1469">
        <f t="shared" si="110"/>
        <v>5.21</v>
      </c>
      <c r="O1469">
        <v>5.21</v>
      </c>
    </row>
    <row r="1470" spans="12:15" x14ac:dyDescent="0.25">
      <c r="L1470" t="str">
        <f t="shared" si="109"/>
        <v>20073</v>
      </c>
      <c r="M1470" s="1">
        <v>39157</v>
      </c>
      <c r="N1470">
        <f t="shared" si="110"/>
        <v>5.18</v>
      </c>
      <c r="O1470">
        <v>5.18</v>
      </c>
    </row>
    <row r="1471" spans="12:15" x14ac:dyDescent="0.25">
      <c r="L1471" t="str">
        <f t="shared" si="109"/>
        <v>20073</v>
      </c>
      <c r="M1471" s="1">
        <v>39160</v>
      </c>
      <c r="N1471">
        <f t="shared" si="110"/>
        <v>5.17</v>
      </c>
      <c r="O1471">
        <v>5.17</v>
      </c>
    </row>
    <row r="1472" spans="12:15" x14ac:dyDescent="0.25">
      <c r="L1472" t="str">
        <f t="shared" si="109"/>
        <v>20073</v>
      </c>
      <c r="M1472" s="1">
        <v>39161</v>
      </c>
      <c r="N1472">
        <f t="shared" si="110"/>
        <v>5.22</v>
      </c>
      <c r="O1472">
        <v>5.22</v>
      </c>
    </row>
    <row r="1473" spans="12:15" x14ac:dyDescent="0.25">
      <c r="L1473" t="str">
        <f t="shared" si="109"/>
        <v>20073</v>
      </c>
      <c r="M1473" s="1">
        <v>39162</v>
      </c>
      <c r="N1473">
        <f t="shared" si="110"/>
        <v>5.24</v>
      </c>
      <c r="O1473">
        <v>5.24</v>
      </c>
    </row>
    <row r="1474" spans="12:15" x14ac:dyDescent="0.25">
      <c r="L1474" t="str">
        <f t="shared" si="109"/>
        <v>20073</v>
      </c>
      <c r="M1474" s="1">
        <v>39163</v>
      </c>
      <c r="N1474">
        <f t="shared" si="110"/>
        <v>5.23</v>
      </c>
      <c r="O1474">
        <v>5.23</v>
      </c>
    </row>
    <row r="1475" spans="12:15" x14ac:dyDescent="0.25">
      <c r="L1475" t="str">
        <f t="shared" ref="L1475:L1538" si="111">+YEAR(M1475) &amp; MONTH(M1475)</f>
        <v>20073</v>
      </c>
      <c r="M1475" s="1">
        <v>39164</v>
      </c>
      <c r="N1475">
        <f t="shared" ref="N1475:N1538" si="112">+IF(O1475=$O$1, N1474,O1475)</f>
        <v>5.24</v>
      </c>
      <c r="O1475">
        <v>5.24</v>
      </c>
    </row>
    <row r="1476" spans="12:15" x14ac:dyDescent="0.25">
      <c r="L1476" t="str">
        <f t="shared" si="111"/>
        <v>20073</v>
      </c>
      <c r="M1476" s="1">
        <v>39167</v>
      </c>
      <c r="N1476">
        <f t="shared" si="112"/>
        <v>5.22</v>
      </c>
      <c r="O1476">
        <v>5.22</v>
      </c>
    </row>
    <row r="1477" spans="12:15" x14ac:dyDescent="0.25">
      <c r="L1477" t="str">
        <f t="shared" si="111"/>
        <v>20073</v>
      </c>
      <c r="M1477" s="1">
        <v>39168</v>
      </c>
      <c r="N1477">
        <f t="shared" si="112"/>
        <v>5.2</v>
      </c>
      <c r="O1477">
        <v>5.2</v>
      </c>
    </row>
    <row r="1478" spans="12:15" x14ac:dyDescent="0.25">
      <c r="L1478" t="str">
        <f t="shared" si="111"/>
        <v>20073</v>
      </c>
      <c r="M1478" s="1">
        <v>39169</v>
      </c>
      <c r="N1478">
        <f t="shared" si="112"/>
        <v>5.18</v>
      </c>
      <c r="O1478">
        <v>5.18</v>
      </c>
    </row>
    <row r="1479" spans="12:15" x14ac:dyDescent="0.25">
      <c r="L1479" t="str">
        <f t="shared" si="111"/>
        <v>20073</v>
      </c>
      <c r="M1479" s="1">
        <v>39170</v>
      </c>
      <c r="N1479">
        <f t="shared" si="112"/>
        <v>5.05</v>
      </c>
      <c r="O1479">
        <v>5.05</v>
      </c>
    </row>
    <row r="1480" spans="12:15" x14ac:dyDescent="0.25">
      <c r="L1480" t="str">
        <f t="shared" si="111"/>
        <v>20073</v>
      </c>
      <c r="M1480" s="1">
        <v>39171</v>
      </c>
      <c r="N1480">
        <f t="shared" si="112"/>
        <v>5.07</v>
      </c>
      <c r="O1480">
        <v>5.07</v>
      </c>
    </row>
    <row r="1481" spans="12:15" x14ac:dyDescent="0.25">
      <c r="L1481" t="str">
        <f t="shared" si="111"/>
        <v>20074</v>
      </c>
      <c r="M1481" s="1">
        <v>39174</v>
      </c>
      <c r="N1481">
        <f t="shared" si="112"/>
        <v>5.12</v>
      </c>
      <c r="O1481">
        <v>5.12</v>
      </c>
    </row>
    <row r="1482" spans="12:15" x14ac:dyDescent="0.25">
      <c r="L1482" t="str">
        <f t="shared" si="111"/>
        <v>20074</v>
      </c>
      <c r="M1482" s="1">
        <v>39175</v>
      </c>
      <c r="N1482">
        <f t="shared" si="112"/>
        <v>5.15</v>
      </c>
      <c r="O1482">
        <v>5.15</v>
      </c>
    </row>
    <row r="1483" spans="12:15" x14ac:dyDescent="0.25">
      <c r="L1483" t="str">
        <f t="shared" si="111"/>
        <v>20074</v>
      </c>
      <c r="M1483" s="1">
        <v>39176</v>
      </c>
      <c r="N1483">
        <f t="shared" si="112"/>
        <v>5.16</v>
      </c>
      <c r="O1483">
        <v>5.16</v>
      </c>
    </row>
    <row r="1484" spans="12:15" x14ac:dyDescent="0.25">
      <c r="L1484" t="str">
        <f t="shared" si="111"/>
        <v>20074</v>
      </c>
      <c r="M1484" s="1">
        <v>39177</v>
      </c>
      <c r="N1484">
        <f t="shared" si="112"/>
        <v>5.0999999999999996</v>
      </c>
      <c r="O1484">
        <v>5.0999999999999996</v>
      </c>
    </row>
    <row r="1485" spans="12:15" x14ac:dyDescent="0.25">
      <c r="L1485" t="str">
        <f t="shared" si="111"/>
        <v>20074</v>
      </c>
      <c r="M1485" s="1">
        <v>39178</v>
      </c>
      <c r="N1485">
        <f t="shared" si="112"/>
        <v>5.0999999999999996</v>
      </c>
      <c r="O1485">
        <v>5.0999999999999996</v>
      </c>
    </row>
    <row r="1486" spans="12:15" x14ac:dyDescent="0.25">
      <c r="L1486" t="str">
        <f t="shared" si="111"/>
        <v>20074</v>
      </c>
      <c r="M1486" s="1">
        <v>39181</v>
      </c>
      <c r="N1486">
        <f t="shared" si="112"/>
        <v>5.08</v>
      </c>
      <c r="O1486">
        <v>5.08</v>
      </c>
    </row>
    <row r="1487" spans="12:15" x14ac:dyDescent="0.25">
      <c r="L1487" t="str">
        <f t="shared" si="111"/>
        <v>20074</v>
      </c>
      <c r="M1487" s="1">
        <v>39182</v>
      </c>
      <c r="N1487">
        <f t="shared" si="112"/>
        <v>5</v>
      </c>
      <c r="O1487">
        <v>5</v>
      </c>
    </row>
    <row r="1488" spans="12:15" x14ac:dyDescent="0.25">
      <c r="L1488" t="str">
        <f t="shared" si="111"/>
        <v>20074</v>
      </c>
      <c r="M1488" s="1">
        <v>39183</v>
      </c>
      <c r="N1488">
        <f t="shared" si="112"/>
        <v>5.01</v>
      </c>
      <c r="O1488">
        <v>5.01</v>
      </c>
    </row>
    <row r="1489" spans="12:15" x14ac:dyDescent="0.25">
      <c r="L1489" t="str">
        <f t="shared" si="111"/>
        <v>20074</v>
      </c>
      <c r="M1489" s="1">
        <v>39184</v>
      </c>
      <c r="N1489">
        <f t="shared" si="112"/>
        <v>5</v>
      </c>
      <c r="O1489">
        <v>5</v>
      </c>
    </row>
    <row r="1490" spans="12:15" x14ac:dyDescent="0.25">
      <c r="L1490" t="str">
        <f t="shared" si="111"/>
        <v>20074</v>
      </c>
      <c r="M1490" s="1">
        <v>39185</v>
      </c>
      <c r="N1490">
        <f t="shared" si="112"/>
        <v>4.9800000000000004</v>
      </c>
      <c r="O1490">
        <v>4.9800000000000004</v>
      </c>
    </row>
    <row r="1491" spans="12:15" x14ac:dyDescent="0.25">
      <c r="L1491" t="str">
        <f t="shared" si="111"/>
        <v>20074</v>
      </c>
      <c r="M1491" s="1">
        <v>39188</v>
      </c>
      <c r="N1491">
        <f t="shared" si="112"/>
        <v>4.97</v>
      </c>
      <c r="O1491">
        <v>4.97</v>
      </c>
    </row>
    <row r="1492" spans="12:15" x14ac:dyDescent="0.25">
      <c r="L1492" t="str">
        <f t="shared" si="111"/>
        <v>20074</v>
      </c>
      <c r="M1492" s="1">
        <v>39189</v>
      </c>
      <c r="N1492">
        <f t="shared" si="112"/>
        <v>4.9400000000000004</v>
      </c>
      <c r="O1492">
        <v>4.9400000000000004</v>
      </c>
    </row>
    <row r="1493" spans="12:15" x14ac:dyDescent="0.25">
      <c r="L1493" t="str">
        <f t="shared" si="111"/>
        <v>20074</v>
      </c>
      <c r="M1493" s="1">
        <v>39190</v>
      </c>
      <c r="N1493">
        <f t="shared" si="112"/>
        <v>4.9400000000000004</v>
      </c>
      <c r="O1493">
        <v>4.9400000000000004</v>
      </c>
    </row>
    <row r="1494" spans="12:15" x14ac:dyDescent="0.25">
      <c r="L1494" t="str">
        <f t="shared" si="111"/>
        <v>20074</v>
      </c>
      <c r="M1494" s="1">
        <v>39191</v>
      </c>
      <c r="N1494">
        <f t="shared" si="112"/>
        <v>4.93</v>
      </c>
      <c r="O1494">
        <v>4.93</v>
      </c>
    </row>
    <row r="1495" spans="12:15" x14ac:dyDescent="0.25">
      <c r="L1495" t="str">
        <f t="shared" si="111"/>
        <v>20074</v>
      </c>
      <c r="M1495" s="1">
        <v>39192</v>
      </c>
      <c r="N1495">
        <f t="shared" si="112"/>
        <v>4.93</v>
      </c>
      <c r="O1495">
        <v>4.93</v>
      </c>
    </row>
    <row r="1496" spans="12:15" x14ac:dyDescent="0.25">
      <c r="L1496" t="str">
        <f t="shared" si="111"/>
        <v>20074</v>
      </c>
      <c r="M1496" s="1">
        <v>39195</v>
      </c>
      <c r="N1496">
        <f t="shared" si="112"/>
        <v>4.93</v>
      </c>
      <c r="O1496">
        <v>4.93</v>
      </c>
    </row>
    <row r="1497" spans="12:15" x14ac:dyDescent="0.25">
      <c r="L1497" t="str">
        <f t="shared" si="111"/>
        <v>20074</v>
      </c>
      <c r="M1497" s="1">
        <v>39196</v>
      </c>
      <c r="N1497">
        <f t="shared" si="112"/>
        <v>4.92</v>
      </c>
      <c r="O1497">
        <v>4.92</v>
      </c>
    </row>
    <row r="1498" spans="12:15" x14ac:dyDescent="0.25">
      <c r="L1498" t="str">
        <f t="shared" si="111"/>
        <v>20074</v>
      </c>
      <c r="M1498" s="1">
        <v>39197</v>
      </c>
      <c r="N1498">
        <f t="shared" si="112"/>
        <v>4.9400000000000004</v>
      </c>
      <c r="O1498">
        <v>4.9400000000000004</v>
      </c>
    </row>
    <row r="1499" spans="12:15" x14ac:dyDescent="0.25">
      <c r="L1499" t="str">
        <f t="shared" si="111"/>
        <v>20074</v>
      </c>
      <c r="M1499" s="1">
        <v>39198</v>
      </c>
      <c r="N1499">
        <f t="shared" si="112"/>
        <v>4.91</v>
      </c>
      <c r="O1499">
        <v>4.91</v>
      </c>
    </row>
    <row r="1500" spans="12:15" x14ac:dyDescent="0.25">
      <c r="L1500" t="str">
        <f t="shared" si="111"/>
        <v>20074</v>
      </c>
      <c r="M1500" s="1">
        <v>39199</v>
      </c>
      <c r="N1500">
        <f t="shared" si="112"/>
        <v>4.8499999999999996</v>
      </c>
      <c r="O1500">
        <v>4.8499999999999996</v>
      </c>
    </row>
    <row r="1501" spans="12:15" x14ac:dyDescent="0.25">
      <c r="L1501" t="str">
        <f t="shared" si="111"/>
        <v>20074</v>
      </c>
      <c r="M1501" s="1">
        <v>39202</v>
      </c>
      <c r="N1501">
        <f t="shared" si="112"/>
        <v>4.8</v>
      </c>
      <c r="O1501">
        <v>4.8</v>
      </c>
    </row>
    <row r="1502" spans="12:15" x14ac:dyDescent="0.25">
      <c r="L1502" t="str">
        <f t="shared" si="111"/>
        <v>20075</v>
      </c>
      <c r="M1502" s="1">
        <v>39203</v>
      </c>
      <c r="N1502">
        <f t="shared" si="112"/>
        <v>4.6900000000000004</v>
      </c>
      <c r="O1502">
        <v>4.6900000000000004</v>
      </c>
    </row>
    <row r="1503" spans="12:15" x14ac:dyDescent="0.25">
      <c r="L1503" t="str">
        <f t="shared" si="111"/>
        <v>20075</v>
      </c>
      <c r="M1503" s="1">
        <v>39204</v>
      </c>
      <c r="N1503">
        <f t="shared" si="112"/>
        <v>4.72</v>
      </c>
      <c r="O1503">
        <v>4.72</v>
      </c>
    </row>
    <row r="1504" spans="12:15" x14ac:dyDescent="0.25">
      <c r="L1504" t="str">
        <f t="shared" si="111"/>
        <v>20075</v>
      </c>
      <c r="M1504" s="1">
        <v>39205</v>
      </c>
      <c r="N1504">
        <f t="shared" si="112"/>
        <v>4.74</v>
      </c>
      <c r="O1504">
        <v>4.74</v>
      </c>
    </row>
    <row r="1505" spans="12:15" x14ac:dyDescent="0.25">
      <c r="L1505" t="str">
        <f t="shared" si="111"/>
        <v>20075</v>
      </c>
      <c r="M1505" s="1">
        <v>39206</v>
      </c>
      <c r="N1505">
        <f t="shared" si="112"/>
        <v>4.74</v>
      </c>
      <c r="O1505">
        <v>4.74</v>
      </c>
    </row>
    <row r="1506" spans="12:15" x14ac:dyDescent="0.25">
      <c r="L1506" t="str">
        <f t="shared" si="111"/>
        <v>20075</v>
      </c>
      <c r="M1506" s="1">
        <v>39209</v>
      </c>
      <c r="N1506">
        <f t="shared" si="112"/>
        <v>4.76</v>
      </c>
      <c r="O1506">
        <v>4.76</v>
      </c>
    </row>
    <row r="1507" spans="12:15" x14ac:dyDescent="0.25">
      <c r="L1507" t="str">
        <f t="shared" si="111"/>
        <v>20075</v>
      </c>
      <c r="M1507" s="1">
        <v>39210</v>
      </c>
      <c r="N1507">
        <f t="shared" si="112"/>
        <v>4.76</v>
      </c>
      <c r="O1507">
        <v>4.76</v>
      </c>
    </row>
    <row r="1508" spans="12:15" x14ac:dyDescent="0.25">
      <c r="L1508" t="str">
        <f t="shared" si="111"/>
        <v>20075</v>
      </c>
      <c r="M1508" s="1">
        <v>39211</v>
      </c>
      <c r="N1508">
        <f t="shared" si="112"/>
        <v>4.75</v>
      </c>
      <c r="O1508">
        <v>4.75</v>
      </c>
    </row>
    <row r="1509" spans="12:15" x14ac:dyDescent="0.25">
      <c r="L1509" t="str">
        <f t="shared" si="111"/>
        <v>20075</v>
      </c>
      <c r="M1509" s="1">
        <v>39212</v>
      </c>
      <c r="N1509">
        <f t="shared" si="112"/>
        <v>4.7699999999999996</v>
      </c>
      <c r="O1509">
        <v>4.7699999999999996</v>
      </c>
    </row>
    <row r="1510" spans="12:15" x14ac:dyDescent="0.25">
      <c r="L1510" t="str">
        <f t="shared" si="111"/>
        <v>20075</v>
      </c>
      <c r="M1510" s="1">
        <v>39213</v>
      </c>
      <c r="N1510">
        <f t="shared" si="112"/>
        <v>4.75</v>
      </c>
      <c r="O1510">
        <v>4.75</v>
      </c>
    </row>
    <row r="1511" spans="12:15" x14ac:dyDescent="0.25">
      <c r="L1511" t="str">
        <f t="shared" si="111"/>
        <v>20075</v>
      </c>
      <c r="M1511" s="1">
        <v>39216</v>
      </c>
      <c r="N1511">
        <f t="shared" si="112"/>
        <v>4.72</v>
      </c>
      <c r="O1511">
        <v>4.72</v>
      </c>
    </row>
    <row r="1512" spans="12:15" x14ac:dyDescent="0.25">
      <c r="L1512" t="str">
        <f t="shared" si="111"/>
        <v>20075</v>
      </c>
      <c r="M1512" s="1">
        <v>39217</v>
      </c>
      <c r="N1512">
        <f t="shared" si="112"/>
        <v>4.79</v>
      </c>
      <c r="O1512">
        <v>4.79</v>
      </c>
    </row>
    <row r="1513" spans="12:15" x14ac:dyDescent="0.25">
      <c r="L1513" t="str">
        <f t="shared" si="111"/>
        <v>20075</v>
      </c>
      <c r="M1513" s="1">
        <v>39218</v>
      </c>
      <c r="N1513">
        <f t="shared" si="112"/>
        <v>4.7300000000000004</v>
      </c>
      <c r="O1513">
        <v>4.7300000000000004</v>
      </c>
    </row>
    <row r="1514" spans="12:15" x14ac:dyDescent="0.25">
      <c r="L1514" t="str">
        <f t="shared" si="111"/>
        <v>20075</v>
      </c>
      <c r="M1514" s="1">
        <v>39219</v>
      </c>
      <c r="N1514">
        <f t="shared" si="112"/>
        <v>4.8</v>
      </c>
      <c r="O1514">
        <v>4.8</v>
      </c>
    </row>
    <row r="1515" spans="12:15" x14ac:dyDescent="0.25">
      <c r="L1515" t="str">
        <f t="shared" si="111"/>
        <v>20075</v>
      </c>
      <c r="M1515" s="1">
        <v>39220</v>
      </c>
      <c r="N1515">
        <f t="shared" si="112"/>
        <v>4.78</v>
      </c>
      <c r="O1515">
        <v>4.78</v>
      </c>
    </row>
    <row r="1516" spans="12:15" x14ac:dyDescent="0.25">
      <c r="L1516" t="str">
        <f t="shared" si="111"/>
        <v>20075</v>
      </c>
      <c r="M1516" s="1">
        <v>39223</v>
      </c>
      <c r="N1516">
        <f t="shared" si="112"/>
        <v>4.8499999999999996</v>
      </c>
      <c r="O1516">
        <v>4.8499999999999996</v>
      </c>
    </row>
    <row r="1517" spans="12:15" x14ac:dyDescent="0.25">
      <c r="L1517" t="str">
        <f t="shared" si="111"/>
        <v>20075</v>
      </c>
      <c r="M1517" s="1">
        <v>39224</v>
      </c>
      <c r="N1517">
        <f t="shared" si="112"/>
        <v>5.01</v>
      </c>
      <c r="O1517">
        <v>5.01</v>
      </c>
    </row>
    <row r="1518" spans="12:15" x14ac:dyDescent="0.25">
      <c r="L1518" t="str">
        <f t="shared" si="111"/>
        <v>20075</v>
      </c>
      <c r="M1518" s="1">
        <v>39225</v>
      </c>
      <c r="N1518">
        <f t="shared" si="112"/>
        <v>5</v>
      </c>
      <c r="O1518">
        <v>5</v>
      </c>
    </row>
    <row r="1519" spans="12:15" x14ac:dyDescent="0.25">
      <c r="L1519" t="str">
        <f t="shared" si="111"/>
        <v>20075</v>
      </c>
      <c r="M1519" s="1">
        <v>39226</v>
      </c>
      <c r="N1519">
        <f t="shared" si="112"/>
        <v>4.99</v>
      </c>
      <c r="O1519">
        <v>4.99</v>
      </c>
    </row>
    <row r="1520" spans="12:15" x14ac:dyDescent="0.25">
      <c r="L1520" t="str">
        <f t="shared" si="111"/>
        <v>20075</v>
      </c>
      <c r="M1520" s="1">
        <v>39227</v>
      </c>
      <c r="N1520">
        <f t="shared" si="112"/>
        <v>4.97</v>
      </c>
      <c r="O1520">
        <v>4.97</v>
      </c>
    </row>
    <row r="1521" spans="12:15" x14ac:dyDescent="0.25">
      <c r="L1521" t="str">
        <f t="shared" si="111"/>
        <v>20075</v>
      </c>
      <c r="M1521" s="1">
        <v>39230</v>
      </c>
      <c r="N1521">
        <f t="shared" si="112"/>
        <v>4.97</v>
      </c>
      <c r="O1521" t="s">
        <v>30</v>
      </c>
    </row>
    <row r="1522" spans="12:15" x14ac:dyDescent="0.25">
      <c r="L1522" t="str">
        <f t="shared" si="111"/>
        <v>20075</v>
      </c>
      <c r="M1522" s="1">
        <v>39231</v>
      </c>
      <c r="N1522">
        <f t="shared" si="112"/>
        <v>4.95</v>
      </c>
      <c r="O1522">
        <v>4.95</v>
      </c>
    </row>
    <row r="1523" spans="12:15" x14ac:dyDescent="0.25">
      <c r="L1523" t="str">
        <f t="shared" si="111"/>
        <v>20075</v>
      </c>
      <c r="M1523" s="1">
        <v>39232</v>
      </c>
      <c r="N1523">
        <f t="shared" si="112"/>
        <v>4.9400000000000004</v>
      </c>
      <c r="O1523">
        <v>4.9400000000000004</v>
      </c>
    </row>
    <row r="1524" spans="12:15" x14ac:dyDescent="0.25">
      <c r="L1524" t="str">
        <f t="shared" si="111"/>
        <v>20075</v>
      </c>
      <c r="M1524" s="1">
        <v>39233</v>
      </c>
      <c r="N1524">
        <f t="shared" si="112"/>
        <v>4.78</v>
      </c>
      <c r="O1524">
        <v>4.78</v>
      </c>
    </row>
    <row r="1525" spans="12:15" x14ac:dyDescent="0.25">
      <c r="L1525" t="str">
        <f t="shared" si="111"/>
        <v>20076</v>
      </c>
      <c r="M1525" s="1">
        <v>39234</v>
      </c>
      <c r="N1525">
        <f t="shared" si="112"/>
        <v>4.8</v>
      </c>
      <c r="O1525">
        <v>4.8</v>
      </c>
    </row>
    <row r="1526" spans="12:15" x14ac:dyDescent="0.25">
      <c r="L1526" t="str">
        <f t="shared" si="111"/>
        <v>20076</v>
      </c>
      <c r="M1526" s="1">
        <v>39237</v>
      </c>
      <c r="N1526">
        <f t="shared" si="112"/>
        <v>4.78</v>
      </c>
      <c r="O1526">
        <v>4.78</v>
      </c>
    </row>
    <row r="1527" spans="12:15" x14ac:dyDescent="0.25">
      <c r="L1527" t="str">
        <f t="shared" si="111"/>
        <v>20076</v>
      </c>
      <c r="M1527" s="1">
        <v>39238</v>
      </c>
      <c r="N1527">
        <f t="shared" si="112"/>
        <v>4.75</v>
      </c>
      <c r="O1527">
        <v>4.75</v>
      </c>
    </row>
    <row r="1528" spans="12:15" x14ac:dyDescent="0.25">
      <c r="L1528" t="str">
        <f t="shared" si="111"/>
        <v>20076</v>
      </c>
      <c r="M1528" s="1">
        <v>39239</v>
      </c>
      <c r="N1528">
        <f t="shared" si="112"/>
        <v>4.78</v>
      </c>
      <c r="O1528">
        <v>4.78</v>
      </c>
    </row>
    <row r="1529" spans="12:15" x14ac:dyDescent="0.25">
      <c r="L1529" t="str">
        <f t="shared" si="111"/>
        <v>20076</v>
      </c>
      <c r="M1529" s="1">
        <v>39240</v>
      </c>
      <c r="N1529">
        <f t="shared" si="112"/>
        <v>4.8</v>
      </c>
      <c r="O1529">
        <v>4.8</v>
      </c>
    </row>
    <row r="1530" spans="12:15" x14ac:dyDescent="0.25">
      <c r="L1530" t="str">
        <f t="shared" si="111"/>
        <v>20076</v>
      </c>
      <c r="M1530" s="1">
        <v>39241</v>
      </c>
      <c r="N1530">
        <f t="shared" si="112"/>
        <v>4.76</v>
      </c>
      <c r="O1530">
        <v>4.76</v>
      </c>
    </row>
    <row r="1531" spans="12:15" x14ac:dyDescent="0.25">
      <c r="L1531" t="str">
        <f t="shared" si="111"/>
        <v>20076</v>
      </c>
      <c r="M1531" s="1">
        <v>39244</v>
      </c>
      <c r="N1531">
        <f t="shared" si="112"/>
        <v>4.7</v>
      </c>
      <c r="O1531">
        <v>4.7</v>
      </c>
    </row>
    <row r="1532" spans="12:15" x14ac:dyDescent="0.25">
      <c r="L1532" t="str">
        <f t="shared" si="111"/>
        <v>20076</v>
      </c>
      <c r="M1532" s="1">
        <v>39245</v>
      </c>
      <c r="N1532">
        <f t="shared" si="112"/>
        <v>4.6500000000000004</v>
      </c>
      <c r="O1532">
        <v>4.6500000000000004</v>
      </c>
    </row>
    <row r="1533" spans="12:15" x14ac:dyDescent="0.25">
      <c r="L1533" t="str">
        <f t="shared" si="111"/>
        <v>20076</v>
      </c>
      <c r="M1533" s="1">
        <v>39246</v>
      </c>
      <c r="N1533">
        <f t="shared" si="112"/>
        <v>4.62</v>
      </c>
      <c r="O1533">
        <v>4.62</v>
      </c>
    </row>
    <row r="1534" spans="12:15" x14ac:dyDescent="0.25">
      <c r="L1534" t="str">
        <f t="shared" si="111"/>
        <v>20076</v>
      </c>
      <c r="M1534" s="1">
        <v>39247</v>
      </c>
      <c r="N1534">
        <f t="shared" si="112"/>
        <v>4.51</v>
      </c>
      <c r="O1534">
        <v>4.51</v>
      </c>
    </row>
    <row r="1535" spans="12:15" x14ac:dyDescent="0.25">
      <c r="L1535" t="str">
        <f t="shared" si="111"/>
        <v>20076</v>
      </c>
      <c r="M1535" s="1">
        <v>39248</v>
      </c>
      <c r="N1535">
        <f t="shared" si="112"/>
        <v>4.46</v>
      </c>
      <c r="O1535">
        <v>4.46</v>
      </c>
    </row>
    <row r="1536" spans="12:15" x14ac:dyDescent="0.25">
      <c r="L1536" t="str">
        <f t="shared" si="111"/>
        <v>20076</v>
      </c>
      <c r="M1536" s="1">
        <v>39251</v>
      </c>
      <c r="N1536">
        <f t="shared" si="112"/>
        <v>4.47</v>
      </c>
      <c r="O1536">
        <v>4.47</v>
      </c>
    </row>
    <row r="1537" spans="12:15" x14ac:dyDescent="0.25">
      <c r="L1537" t="str">
        <f t="shared" si="111"/>
        <v>20076</v>
      </c>
      <c r="M1537" s="1">
        <v>39252</v>
      </c>
      <c r="N1537">
        <f t="shared" si="112"/>
        <v>4.4400000000000004</v>
      </c>
      <c r="O1537">
        <v>4.4400000000000004</v>
      </c>
    </row>
    <row r="1538" spans="12:15" x14ac:dyDescent="0.25">
      <c r="L1538" t="str">
        <f t="shared" si="111"/>
        <v>20076</v>
      </c>
      <c r="M1538" s="1">
        <v>39253</v>
      </c>
      <c r="N1538">
        <f t="shared" si="112"/>
        <v>4.42</v>
      </c>
      <c r="O1538">
        <v>4.42</v>
      </c>
    </row>
    <row r="1539" spans="12:15" x14ac:dyDescent="0.25">
      <c r="L1539" t="str">
        <f t="shared" ref="L1539:L1602" si="113">+YEAR(M1539) &amp; MONTH(M1539)</f>
        <v>20076</v>
      </c>
      <c r="M1539" s="1">
        <v>39254</v>
      </c>
      <c r="N1539">
        <f t="shared" ref="N1539:N1602" si="114">+IF(O1539=$O$1, N1538,O1539)</f>
        <v>4.17</v>
      </c>
      <c r="O1539">
        <v>4.17</v>
      </c>
    </row>
    <row r="1540" spans="12:15" x14ac:dyDescent="0.25">
      <c r="L1540" t="str">
        <f t="shared" si="113"/>
        <v>20076</v>
      </c>
      <c r="M1540" s="1">
        <v>39255</v>
      </c>
      <c r="N1540">
        <f t="shared" si="114"/>
        <v>4.29</v>
      </c>
      <c r="O1540">
        <v>4.29</v>
      </c>
    </row>
    <row r="1541" spans="12:15" x14ac:dyDescent="0.25">
      <c r="L1541" t="str">
        <f t="shared" si="113"/>
        <v>20076</v>
      </c>
      <c r="M1541" s="1">
        <v>39258</v>
      </c>
      <c r="N1541">
        <f t="shared" si="114"/>
        <v>4.43</v>
      </c>
      <c r="O1541">
        <v>4.43</v>
      </c>
    </row>
    <row r="1542" spans="12:15" x14ac:dyDescent="0.25">
      <c r="L1542" t="str">
        <f t="shared" si="113"/>
        <v>20076</v>
      </c>
      <c r="M1542" s="1">
        <v>39259</v>
      </c>
      <c r="N1542">
        <f t="shared" si="114"/>
        <v>4.53</v>
      </c>
      <c r="O1542">
        <v>4.53</v>
      </c>
    </row>
    <row r="1543" spans="12:15" x14ac:dyDescent="0.25">
      <c r="L1543" t="str">
        <f t="shared" si="113"/>
        <v>20076</v>
      </c>
      <c r="M1543" s="1">
        <v>39260</v>
      </c>
      <c r="N1543">
        <f t="shared" si="114"/>
        <v>4.24</v>
      </c>
      <c r="O1543">
        <v>4.24</v>
      </c>
    </row>
    <row r="1544" spans="12:15" x14ac:dyDescent="0.25">
      <c r="L1544" t="str">
        <f t="shared" si="113"/>
        <v>20076</v>
      </c>
      <c r="M1544" s="1">
        <v>39261</v>
      </c>
      <c r="N1544">
        <f t="shared" si="114"/>
        <v>4.08</v>
      </c>
      <c r="O1544">
        <v>4.08</v>
      </c>
    </row>
    <row r="1545" spans="12:15" x14ac:dyDescent="0.25">
      <c r="L1545" t="str">
        <f t="shared" si="113"/>
        <v>20076</v>
      </c>
      <c r="M1545" s="1">
        <v>39262</v>
      </c>
      <c r="N1545">
        <f t="shared" si="114"/>
        <v>4.28</v>
      </c>
      <c r="O1545">
        <v>4.28</v>
      </c>
    </row>
    <row r="1546" spans="12:15" x14ac:dyDescent="0.25">
      <c r="L1546" t="str">
        <f t="shared" si="113"/>
        <v>20077</v>
      </c>
      <c r="M1546" s="1">
        <v>39265</v>
      </c>
      <c r="N1546">
        <f t="shared" si="114"/>
        <v>4.55</v>
      </c>
      <c r="O1546">
        <v>4.55</v>
      </c>
    </row>
    <row r="1547" spans="12:15" x14ac:dyDescent="0.25">
      <c r="L1547" t="str">
        <f t="shared" si="113"/>
        <v>20077</v>
      </c>
      <c r="M1547" s="1">
        <v>39266</v>
      </c>
      <c r="N1547">
        <f t="shared" si="114"/>
        <v>4.7699999999999996</v>
      </c>
      <c r="O1547">
        <v>4.7699999999999996</v>
      </c>
    </row>
    <row r="1548" spans="12:15" x14ac:dyDescent="0.25">
      <c r="L1548" t="str">
        <f t="shared" si="113"/>
        <v>20077</v>
      </c>
      <c r="M1548" s="1">
        <v>39267</v>
      </c>
      <c r="N1548">
        <f t="shared" si="114"/>
        <v>4.7699999999999996</v>
      </c>
      <c r="O1548" t="s">
        <v>30</v>
      </c>
    </row>
    <row r="1549" spans="12:15" x14ac:dyDescent="0.25">
      <c r="L1549" t="str">
        <f t="shared" si="113"/>
        <v>20077</v>
      </c>
      <c r="M1549" s="1">
        <v>39268</v>
      </c>
      <c r="N1549">
        <f t="shared" si="114"/>
        <v>4.76</v>
      </c>
      <c r="O1549">
        <v>4.76</v>
      </c>
    </row>
    <row r="1550" spans="12:15" x14ac:dyDescent="0.25">
      <c r="L1550" t="str">
        <f t="shared" si="113"/>
        <v>20077</v>
      </c>
      <c r="M1550" s="1">
        <v>39269</v>
      </c>
      <c r="N1550">
        <f t="shared" si="114"/>
        <v>4.71</v>
      </c>
      <c r="O1550">
        <v>4.71</v>
      </c>
    </row>
    <row r="1551" spans="12:15" x14ac:dyDescent="0.25">
      <c r="L1551" t="str">
        <f t="shared" si="113"/>
        <v>20077</v>
      </c>
      <c r="M1551" s="1">
        <v>39272</v>
      </c>
      <c r="N1551">
        <f t="shared" si="114"/>
        <v>4.68</v>
      </c>
      <c r="O1551">
        <v>4.68</v>
      </c>
    </row>
    <row r="1552" spans="12:15" x14ac:dyDescent="0.25">
      <c r="L1552" t="str">
        <f t="shared" si="113"/>
        <v>20077</v>
      </c>
      <c r="M1552" s="1">
        <v>39273</v>
      </c>
      <c r="N1552">
        <f t="shared" si="114"/>
        <v>4.74</v>
      </c>
      <c r="O1552">
        <v>4.74</v>
      </c>
    </row>
    <row r="1553" spans="12:15" x14ac:dyDescent="0.25">
      <c r="L1553" t="str">
        <f t="shared" si="113"/>
        <v>20077</v>
      </c>
      <c r="M1553" s="1">
        <v>39274</v>
      </c>
      <c r="N1553">
        <f t="shared" si="114"/>
        <v>4.7300000000000004</v>
      </c>
      <c r="O1553">
        <v>4.7300000000000004</v>
      </c>
    </row>
    <row r="1554" spans="12:15" x14ac:dyDescent="0.25">
      <c r="L1554" t="str">
        <f t="shared" si="113"/>
        <v>20077</v>
      </c>
      <c r="M1554" s="1">
        <v>39275</v>
      </c>
      <c r="N1554">
        <f t="shared" si="114"/>
        <v>4.7300000000000004</v>
      </c>
      <c r="O1554">
        <v>4.7300000000000004</v>
      </c>
    </row>
    <row r="1555" spans="12:15" x14ac:dyDescent="0.25">
      <c r="L1555" t="str">
        <f t="shared" si="113"/>
        <v>20077</v>
      </c>
      <c r="M1555" s="1">
        <v>39276</v>
      </c>
      <c r="N1555">
        <f t="shared" si="114"/>
        <v>4.72</v>
      </c>
      <c r="O1555">
        <v>4.72</v>
      </c>
    </row>
    <row r="1556" spans="12:15" x14ac:dyDescent="0.25">
      <c r="L1556" t="str">
        <f t="shared" si="113"/>
        <v>20077</v>
      </c>
      <c r="M1556" s="1">
        <v>39279</v>
      </c>
      <c r="N1556">
        <f t="shared" si="114"/>
        <v>4.75</v>
      </c>
      <c r="O1556">
        <v>4.75</v>
      </c>
    </row>
    <row r="1557" spans="12:15" x14ac:dyDescent="0.25">
      <c r="L1557" t="str">
        <f t="shared" si="113"/>
        <v>20077</v>
      </c>
      <c r="M1557" s="1">
        <v>39280</v>
      </c>
      <c r="N1557">
        <f t="shared" si="114"/>
        <v>4.7699999999999996</v>
      </c>
      <c r="O1557">
        <v>4.7699999999999996</v>
      </c>
    </row>
    <row r="1558" spans="12:15" x14ac:dyDescent="0.25">
      <c r="L1558" t="str">
        <f t="shared" si="113"/>
        <v>20077</v>
      </c>
      <c r="M1558" s="1">
        <v>39281</v>
      </c>
      <c r="N1558">
        <f t="shared" si="114"/>
        <v>4.7699999999999996</v>
      </c>
      <c r="O1558">
        <v>4.7699999999999996</v>
      </c>
    </row>
    <row r="1559" spans="12:15" x14ac:dyDescent="0.25">
      <c r="L1559" t="str">
        <f t="shared" si="113"/>
        <v>20077</v>
      </c>
      <c r="M1559" s="1">
        <v>39282</v>
      </c>
      <c r="N1559">
        <f t="shared" si="114"/>
        <v>4.78</v>
      </c>
      <c r="O1559">
        <v>4.78</v>
      </c>
    </row>
    <row r="1560" spans="12:15" x14ac:dyDescent="0.25">
      <c r="L1560" t="str">
        <f t="shared" si="113"/>
        <v>20077</v>
      </c>
      <c r="M1560" s="1">
        <v>39283</v>
      </c>
      <c r="N1560">
        <f t="shared" si="114"/>
        <v>4.76</v>
      </c>
      <c r="O1560">
        <v>4.76</v>
      </c>
    </row>
    <row r="1561" spans="12:15" x14ac:dyDescent="0.25">
      <c r="L1561" t="str">
        <f t="shared" si="113"/>
        <v>20077</v>
      </c>
      <c r="M1561" s="1">
        <v>39286</v>
      </c>
      <c r="N1561">
        <f t="shared" si="114"/>
        <v>4.88</v>
      </c>
      <c r="O1561">
        <v>4.88</v>
      </c>
    </row>
    <row r="1562" spans="12:15" x14ac:dyDescent="0.25">
      <c r="L1562" t="str">
        <f t="shared" si="113"/>
        <v>20077</v>
      </c>
      <c r="M1562" s="1">
        <v>39287</v>
      </c>
      <c r="N1562">
        <f t="shared" si="114"/>
        <v>5.05</v>
      </c>
      <c r="O1562">
        <v>5.05</v>
      </c>
    </row>
    <row r="1563" spans="12:15" x14ac:dyDescent="0.25">
      <c r="L1563" t="str">
        <f t="shared" si="113"/>
        <v>20077</v>
      </c>
      <c r="M1563" s="1">
        <v>39288</v>
      </c>
      <c r="N1563">
        <f t="shared" si="114"/>
        <v>5.04</v>
      </c>
      <c r="O1563">
        <v>5.04</v>
      </c>
    </row>
    <row r="1564" spans="12:15" x14ac:dyDescent="0.25">
      <c r="L1564" t="str">
        <f t="shared" si="113"/>
        <v>20077</v>
      </c>
      <c r="M1564" s="1">
        <v>39289</v>
      </c>
      <c r="N1564">
        <f t="shared" si="114"/>
        <v>4.9800000000000004</v>
      </c>
      <c r="O1564">
        <v>4.9800000000000004</v>
      </c>
    </row>
    <row r="1565" spans="12:15" x14ac:dyDescent="0.25">
      <c r="L1565" t="str">
        <f t="shared" si="113"/>
        <v>20077</v>
      </c>
      <c r="M1565" s="1">
        <v>39290</v>
      </c>
      <c r="N1565">
        <f t="shared" si="114"/>
        <v>4.8899999999999997</v>
      </c>
      <c r="O1565">
        <v>4.8899999999999997</v>
      </c>
    </row>
    <row r="1566" spans="12:15" x14ac:dyDescent="0.25">
      <c r="L1566" t="str">
        <f t="shared" si="113"/>
        <v>20077</v>
      </c>
      <c r="M1566" s="1">
        <v>39293</v>
      </c>
      <c r="N1566">
        <f t="shared" si="114"/>
        <v>4.95</v>
      </c>
      <c r="O1566">
        <v>4.95</v>
      </c>
    </row>
    <row r="1567" spans="12:15" x14ac:dyDescent="0.25">
      <c r="L1567" t="str">
        <f t="shared" si="113"/>
        <v>20077</v>
      </c>
      <c r="M1567" s="1">
        <v>39294</v>
      </c>
      <c r="N1567">
        <f t="shared" si="114"/>
        <v>5.13</v>
      </c>
      <c r="O1567">
        <v>5.13</v>
      </c>
    </row>
    <row r="1568" spans="12:15" x14ac:dyDescent="0.25">
      <c r="L1568" t="str">
        <f t="shared" si="113"/>
        <v>20078</v>
      </c>
      <c r="M1568" s="1">
        <v>39295</v>
      </c>
      <c r="N1568">
        <f t="shared" si="114"/>
        <v>5.05</v>
      </c>
      <c r="O1568">
        <v>5.05</v>
      </c>
    </row>
    <row r="1569" spans="12:15" x14ac:dyDescent="0.25">
      <c r="L1569" t="str">
        <f t="shared" si="113"/>
        <v>20078</v>
      </c>
      <c r="M1569" s="1">
        <v>39296</v>
      </c>
      <c r="N1569">
        <f t="shared" si="114"/>
        <v>5.0199999999999996</v>
      </c>
      <c r="O1569">
        <v>5.0199999999999996</v>
      </c>
    </row>
    <row r="1570" spans="12:15" x14ac:dyDescent="0.25">
      <c r="L1570" t="str">
        <f t="shared" si="113"/>
        <v>20078</v>
      </c>
      <c r="M1570" s="1">
        <v>39297</v>
      </c>
      <c r="N1570">
        <f t="shared" si="114"/>
        <v>4.9400000000000004</v>
      </c>
      <c r="O1570">
        <v>4.9400000000000004</v>
      </c>
    </row>
    <row r="1571" spans="12:15" x14ac:dyDescent="0.25">
      <c r="L1571" t="str">
        <f t="shared" si="113"/>
        <v>20078</v>
      </c>
      <c r="M1571" s="1">
        <v>39300</v>
      </c>
      <c r="N1571">
        <f t="shared" si="114"/>
        <v>4.92</v>
      </c>
      <c r="O1571">
        <v>4.92</v>
      </c>
    </row>
    <row r="1572" spans="12:15" x14ac:dyDescent="0.25">
      <c r="L1572" t="str">
        <f t="shared" si="113"/>
        <v>20078</v>
      </c>
      <c r="M1572" s="1">
        <v>39301</v>
      </c>
      <c r="N1572">
        <f t="shared" si="114"/>
        <v>5.05</v>
      </c>
      <c r="O1572">
        <v>5.05</v>
      </c>
    </row>
    <row r="1573" spans="12:15" x14ac:dyDescent="0.25">
      <c r="L1573" t="str">
        <f t="shared" si="113"/>
        <v>20078</v>
      </c>
      <c r="M1573" s="1">
        <v>39302</v>
      </c>
      <c r="N1573">
        <f t="shared" si="114"/>
        <v>5.04</v>
      </c>
      <c r="O1573">
        <v>5.04</v>
      </c>
    </row>
    <row r="1574" spans="12:15" x14ac:dyDescent="0.25">
      <c r="L1574" t="str">
        <f t="shared" si="113"/>
        <v>20078</v>
      </c>
      <c r="M1574" s="1">
        <v>39303</v>
      </c>
      <c r="N1574">
        <f t="shared" si="114"/>
        <v>4.7</v>
      </c>
      <c r="O1574">
        <v>4.7</v>
      </c>
    </row>
    <row r="1575" spans="12:15" x14ac:dyDescent="0.25">
      <c r="L1575" t="str">
        <f t="shared" si="113"/>
        <v>20078</v>
      </c>
      <c r="M1575" s="1">
        <v>39304</v>
      </c>
      <c r="N1575">
        <f t="shared" si="114"/>
        <v>4.38</v>
      </c>
      <c r="O1575">
        <v>4.38</v>
      </c>
    </row>
    <row r="1576" spans="12:15" x14ac:dyDescent="0.25">
      <c r="L1576" t="str">
        <f t="shared" si="113"/>
        <v>20078</v>
      </c>
      <c r="M1576" s="1">
        <v>39307</v>
      </c>
      <c r="N1576">
        <f t="shared" si="114"/>
        <v>4.6100000000000003</v>
      </c>
      <c r="O1576">
        <v>4.6100000000000003</v>
      </c>
    </row>
    <row r="1577" spans="12:15" x14ac:dyDescent="0.25">
      <c r="L1577" t="str">
        <f t="shared" si="113"/>
        <v>20078</v>
      </c>
      <c r="M1577" s="1">
        <v>39308</v>
      </c>
      <c r="N1577">
        <f t="shared" si="114"/>
        <v>4.62</v>
      </c>
      <c r="O1577">
        <v>4.62</v>
      </c>
    </row>
    <row r="1578" spans="12:15" x14ac:dyDescent="0.25">
      <c r="L1578" t="str">
        <f t="shared" si="113"/>
        <v>20078</v>
      </c>
      <c r="M1578" s="1">
        <v>39309</v>
      </c>
      <c r="N1578">
        <f t="shared" si="114"/>
        <v>4.18</v>
      </c>
      <c r="O1578">
        <v>4.18</v>
      </c>
    </row>
    <row r="1579" spans="12:15" x14ac:dyDescent="0.25">
      <c r="L1579" t="str">
        <f t="shared" si="113"/>
        <v>20078</v>
      </c>
      <c r="M1579" s="1">
        <v>39310</v>
      </c>
      <c r="N1579">
        <f t="shared" si="114"/>
        <v>3.13</v>
      </c>
      <c r="O1579">
        <v>3.13</v>
      </c>
    </row>
    <row r="1580" spans="12:15" x14ac:dyDescent="0.25">
      <c r="L1580" t="str">
        <f t="shared" si="113"/>
        <v>20078</v>
      </c>
      <c r="M1580" s="1">
        <v>39311</v>
      </c>
      <c r="N1580">
        <f t="shared" si="114"/>
        <v>3.03</v>
      </c>
      <c r="O1580">
        <v>3.03</v>
      </c>
    </row>
    <row r="1581" spans="12:15" x14ac:dyDescent="0.25">
      <c r="L1581" t="str">
        <f t="shared" si="113"/>
        <v>20078</v>
      </c>
      <c r="M1581" s="1">
        <v>39314</v>
      </c>
      <c r="N1581">
        <f t="shared" si="114"/>
        <v>2.4700000000000002</v>
      </c>
      <c r="O1581">
        <v>2.4700000000000002</v>
      </c>
    </row>
    <row r="1582" spans="12:15" x14ac:dyDescent="0.25">
      <c r="L1582" t="str">
        <f t="shared" si="113"/>
        <v>20078</v>
      </c>
      <c r="M1582" s="1">
        <v>39315</v>
      </c>
      <c r="N1582">
        <f t="shared" si="114"/>
        <v>3.17</v>
      </c>
      <c r="O1582">
        <v>3.17</v>
      </c>
    </row>
    <row r="1583" spans="12:15" x14ac:dyDescent="0.25">
      <c r="L1583" t="str">
        <f t="shared" si="113"/>
        <v>20078</v>
      </c>
      <c r="M1583" s="1">
        <v>39316</v>
      </c>
      <c r="N1583">
        <f t="shared" si="114"/>
        <v>3.12</v>
      </c>
      <c r="O1583">
        <v>3.12</v>
      </c>
    </row>
    <row r="1584" spans="12:15" x14ac:dyDescent="0.25">
      <c r="L1584" t="str">
        <f t="shared" si="113"/>
        <v>20078</v>
      </c>
      <c r="M1584" s="1">
        <v>39317</v>
      </c>
      <c r="N1584">
        <f t="shared" si="114"/>
        <v>3.79</v>
      </c>
      <c r="O1584">
        <v>3.79</v>
      </c>
    </row>
    <row r="1585" spans="12:15" x14ac:dyDescent="0.25">
      <c r="L1585" t="str">
        <f t="shared" si="113"/>
        <v>20078</v>
      </c>
      <c r="M1585" s="1">
        <v>39318</v>
      </c>
      <c r="N1585">
        <f t="shared" si="114"/>
        <v>4.24</v>
      </c>
      <c r="O1585">
        <v>4.24</v>
      </c>
    </row>
    <row r="1586" spans="12:15" x14ac:dyDescent="0.25">
      <c r="L1586" t="str">
        <f t="shared" si="113"/>
        <v>20078</v>
      </c>
      <c r="M1586" s="1">
        <v>39321</v>
      </c>
      <c r="N1586">
        <f t="shared" si="114"/>
        <v>4.74</v>
      </c>
      <c r="O1586">
        <v>4.74</v>
      </c>
    </row>
    <row r="1587" spans="12:15" x14ac:dyDescent="0.25">
      <c r="L1587" t="str">
        <f t="shared" si="113"/>
        <v>20078</v>
      </c>
      <c r="M1587" s="1">
        <v>39322</v>
      </c>
      <c r="N1587">
        <f t="shared" si="114"/>
        <v>4.5999999999999996</v>
      </c>
      <c r="O1587">
        <v>4.5999999999999996</v>
      </c>
    </row>
    <row r="1588" spans="12:15" x14ac:dyDescent="0.25">
      <c r="L1588" t="str">
        <f t="shared" si="113"/>
        <v>20078</v>
      </c>
      <c r="M1588" s="1">
        <v>39323</v>
      </c>
      <c r="N1588">
        <f t="shared" si="114"/>
        <v>4.0199999999999996</v>
      </c>
      <c r="O1588">
        <v>4.0199999999999996</v>
      </c>
    </row>
    <row r="1589" spans="12:15" x14ac:dyDescent="0.25">
      <c r="L1589" t="str">
        <f t="shared" si="113"/>
        <v>20078</v>
      </c>
      <c r="M1589" s="1">
        <v>39324</v>
      </c>
      <c r="N1589">
        <f t="shared" si="114"/>
        <v>3.69</v>
      </c>
      <c r="O1589">
        <v>3.69</v>
      </c>
    </row>
    <row r="1590" spans="12:15" x14ac:dyDescent="0.25">
      <c r="L1590" t="str">
        <f t="shared" si="113"/>
        <v>20078</v>
      </c>
      <c r="M1590" s="1">
        <v>39325</v>
      </c>
      <c r="N1590">
        <f t="shared" si="114"/>
        <v>4.0199999999999996</v>
      </c>
      <c r="O1590">
        <v>4.0199999999999996</v>
      </c>
    </row>
    <row r="1591" spans="12:15" x14ac:dyDescent="0.25">
      <c r="L1591" t="str">
        <f t="shared" si="113"/>
        <v>20079</v>
      </c>
      <c r="M1591" s="1">
        <v>39328</v>
      </c>
      <c r="N1591">
        <f t="shared" si="114"/>
        <v>4.0199999999999996</v>
      </c>
      <c r="O1591" t="s">
        <v>30</v>
      </c>
    </row>
    <row r="1592" spans="12:15" x14ac:dyDescent="0.25">
      <c r="L1592" t="str">
        <f t="shared" si="113"/>
        <v>20079</v>
      </c>
      <c r="M1592" s="1">
        <v>39329</v>
      </c>
      <c r="N1592">
        <f t="shared" si="114"/>
        <v>4.55</v>
      </c>
      <c r="O1592">
        <v>4.55</v>
      </c>
    </row>
    <row r="1593" spans="12:15" x14ac:dyDescent="0.25">
      <c r="L1593" t="str">
        <f t="shared" si="113"/>
        <v>20079</v>
      </c>
      <c r="M1593" s="1">
        <v>39330</v>
      </c>
      <c r="N1593">
        <f t="shared" si="114"/>
        <v>4.41</v>
      </c>
      <c r="O1593">
        <v>4.41</v>
      </c>
    </row>
    <row r="1594" spans="12:15" x14ac:dyDescent="0.25">
      <c r="L1594" t="str">
        <f t="shared" si="113"/>
        <v>20079</v>
      </c>
      <c r="M1594" s="1">
        <v>39331</v>
      </c>
      <c r="N1594">
        <f t="shared" si="114"/>
        <v>4.28</v>
      </c>
      <c r="O1594">
        <v>4.28</v>
      </c>
    </row>
    <row r="1595" spans="12:15" x14ac:dyDescent="0.25">
      <c r="L1595" t="str">
        <f t="shared" si="113"/>
        <v>20079</v>
      </c>
      <c r="M1595" s="1">
        <v>39332</v>
      </c>
      <c r="N1595">
        <f t="shared" si="114"/>
        <v>4.03</v>
      </c>
      <c r="O1595">
        <v>4.03</v>
      </c>
    </row>
    <row r="1596" spans="12:15" x14ac:dyDescent="0.25">
      <c r="L1596" t="str">
        <f t="shared" si="113"/>
        <v>20079</v>
      </c>
      <c r="M1596" s="1">
        <v>39335</v>
      </c>
      <c r="N1596">
        <f t="shared" si="114"/>
        <v>3.93</v>
      </c>
      <c r="O1596">
        <v>3.93</v>
      </c>
    </row>
    <row r="1597" spans="12:15" x14ac:dyDescent="0.25">
      <c r="L1597" t="str">
        <f t="shared" si="113"/>
        <v>20079</v>
      </c>
      <c r="M1597" s="1">
        <v>39336</v>
      </c>
      <c r="N1597">
        <f t="shared" si="114"/>
        <v>4.13</v>
      </c>
      <c r="O1597">
        <v>4.13</v>
      </c>
    </row>
    <row r="1598" spans="12:15" x14ac:dyDescent="0.25">
      <c r="L1598" t="str">
        <f t="shared" si="113"/>
        <v>20079</v>
      </c>
      <c r="M1598" s="1">
        <v>39337</v>
      </c>
      <c r="N1598">
        <f t="shared" si="114"/>
        <v>4</v>
      </c>
      <c r="O1598">
        <v>4</v>
      </c>
    </row>
    <row r="1599" spans="12:15" x14ac:dyDescent="0.25">
      <c r="L1599" t="str">
        <f t="shared" si="113"/>
        <v>20079</v>
      </c>
      <c r="M1599" s="1">
        <v>39338</v>
      </c>
      <c r="N1599">
        <f t="shared" si="114"/>
        <v>4.04</v>
      </c>
      <c r="O1599">
        <v>4.04</v>
      </c>
    </row>
    <row r="1600" spans="12:15" x14ac:dyDescent="0.25">
      <c r="L1600" t="str">
        <f t="shared" si="113"/>
        <v>20079</v>
      </c>
      <c r="M1600" s="1">
        <v>39339</v>
      </c>
      <c r="N1600">
        <f t="shared" si="114"/>
        <v>3.85</v>
      </c>
      <c r="O1600">
        <v>3.85</v>
      </c>
    </row>
    <row r="1601" spans="12:15" x14ac:dyDescent="0.25">
      <c r="L1601" t="str">
        <f t="shared" si="113"/>
        <v>20079</v>
      </c>
      <c r="M1601" s="1">
        <v>39342</v>
      </c>
      <c r="N1601">
        <f t="shared" si="114"/>
        <v>3.82</v>
      </c>
      <c r="O1601">
        <v>3.82</v>
      </c>
    </row>
    <row r="1602" spans="12:15" x14ac:dyDescent="0.25">
      <c r="L1602" t="str">
        <f t="shared" si="113"/>
        <v>20079</v>
      </c>
      <c r="M1602" s="1">
        <v>39343</v>
      </c>
      <c r="N1602">
        <f t="shared" si="114"/>
        <v>3.87</v>
      </c>
      <c r="O1602">
        <v>3.87</v>
      </c>
    </row>
    <row r="1603" spans="12:15" x14ac:dyDescent="0.25">
      <c r="L1603" t="str">
        <f t="shared" ref="L1603:L1666" si="115">+YEAR(M1603) &amp; MONTH(M1603)</f>
        <v>20079</v>
      </c>
      <c r="M1603" s="1">
        <v>39344</v>
      </c>
      <c r="N1603">
        <f t="shared" ref="N1603:N1666" si="116">+IF(O1603=$O$1, N1602,O1603)</f>
        <v>3.62</v>
      </c>
      <c r="O1603">
        <v>3.62</v>
      </c>
    </row>
    <row r="1604" spans="12:15" x14ac:dyDescent="0.25">
      <c r="L1604" t="str">
        <f t="shared" si="115"/>
        <v>20079</v>
      </c>
      <c r="M1604" s="1">
        <v>39345</v>
      </c>
      <c r="N1604">
        <f t="shared" si="116"/>
        <v>3.46</v>
      </c>
      <c r="O1604">
        <v>3.46</v>
      </c>
    </row>
    <row r="1605" spans="12:15" x14ac:dyDescent="0.25">
      <c r="L1605" t="str">
        <f t="shared" si="115"/>
        <v>20079</v>
      </c>
      <c r="M1605" s="1">
        <v>39346</v>
      </c>
      <c r="N1605">
        <f t="shared" si="116"/>
        <v>3.24</v>
      </c>
      <c r="O1605">
        <v>3.24</v>
      </c>
    </row>
    <row r="1606" spans="12:15" x14ac:dyDescent="0.25">
      <c r="L1606" t="str">
        <f t="shared" si="115"/>
        <v>20079</v>
      </c>
      <c r="M1606" s="1">
        <v>39349</v>
      </c>
      <c r="N1606">
        <f t="shared" si="116"/>
        <v>3.35</v>
      </c>
      <c r="O1606">
        <v>3.35</v>
      </c>
    </row>
    <row r="1607" spans="12:15" x14ac:dyDescent="0.25">
      <c r="L1607" t="str">
        <f t="shared" si="115"/>
        <v>20079</v>
      </c>
      <c r="M1607" s="1">
        <v>39350</v>
      </c>
      <c r="N1607">
        <f t="shared" si="116"/>
        <v>3.34</v>
      </c>
      <c r="O1607">
        <v>3.34</v>
      </c>
    </row>
    <row r="1608" spans="12:15" x14ac:dyDescent="0.25">
      <c r="L1608" t="str">
        <f t="shared" si="115"/>
        <v>20079</v>
      </c>
      <c r="M1608" s="1">
        <v>39351</v>
      </c>
      <c r="N1608">
        <f t="shared" si="116"/>
        <v>3.25</v>
      </c>
      <c r="O1608">
        <v>3.25</v>
      </c>
    </row>
    <row r="1609" spans="12:15" x14ac:dyDescent="0.25">
      <c r="L1609" t="str">
        <f t="shared" si="115"/>
        <v>20079</v>
      </c>
      <c r="M1609" s="1">
        <v>39352</v>
      </c>
      <c r="N1609">
        <f t="shared" si="116"/>
        <v>3.3</v>
      </c>
      <c r="O1609">
        <v>3.3</v>
      </c>
    </row>
    <row r="1610" spans="12:15" x14ac:dyDescent="0.25">
      <c r="L1610" t="str">
        <f t="shared" si="115"/>
        <v>20079</v>
      </c>
      <c r="M1610" s="1">
        <v>39353</v>
      </c>
      <c r="N1610">
        <f t="shared" si="116"/>
        <v>3.43</v>
      </c>
      <c r="O1610">
        <v>3.43</v>
      </c>
    </row>
    <row r="1611" spans="12:15" x14ac:dyDescent="0.25">
      <c r="L1611" t="str">
        <f t="shared" si="115"/>
        <v>200710</v>
      </c>
      <c r="M1611" s="1">
        <v>39356</v>
      </c>
      <c r="N1611">
        <f t="shared" si="116"/>
        <v>3.52</v>
      </c>
      <c r="O1611">
        <v>3.52</v>
      </c>
    </row>
    <row r="1612" spans="12:15" x14ac:dyDescent="0.25">
      <c r="L1612" t="str">
        <f t="shared" si="115"/>
        <v>200710</v>
      </c>
      <c r="M1612" s="1">
        <v>39357</v>
      </c>
      <c r="N1612">
        <f t="shared" si="116"/>
        <v>3.63</v>
      </c>
      <c r="O1612">
        <v>3.63</v>
      </c>
    </row>
    <row r="1613" spans="12:15" x14ac:dyDescent="0.25">
      <c r="L1613" t="str">
        <f t="shared" si="115"/>
        <v>200710</v>
      </c>
      <c r="M1613" s="1">
        <v>39358</v>
      </c>
      <c r="N1613">
        <f t="shared" si="116"/>
        <v>3.67</v>
      </c>
      <c r="O1613">
        <v>3.67</v>
      </c>
    </row>
    <row r="1614" spans="12:15" x14ac:dyDescent="0.25">
      <c r="L1614" t="str">
        <f t="shared" si="115"/>
        <v>200710</v>
      </c>
      <c r="M1614" s="1">
        <v>39359</v>
      </c>
      <c r="N1614">
        <f t="shared" si="116"/>
        <v>3.63</v>
      </c>
      <c r="O1614">
        <v>3.63</v>
      </c>
    </row>
    <row r="1615" spans="12:15" x14ac:dyDescent="0.25">
      <c r="L1615" t="str">
        <f t="shared" si="115"/>
        <v>200710</v>
      </c>
      <c r="M1615" s="1">
        <v>39360</v>
      </c>
      <c r="N1615">
        <f t="shared" si="116"/>
        <v>3.58</v>
      </c>
      <c r="O1615">
        <v>3.58</v>
      </c>
    </row>
    <row r="1616" spans="12:15" x14ac:dyDescent="0.25">
      <c r="L1616" t="str">
        <f t="shared" si="115"/>
        <v>200710</v>
      </c>
      <c r="M1616" s="1">
        <v>39363</v>
      </c>
      <c r="N1616">
        <f t="shared" si="116"/>
        <v>3.58</v>
      </c>
      <c r="O1616" t="s">
        <v>30</v>
      </c>
    </row>
    <row r="1617" spans="12:15" x14ac:dyDescent="0.25">
      <c r="L1617" t="str">
        <f t="shared" si="115"/>
        <v>200710</v>
      </c>
      <c r="M1617" s="1">
        <v>39364</v>
      </c>
      <c r="N1617">
        <f t="shared" si="116"/>
        <v>3.72</v>
      </c>
      <c r="O1617">
        <v>3.72</v>
      </c>
    </row>
    <row r="1618" spans="12:15" x14ac:dyDescent="0.25">
      <c r="L1618" t="str">
        <f t="shared" si="115"/>
        <v>200710</v>
      </c>
      <c r="M1618" s="1">
        <v>39365</v>
      </c>
      <c r="N1618">
        <f t="shared" si="116"/>
        <v>3.81</v>
      </c>
      <c r="O1618">
        <v>3.81</v>
      </c>
    </row>
    <row r="1619" spans="12:15" x14ac:dyDescent="0.25">
      <c r="L1619" t="str">
        <f t="shared" si="115"/>
        <v>200710</v>
      </c>
      <c r="M1619" s="1">
        <v>39366</v>
      </c>
      <c r="N1619">
        <f t="shared" si="116"/>
        <v>3.98</v>
      </c>
      <c r="O1619">
        <v>3.98</v>
      </c>
    </row>
    <row r="1620" spans="12:15" x14ac:dyDescent="0.25">
      <c r="L1620" t="str">
        <f t="shared" si="115"/>
        <v>200710</v>
      </c>
      <c r="M1620" s="1">
        <v>39367</v>
      </c>
      <c r="N1620">
        <f t="shared" si="116"/>
        <v>4.12</v>
      </c>
      <c r="O1620">
        <v>4.12</v>
      </c>
    </row>
    <row r="1621" spans="12:15" x14ac:dyDescent="0.25">
      <c r="L1621" t="str">
        <f t="shared" si="115"/>
        <v>200710</v>
      </c>
      <c r="M1621" s="1">
        <v>39370</v>
      </c>
      <c r="N1621">
        <f t="shared" si="116"/>
        <v>4.25</v>
      </c>
      <c r="O1621">
        <v>4.25</v>
      </c>
    </row>
    <row r="1622" spans="12:15" x14ac:dyDescent="0.25">
      <c r="L1622" t="str">
        <f t="shared" si="115"/>
        <v>200710</v>
      </c>
      <c r="M1622" s="1">
        <v>39371</v>
      </c>
      <c r="N1622">
        <f t="shared" si="116"/>
        <v>4.1399999999999997</v>
      </c>
      <c r="O1622">
        <v>4.1399999999999997</v>
      </c>
    </row>
    <row r="1623" spans="12:15" x14ac:dyDescent="0.25">
      <c r="L1623" t="str">
        <f t="shared" si="115"/>
        <v>200710</v>
      </c>
      <c r="M1623" s="1">
        <v>39372</v>
      </c>
      <c r="N1623">
        <f t="shared" si="116"/>
        <v>3.74</v>
      </c>
      <c r="O1623">
        <v>3.74</v>
      </c>
    </row>
    <row r="1624" spans="12:15" x14ac:dyDescent="0.25">
      <c r="L1624" t="str">
        <f t="shared" si="115"/>
        <v>200710</v>
      </c>
      <c r="M1624" s="1">
        <v>39373</v>
      </c>
      <c r="N1624">
        <f t="shared" si="116"/>
        <v>3.21</v>
      </c>
      <c r="O1624">
        <v>3.21</v>
      </c>
    </row>
    <row r="1625" spans="12:15" x14ac:dyDescent="0.25">
      <c r="L1625" t="str">
        <f t="shared" si="115"/>
        <v>200710</v>
      </c>
      <c r="M1625" s="1">
        <v>39374</v>
      </c>
      <c r="N1625">
        <f t="shared" si="116"/>
        <v>3.45</v>
      </c>
      <c r="O1625">
        <v>3.45</v>
      </c>
    </row>
    <row r="1626" spans="12:15" x14ac:dyDescent="0.25">
      <c r="L1626" t="str">
        <f t="shared" si="115"/>
        <v>200710</v>
      </c>
      <c r="M1626" s="1">
        <v>39377</v>
      </c>
      <c r="N1626">
        <f t="shared" si="116"/>
        <v>3.69</v>
      </c>
      <c r="O1626">
        <v>3.69</v>
      </c>
    </row>
    <row r="1627" spans="12:15" x14ac:dyDescent="0.25">
      <c r="L1627" t="str">
        <f t="shared" si="115"/>
        <v>200710</v>
      </c>
      <c r="M1627" s="1">
        <v>39378</v>
      </c>
      <c r="N1627">
        <f t="shared" si="116"/>
        <v>3.98</v>
      </c>
      <c r="O1627">
        <v>3.98</v>
      </c>
    </row>
    <row r="1628" spans="12:15" x14ac:dyDescent="0.25">
      <c r="L1628" t="str">
        <f t="shared" si="115"/>
        <v>200710</v>
      </c>
      <c r="M1628" s="1">
        <v>39379</v>
      </c>
      <c r="N1628">
        <f t="shared" si="116"/>
        <v>3.83</v>
      </c>
      <c r="O1628">
        <v>3.83</v>
      </c>
    </row>
    <row r="1629" spans="12:15" x14ac:dyDescent="0.25">
      <c r="L1629" t="str">
        <f t="shared" si="115"/>
        <v>200710</v>
      </c>
      <c r="M1629" s="1">
        <v>39380</v>
      </c>
      <c r="N1629">
        <f t="shared" si="116"/>
        <v>3.92</v>
      </c>
      <c r="O1629">
        <v>3.92</v>
      </c>
    </row>
    <row r="1630" spans="12:15" x14ac:dyDescent="0.25">
      <c r="L1630" t="str">
        <f t="shared" si="115"/>
        <v>200710</v>
      </c>
      <c r="M1630" s="1">
        <v>39381</v>
      </c>
      <c r="N1630">
        <f t="shared" si="116"/>
        <v>3.97</v>
      </c>
      <c r="O1630">
        <v>3.97</v>
      </c>
    </row>
    <row r="1631" spans="12:15" x14ac:dyDescent="0.25">
      <c r="L1631" t="str">
        <f t="shared" si="115"/>
        <v>200710</v>
      </c>
      <c r="M1631" s="1">
        <v>39384</v>
      </c>
      <c r="N1631">
        <f t="shared" si="116"/>
        <v>3.96</v>
      </c>
      <c r="O1631">
        <v>3.96</v>
      </c>
    </row>
    <row r="1632" spans="12:15" x14ac:dyDescent="0.25">
      <c r="L1632" t="str">
        <f t="shared" si="115"/>
        <v>200710</v>
      </c>
      <c r="M1632" s="1">
        <v>39385</v>
      </c>
      <c r="N1632">
        <f t="shared" si="116"/>
        <v>4.03</v>
      </c>
      <c r="O1632">
        <v>4.03</v>
      </c>
    </row>
    <row r="1633" spans="12:15" x14ac:dyDescent="0.25">
      <c r="L1633" t="str">
        <f t="shared" si="115"/>
        <v>200710</v>
      </c>
      <c r="M1633" s="1">
        <v>39386</v>
      </c>
      <c r="N1633">
        <f t="shared" si="116"/>
        <v>4.01</v>
      </c>
      <c r="O1633">
        <v>4.01</v>
      </c>
    </row>
    <row r="1634" spans="12:15" x14ac:dyDescent="0.25">
      <c r="L1634" t="str">
        <f t="shared" si="115"/>
        <v>200711</v>
      </c>
      <c r="M1634" s="1">
        <v>39387</v>
      </c>
      <c r="N1634">
        <f t="shared" si="116"/>
        <v>3.9</v>
      </c>
      <c r="O1634">
        <v>3.9</v>
      </c>
    </row>
    <row r="1635" spans="12:15" x14ac:dyDescent="0.25">
      <c r="L1635" t="str">
        <f t="shared" si="115"/>
        <v>200711</v>
      </c>
      <c r="M1635" s="1">
        <v>39388</v>
      </c>
      <c r="N1635">
        <f t="shared" si="116"/>
        <v>3.73</v>
      </c>
      <c r="O1635">
        <v>3.73</v>
      </c>
    </row>
    <row r="1636" spans="12:15" x14ac:dyDescent="0.25">
      <c r="L1636" t="str">
        <f t="shared" si="115"/>
        <v>200711</v>
      </c>
      <c r="M1636" s="1">
        <v>39391</v>
      </c>
      <c r="N1636">
        <f t="shared" si="116"/>
        <v>3.86</v>
      </c>
      <c r="O1636">
        <v>3.86</v>
      </c>
    </row>
    <row r="1637" spans="12:15" x14ac:dyDescent="0.25">
      <c r="L1637" t="str">
        <f t="shared" si="115"/>
        <v>200711</v>
      </c>
      <c r="M1637" s="1">
        <v>39392</v>
      </c>
      <c r="N1637">
        <f t="shared" si="116"/>
        <v>3.99</v>
      </c>
      <c r="O1637">
        <v>3.99</v>
      </c>
    </row>
    <row r="1638" spans="12:15" x14ac:dyDescent="0.25">
      <c r="L1638" t="str">
        <f t="shared" si="115"/>
        <v>200711</v>
      </c>
      <c r="M1638" s="1">
        <v>39393</v>
      </c>
      <c r="N1638">
        <f t="shared" si="116"/>
        <v>3.77</v>
      </c>
      <c r="O1638">
        <v>3.77</v>
      </c>
    </row>
    <row r="1639" spans="12:15" x14ac:dyDescent="0.25">
      <c r="L1639" t="str">
        <f t="shared" si="115"/>
        <v>200711</v>
      </c>
      <c r="M1639" s="1">
        <v>39394</v>
      </c>
      <c r="N1639">
        <f t="shared" si="116"/>
        <v>3.56</v>
      </c>
      <c r="O1639">
        <v>3.56</v>
      </c>
    </row>
    <row r="1640" spans="12:15" x14ac:dyDescent="0.25">
      <c r="L1640" t="str">
        <f t="shared" si="115"/>
        <v>200711</v>
      </c>
      <c r="M1640" s="1">
        <v>39395</v>
      </c>
      <c r="N1640">
        <f t="shared" si="116"/>
        <v>3.42</v>
      </c>
      <c r="O1640">
        <v>3.42</v>
      </c>
    </row>
    <row r="1641" spans="12:15" x14ac:dyDescent="0.25">
      <c r="L1641" t="str">
        <f t="shared" si="115"/>
        <v>200711</v>
      </c>
      <c r="M1641" s="1">
        <v>39398</v>
      </c>
      <c r="N1641">
        <f t="shared" si="116"/>
        <v>3.42</v>
      </c>
      <c r="O1641" t="s">
        <v>30</v>
      </c>
    </row>
    <row r="1642" spans="12:15" x14ac:dyDescent="0.25">
      <c r="L1642" t="str">
        <f t="shared" si="115"/>
        <v>200711</v>
      </c>
      <c r="M1642" s="1">
        <v>39399</v>
      </c>
      <c r="N1642">
        <f t="shared" si="116"/>
        <v>3.73</v>
      </c>
      <c r="O1642">
        <v>3.73</v>
      </c>
    </row>
    <row r="1643" spans="12:15" x14ac:dyDescent="0.25">
      <c r="L1643" t="str">
        <f t="shared" si="115"/>
        <v>200711</v>
      </c>
      <c r="M1643" s="1">
        <v>39400</v>
      </c>
      <c r="N1643">
        <f t="shared" si="116"/>
        <v>3.86</v>
      </c>
      <c r="O1643">
        <v>3.86</v>
      </c>
    </row>
    <row r="1644" spans="12:15" x14ac:dyDescent="0.25">
      <c r="L1644" t="str">
        <f t="shared" si="115"/>
        <v>200711</v>
      </c>
      <c r="M1644" s="1">
        <v>39401</v>
      </c>
      <c r="N1644">
        <f t="shared" si="116"/>
        <v>3.74</v>
      </c>
      <c r="O1644">
        <v>3.74</v>
      </c>
    </row>
    <row r="1645" spans="12:15" x14ac:dyDescent="0.25">
      <c r="L1645" t="str">
        <f t="shared" si="115"/>
        <v>200711</v>
      </c>
      <c r="M1645" s="1">
        <v>39402</v>
      </c>
      <c r="N1645">
        <f t="shared" si="116"/>
        <v>3.78</v>
      </c>
      <c r="O1645">
        <v>3.78</v>
      </c>
    </row>
    <row r="1646" spans="12:15" x14ac:dyDescent="0.25">
      <c r="L1646" t="str">
        <f t="shared" si="115"/>
        <v>200711</v>
      </c>
      <c r="M1646" s="1">
        <v>39405</v>
      </c>
      <c r="N1646">
        <f t="shared" si="116"/>
        <v>3.74</v>
      </c>
      <c r="O1646">
        <v>3.74</v>
      </c>
    </row>
    <row r="1647" spans="12:15" x14ac:dyDescent="0.25">
      <c r="L1647" t="str">
        <f t="shared" si="115"/>
        <v>200711</v>
      </c>
      <c r="M1647" s="1">
        <v>39406</v>
      </c>
      <c r="N1647">
        <f t="shared" si="116"/>
        <v>3.65</v>
      </c>
      <c r="O1647">
        <v>3.65</v>
      </c>
    </row>
    <row r="1648" spans="12:15" x14ac:dyDescent="0.25">
      <c r="L1648" t="str">
        <f t="shared" si="115"/>
        <v>200711</v>
      </c>
      <c r="M1648" s="1">
        <v>39407</v>
      </c>
      <c r="N1648">
        <f t="shared" si="116"/>
        <v>3.54</v>
      </c>
      <c r="O1648">
        <v>3.54</v>
      </c>
    </row>
    <row r="1649" spans="12:15" x14ac:dyDescent="0.25">
      <c r="L1649" t="str">
        <f t="shared" si="115"/>
        <v>200711</v>
      </c>
      <c r="M1649" s="1">
        <v>39408</v>
      </c>
      <c r="N1649">
        <f t="shared" si="116"/>
        <v>3.54</v>
      </c>
      <c r="O1649" t="s">
        <v>30</v>
      </c>
    </row>
    <row r="1650" spans="12:15" x14ac:dyDescent="0.25">
      <c r="L1650" t="str">
        <f t="shared" si="115"/>
        <v>200711</v>
      </c>
      <c r="M1650" s="1">
        <v>39409</v>
      </c>
      <c r="N1650">
        <f t="shared" si="116"/>
        <v>3.64</v>
      </c>
      <c r="O1650">
        <v>3.64</v>
      </c>
    </row>
    <row r="1651" spans="12:15" x14ac:dyDescent="0.25">
      <c r="L1651" t="str">
        <f t="shared" si="115"/>
        <v>200711</v>
      </c>
      <c r="M1651" s="1">
        <v>39412</v>
      </c>
      <c r="N1651">
        <f t="shared" si="116"/>
        <v>3.53</v>
      </c>
      <c r="O1651">
        <v>3.53</v>
      </c>
    </row>
    <row r="1652" spans="12:15" x14ac:dyDescent="0.25">
      <c r="L1652" t="str">
        <f t="shared" si="115"/>
        <v>200711</v>
      </c>
      <c r="M1652" s="1">
        <v>39413</v>
      </c>
      <c r="N1652">
        <f t="shared" si="116"/>
        <v>3.68</v>
      </c>
      <c r="O1652">
        <v>3.68</v>
      </c>
    </row>
    <row r="1653" spans="12:15" x14ac:dyDescent="0.25">
      <c r="L1653" t="str">
        <f t="shared" si="115"/>
        <v>200711</v>
      </c>
      <c r="M1653" s="1">
        <v>39414</v>
      </c>
      <c r="N1653">
        <f t="shared" si="116"/>
        <v>3.52</v>
      </c>
      <c r="O1653">
        <v>3.52</v>
      </c>
    </row>
    <row r="1654" spans="12:15" x14ac:dyDescent="0.25">
      <c r="L1654" t="str">
        <f t="shared" si="115"/>
        <v>200711</v>
      </c>
      <c r="M1654" s="1">
        <v>39415</v>
      </c>
      <c r="N1654">
        <f t="shared" si="116"/>
        <v>3.38</v>
      </c>
      <c r="O1654">
        <v>3.38</v>
      </c>
    </row>
    <row r="1655" spans="12:15" x14ac:dyDescent="0.25">
      <c r="L1655" t="str">
        <f t="shared" si="115"/>
        <v>200711</v>
      </c>
      <c r="M1655" s="1">
        <v>39416</v>
      </c>
      <c r="N1655">
        <f t="shared" si="116"/>
        <v>3.63</v>
      </c>
      <c r="O1655">
        <v>3.63</v>
      </c>
    </row>
    <row r="1656" spans="12:15" x14ac:dyDescent="0.25">
      <c r="L1656" t="str">
        <f t="shared" si="115"/>
        <v>200712</v>
      </c>
      <c r="M1656" s="1">
        <v>39419</v>
      </c>
      <c r="N1656">
        <f t="shared" si="116"/>
        <v>3.55</v>
      </c>
      <c r="O1656">
        <v>3.55</v>
      </c>
    </row>
    <row r="1657" spans="12:15" x14ac:dyDescent="0.25">
      <c r="L1657" t="str">
        <f t="shared" si="115"/>
        <v>200712</v>
      </c>
      <c r="M1657" s="1">
        <v>39420</v>
      </c>
      <c r="N1657">
        <f t="shared" si="116"/>
        <v>3.16</v>
      </c>
      <c r="O1657">
        <v>3.16</v>
      </c>
    </row>
    <row r="1658" spans="12:15" x14ac:dyDescent="0.25">
      <c r="L1658" t="str">
        <f t="shared" si="115"/>
        <v>200712</v>
      </c>
      <c r="M1658" s="1">
        <v>39421</v>
      </c>
      <c r="N1658">
        <f t="shared" si="116"/>
        <v>3.15</v>
      </c>
      <c r="O1658">
        <v>3.15</v>
      </c>
    </row>
    <row r="1659" spans="12:15" x14ac:dyDescent="0.25">
      <c r="L1659" t="str">
        <f t="shared" si="115"/>
        <v>200712</v>
      </c>
      <c r="M1659" s="1">
        <v>39422</v>
      </c>
      <c r="N1659">
        <f t="shared" si="116"/>
        <v>3.09</v>
      </c>
      <c r="O1659">
        <v>3.09</v>
      </c>
    </row>
    <row r="1660" spans="12:15" x14ac:dyDescent="0.25">
      <c r="L1660" t="str">
        <f t="shared" si="115"/>
        <v>200712</v>
      </c>
      <c r="M1660" s="1">
        <v>39423</v>
      </c>
      <c r="N1660">
        <f t="shared" si="116"/>
        <v>3.04</v>
      </c>
      <c r="O1660">
        <v>3.04</v>
      </c>
    </row>
    <row r="1661" spans="12:15" x14ac:dyDescent="0.25">
      <c r="L1661" t="str">
        <f t="shared" si="115"/>
        <v>200712</v>
      </c>
      <c r="M1661" s="1">
        <v>39426</v>
      </c>
      <c r="N1661">
        <f t="shared" si="116"/>
        <v>3.05</v>
      </c>
      <c r="O1661">
        <v>3.05</v>
      </c>
    </row>
    <row r="1662" spans="12:15" x14ac:dyDescent="0.25">
      <c r="L1662" t="str">
        <f t="shared" si="115"/>
        <v>200712</v>
      </c>
      <c r="M1662" s="1">
        <v>39427</v>
      </c>
      <c r="N1662">
        <f t="shared" si="116"/>
        <v>2.89</v>
      </c>
      <c r="O1662">
        <v>2.89</v>
      </c>
    </row>
    <row r="1663" spans="12:15" x14ac:dyDescent="0.25">
      <c r="L1663" t="str">
        <f t="shared" si="115"/>
        <v>200712</v>
      </c>
      <c r="M1663" s="1">
        <v>39428</v>
      </c>
      <c r="N1663">
        <f t="shared" si="116"/>
        <v>2.89</v>
      </c>
      <c r="O1663">
        <v>2.89</v>
      </c>
    </row>
    <row r="1664" spans="12:15" x14ac:dyDescent="0.25">
      <c r="L1664" t="str">
        <f t="shared" si="115"/>
        <v>200712</v>
      </c>
      <c r="M1664" s="1">
        <v>39429</v>
      </c>
      <c r="N1664">
        <f t="shared" si="116"/>
        <v>2.7</v>
      </c>
      <c r="O1664">
        <v>2.7</v>
      </c>
    </row>
    <row r="1665" spans="12:15" x14ac:dyDescent="0.25">
      <c r="L1665" t="str">
        <f t="shared" si="115"/>
        <v>200712</v>
      </c>
      <c r="M1665" s="1">
        <v>39430</v>
      </c>
      <c r="N1665">
        <f t="shared" si="116"/>
        <v>2.61</v>
      </c>
      <c r="O1665">
        <v>2.61</v>
      </c>
    </row>
    <row r="1666" spans="12:15" x14ac:dyDescent="0.25">
      <c r="L1666" t="str">
        <f t="shared" si="115"/>
        <v>200712</v>
      </c>
      <c r="M1666" s="1">
        <v>39433</v>
      </c>
      <c r="N1666">
        <f t="shared" si="116"/>
        <v>2.78</v>
      </c>
      <c r="O1666">
        <v>2.78</v>
      </c>
    </row>
    <row r="1667" spans="12:15" x14ac:dyDescent="0.25">
      <c r="L1667" t="str">
        <f t="shared" ref="L1667:L1730" si="117">+YEAR(M1667) &amp; MONTH(M1667)</f>
        <v>200712</v>
      </c>
      <c r="M1667" s="1">
        <v>39434</v>
      </c>
      <c r="N1667">
        <f t="shared" ref="N1667:N1730" si="118">+IF(O1667=$O$1, N1666,O1667)</f>
        <v>2.76</v>
      </c>
      <c r="O1667">
        <v>2.76</v>
      </c>
    </row>
    <row r="1668" spans="12:15" x14ac:dyDescent="0.25">
      <c r="L1668" t="str">
        <f t="shared" si="117"/>
        <v>200712</v>
      </c>
      <c r="M1668" s="1">
        <v>39435</v>
      </c>
      <c r="N1668">
        <f t="shared" si="118"/>
        <v>2.66</v>
      </c>
      <c r="O1668">
        <v>2.66</v>
      </c>
    </row>
    <row r="1669" spans="12:15" x14ac:dyDescent="0.25">
      <c r="L1669" t="str">
        <f t="shared" si="117"/>
        <v>200712</v>
      </c>
      <c r="M1669" s="1">
        <v>39436</v>
      </c>
      <c r="N1669">
        <f t="shared" si="118"/>
        <v>2.42</v>
      </c>
      <c r="O1669">
        <v>2.42</v>
      </c>
    </row>
    <row r="1670" spans="12:15" x14ac:dyDescent="0.25">
      <c r="L1670" t="str">
        <f t="shared" si="117"/>
        <v>200712</v>
      </c>
      <c r="M1670" s="1">
        <v>39437</v>
      </c>
      <c r="N1670">
        <f t="shared" si="118"/>
        <v>2.44</v>
      </c>
      <c r="O1670">
        <v>2.44</v>
      </c>
    </row>
    <row r="1671" spans="12:15" x14ac:dyDescent="0.25">
      <c r="L1671" t="str">
        <f t="shared" si="117"/>
        <v>200712</v>
      </c>
      <c r="M1671" s="1">
        <v>39440</v>
      </c>
      <c r="N1671">
        <f t="shared" si="118"/>
        <v>2.75</v>
      </c>
      <c r="O1671">
        <v>2.75</v>
      </c>
    </row>
    <row r="1672" spans="12:15" x14ac:dyDescent="0.25">
      <c r="L1672" t="str">
        <f t="shared" si="117"/>
        <v>200712</v>
      </c>
      <c r="M1672" s="1">
        <v>39441</v>
      </c>
      <c r="N1672">
        <f t="shared" si="118"/>
        <v>2.75</v>
      </c>
      <c r="O1672" t="s">
        <v>30</v>
      </c>
    </row>
    <row r="1673" spans="12:15" x14ac:dyDescent="0.25">
      <c r="L1673" t="str">
        <f t="shared" si="117"/>
        <v>200712</v>
      </c>
      <c r="M1673" s="1">
        <v>39442</v>
      </c>
      <c r="N1673">
        <f t="shared" si="118"/>
        <v>3.04</v>
      </c>
      <c r="O1673">
        <v>3.04</v>
      </c>
    </row>
    <row r="1674" spans="12:15" x14ac:dyDescent="0.25">
      <c r="L1674" t="str">
        <f t="shared" si="117"/>
        <v>200712</v>
      </c>
      <c r="M1674" s="1">
        <v>39443</v>
      </c>
      <c r="N1674">
        <f t="shared" si="118"/>
        <v>2.85</v>
      </c>
      <c r="O1674">
        <v>2.85</v>
      </c>
    </row>
    <row r="1675" spans="12:15" x14ac:dyDescent="0.25">
      <c r="L1675" t="str">
        <f t="shared" si="117"/>
        <v>200712</v>
      </c>
      <c r="M1675" s="1">
        <v>39444</v>
      </c>
      <c r="N1675">
        <f t="shared" si="118"/>
        <v>2.57</v>
      </c>
      <c r="O1675">
        <v>2.57</v>
      </c>
    </row>
    <row r="1676" spans="12:15" x14ac:dyDescent="0.25">
      <c r="L1676" t="str">
        <f t="shared" si="117"/>
        <v>200712</v>
      </c>
      <c r="M1676" s="1">
        <v>39447</v>
      </c>
      <c r="N1676">
        <f t="shared" si="118"/>
        <v>2.76</v>
      </c>
      <c r="O1676">
        <v>2.76</v>
      </c>
    </row>
    <row r="1677" spans="12:15" x14ac:dyDescent="0.25">
      <c r="L1677" t="str">
        <f t="shared" si="117"/>
        <v>20081</v>
      </c>
      <c r="M1677" s="1">
        <v>39448</v>
      </c>
      <c r="N1677">
        <f t="shared" si="118"/>
        <v>2.76</v>
      </c>
      <c r="O1677" t="s">
        <v>30</v>
      </c>
    </row>
    <row r="1678" spans="12:15" x14ac:dyDescent="0.25">
      <c r="L1678" t="str">
        <f t="shared" si="117"/>
        <v>20081</v>
      </c>
      <c r="M1678" s="1">
        <v>39449</v>
      </c>
      <c r="N1678">
        <f t="shared" si="118"/>
        <v>3.09</v>
      </c>
      <c r="O1678">
        <v>3.09</v>
      </c>
    </row>
    <row r="1679" spans="12:15" x14ac:dyDescent="0.25">
      <c r="L1679" t="str">
        <f t="shared" si="117"/>
        <v>20081</v>
      </c>
      <c r="M1679" s="1">
        <v>39450</v>
      </c>
      <c r="N1679">
        <f t="shared" si="118"/>
        <v>3.19</v>
      </c>
      <c r="O1679">
        <v>3.19</v>
      </c>
    </row>
    <row r="1680" spans="12:15" x14ac:dyDescent="0.25">
      <c r="L1680" t="str">
        <f t="shared" si="117"/>
        <v>20081</v>
      </c>
      <c r="M1680" s="1">
        <v>39451</v>
      </c>
      <c r="N1680">
        <f t="shared" si="118"/>
        <v>3.22</v>
      </c>
      <c r="O1680">
        <v>3.22</v>
      </c>
    </row>
    <row r="1681" spans="12:15" x14ac:dyDescent="0.25">
      <c r="L1681" t="str">
        <f t="shared" si="117"/>
        <v>20081</v>
      </c>
      <c r="M1681" s="1">
        <v>39454</v>
      </c>
      <c r="N1681">
        <f t="shared" si="118"/>
        <v>3.27</v>
      </c>
      <c r="O1681">
        <v>3.27</v>
      </c>
    </row>
    <row r="1682" spans="12:15" x14ac:dyDescent="0.25">
      <c r="L1682" t="str">
        <f t="shared" si="117"/>
        <v>20081</v>
      </c>
      <c r="M1682" s="1">
        <v>39455</v>
      </c>
      <c r="N1682">
        <f t="shared" si="118"/>
        <v>3.31</v>
      </c>
      <c r="O1682">
        <v>3.31</v>
      </c>
    </row>
    <row r="1683" spans="12:15" x14ac:dyDescent="0.25">
      <c r="L1683" t="str">
        <f t="shared" si="117"/>
        <v>20081</v>
      </c>
      <c r="M1683" s="1">
        <v>39456</v>
      </c>
      <c r="N1683">
        <f t="shared" si="118"/>
        <v>3.34</v>
      </c>
      <c r="O1683">
        <v>3.34</v>
      </c>
    </row>
    <row r="1684" spans="12:15" x14ac:dyDescent="0.25">
      <c r="L1684" t="str">
        <f t="shared" si="117"/>
        <v>20081</v>
      </c>
      <c r="M1684" s="1">
        <v>39457</v>
      </c>
      <c r="N1684">
        <f t="shared" si="118"/>
        <v>3.37</v>
      </c>
      <c r="O1684">
        <v>3.37</v>
      </c>
    </row>
    <row r="1685" spans="12:15" x14ac:dyDescent="0.25">
      <c r="L1685" t="str">
        <f t="shared" si="117"/>
        <v>20081</v>
      </c>
      <c r="M1685" s="1">
        <v>39458</v>
      </c>
      <c r="N1685">
        <f t="shared" si="118"/>
        <v>3.23</v>
      </c>
      <c r="O1685">
        <v>3.23</v>
      </c>
    </row>
    <row r="1686" spans="12:15" x14ac:dyDescent="0.25">
      <c r="L1686" t="str">
        <f t="shared" si="117"/>
        <v>20081</v>
      </c>
      <c r="M1686" s="1">
        <v>39461</v>
      </c>
      <c r="N1686">
        <f t="shared" si="118"/>
        <v>3.2</v>
      </c>
      <c r="O1686">
        <v>3.2</v>
      </c>
    </row>
    <row r="1687" spans="12:15" x14ac:dyDescent="0.25">
      <c r="L1687" t="str">
        <f t="shared" si="117"/>
        <v>20081</v>
      </c>
      <c r="M1687" s="1">
        <v>39462</v>
      </c>
      <c r="N1687">
        <f t="shared" si="118"/>
        <v>3.15</v>
      </c>
      <c r="O1687">
        <v>3.15</v>
      </c>
    </row>
    <row r="1688" spans="12:15" x14ac:dyDescent="0.25">
      <c r="L1688" t="str">
        <f t="shared" si="117"/>
        <v>20081</v>
      </c>
      <c r="M1688" s="1">
        <v>39463</v>
      </c>
      <c r="N1688">
        <f t="shared" si="118"/>
        <v>3.14</v>
      </c>
      <c r="O1688">
        <v>3.14</v>
      </c>
    </row>
    <row r="1689" spans="12:15" x14ac:dyDescent="0.25">
      <c r="L1689" t="str">
        <f t="shared" si="117"/>
        <v>20081</v>
      </c>
      <c r="M1689" s="1">
        <v>39464</v>
      </c>
      <c r="N1689">
        <f t="shared" si="118"/>
        <v>3.07</v>
      </c>
      <c r="O1689">
        <v>3.07</v>
      </c>
    </row>
    <row r="1690" spans="12:15" x14ac:dyDescent="0.25">
      <c r="L1690" t="str">
        <f t="shared" si="117"/>
        <v>20081</v>
      </c>
      <c r="M1690" s="1">
        <v>39465</v>
      </c>
      <c r="N1690">
        <f t="shared" si="118"/>
        <v>2.63</v>
      </c>
      <c r="O1690">
        <v>2.63</v>
      </c>
    </row>
    <row r="1691" spans="12:15" x14ac:dyDescent="0.25">
      <c r="L1691" t="str">
        <f t="shared" si="117"/>
        <v>20081</v>
      </c>
      <c r="M1691" s="1">
        <v>39468</v>
      </c>
      <c r="N1691">
        <f t="shared" si="118"/>
        <v>2.63</v>
      </c>
      <c r="O1691" t="s">
        <v>30</v>
      </c>
    </row>
    <row r="1692" spans="12:15" x14ac:dyDescent="0.25">
      <c r="L1692" t="str">
        <f t="shared" si="117"/>
        <v>20081</v>
      </c>
      <c r="M1692" s="1">
        <v>39469</v>
      </c>
      <c r="N1692">
        <f t="shared" si="118"/>
        <v>2.15</v>
      </c>
      <c r="O1692">
        <v>2.15</v>
      </c>
    </row>
    <row r="1693" spans="12:15" x14ac:dyDescent="0.25">
      <c r="L1693" t="str">
        <f t="shared" si="117"/>
        <v>20081</v>
      </c>
      <c r="M1693" s="1">
        <v>39470</v>
      </c>
      <c r="N1693">
        <f t="shared" si="118"/>
        <v>2.0699999999999998</v>
      </c>
      <c r="O1693">
        <v>2.0699999999999998</v>
      </c>
    </row>
    <row r="1694" spans="12:15" x14ac:dyDescent="0.25">
      <c r="L1694" t="str">
        <f t="shared" si="117"/>
        <v>20081</v>
      </c>
      <c r="M1694" s="1">
        <v>39471</v>
      </c>
      <c r="N1694">
        <f t="shared" si="118"/>
        <v>2.19</v>
      </c>
      <c r="O1694">
        <v>2.19</v>
      </c>
    </row>
    <row r="1695" spans="12:15" x14ac:dyDescent="0.25">
      <c r="L1695" t="str">
        <f t="shared" si="117"/>
        <v>20081</v>
      </c>
      <c r="M1695" s="1">
        <v>39472</v>
      </c>
      <c r="N1695">
        <f t="shared" si="118"/>
        <v>2.0699999999999998</v>
      </c>
      <c r="O1695">
        <v>2.0699999999999998</v>
      </c>
    </row>
    <row r="1696" spans="12:15" x14ac:dyDescent="0.25">
      <c r="L1696" t="str">
        <f t="shared" si="117"/>
        <v>20081</v>
      </c>
      <c r="M1696" s="1">
        <v>39475</v>
      </c>
      <c r="N1696">
        <f t="shared" si="118"/>
        <v>2.12</v>
      </c>
      <c r="O1696">
        <v>2.12</v>
      </c>
    </row>
    <row r="1697" spans="12:15" x14ac:dyDescent="0.25">
      <c r="L1697" t="str">
        <f t="shared" si="117"/>
        <v>20081</v>
      </c>
      <c r="M1697" s="1">
        <v>39476</v>
      </c>
      <c r="N1697">
        <f t="shared" si="118"/>
        <v>2.13</v>
      </c>
      <c r="O1697">
        <v>2.13</v>
      </c>
    </row>
    <row r="1698" spans="12:15" x14ac:dyDescent="0.25">
      <c r="L1698" t="str">
        <f t="shared" si="117"/>
        <v>20081</v>
      </c>
      <c r="M1698" s="1">
        <v>39477</v>
      </c>
      <c r="N1698">
        <f t="shared" si="118"/>
        <v>1.93</v>
      </c>
      <c r="O1698">
        <v>1.93</v>
      </c>
    </row>
    <row r="1699" spans="12:15" x14ac:dyDescent="0.25">
      <c r="L1699" t="str">
        <f t="shared" si="117"/>
        <v>20081</v>
      </c>
      <c r="M1699" s="1">
        <v>39478</v>
      </c>
      <c r="N1699">
        <f t="shared" si="118"/>
        <v>1.64</v>
      </c>
      <c r="O1699">
        <v>1.64</v>
      </c>
    </row>
    <row r="1700" spans="12:15" x14ac:dyDescent="0.25">
      <c r="L1700" t="str">
        <f t="shared" si="117"/>
        <v>20082</v>
      </c>
      <c r="M1700" s="1">
        <v>39479</v>
      </c>
      <c r="N1700">
        <f t="shared" si="118"/>
        <v>1.75</v>
      </c>
      <c r="O1700">
        <v>1.75</v>
      </c>
    </row>
    <row r="1701" spans="12:15" x14ac:dyDescent="0.25">
      <c r="L1701" t="str">
        <f t="shared" si="117"/>
        <v>20082</v>
      </c>
      <c r="M1701" s="1">
        <v>39482</v>
      </c>
      <c r="N1701">
        <f t="shared" si="118"/>
        <v>2.15</v>
      </c>
      <c r="O1701">
        <v>2.15</v>
      </c>
    </row>
    <row r="1702" spans="12:15" x14ac:dyDescent="0.25">
      <c r="L1702" t="str">
        <f t="shared" si="117"/>
        <v>20082</v>
      </c>
      <c r="M1702" s="1">
        <v>39483</v>
      </c>
      <c r="N1702">
        <f t="shared" si="118"/>
        <v>2.2200000000000002</v>
      </c>
      <c r="O1702">
        <v>2.2200000000000002</v>
      </c>
    </row>
    <row r="1703" spans="12:15" x14ac:dyDescent="0.25">
      <c r="L1703" t="str">
        <f t="shared" si="117"/>
        <v>20082</v>
      </c>
      <c r="M1703" s="1">
        <v>39484</v>
      </c>
      <c r="N1703">
        <f t="shared" si="118"/>
        <v>2.12</v>
      </c>
      <c r="O1703">
        <v>2.12</v>
      </c>
    </row>
    <row r="1704" spans="12:15" x14ac:dyDescent="0.25">
      <c r="L1704" t="str">
        <f t="shared" si="117"/>
        <v>20082</v>
      </c>
      <c r="M1704" s="1">
        <v>39485</v>
      </c>
      <c r="N1704">
        <f t="shared" si="118"/>
        <v>2.19</v>
      </c>
      <c r="O1704">
        <v>2.19</v>
      </c>
    </row>
    <row r="1705" spans="12:15" x14ac:dyDescent="0.25">
      <c r="L1705" t="str">
        <f t="shared" si="117"/>
        <v>20082</v>
      </c>
      <c r="M1705" s="1">
        <v>39486</v>
      </c>
      <c r="N1705">
        <f t="shared" si="118"/>
        <v>2.2400000000000002</v>
      </c>
      <c r="O1705">
        <v>2.2400000000000002</v>
      </c>
    </row>
    <row r="1706" spans="12:15" x14ac:dyDescent="0.25">
      <c r="L1706" t="str">
        <f t="shared" si="117"/>
        <v>20082</v>
      </c>
      <c r="M1706" s="1">
        <v>39489</v>
      </c>
      <c r="N1706">
        <f t="shared" si="118"/>
        <v>2.35</v>
      </c>
      <c r="O1706">
        <v>2.35</v>
      </c>
    </row>
    <row r="1707" spans="12:15" x14ac:dyDescent="0.25">
      <c r="L1707" t="str">
        <f t="shared" si="117"/>
        <v>20082</v>
      </c>
      <c r="M1707" s="1">
        <v>39490</v>
      </c>
      <c r="N1707">
        <f t="shared" si="118"/>
        <v>2.5499999999999998</v>
      </c>
      <c r="O1707">
        <v>2.5499999999999998</v>
      </c>
    </row>
    <row r="1708" spans="12:15" x14ac:dyDescent="0.25">
      <c r="L1708" t="str">
        <f t="shared" si="117"/>
        <v>20082</v>
      </c>
      <c r="M1708" s="1">
        <v>39491</v>
      </c>
      <c r="N1708">
        <f t="shared" si="118"/>
        <v>2.5</v>
      </c>
      <c r="O1708">
        <v>2.5</v>
      </c>
    </row>
    <row r="1709" spans="12:15" x14ac:dyDescent="0.25">
      <c r="L1709" t="str">
        <f t="shared" si="117"/>
        <v>20082</v>
      </c>
      <c r="M1709" s="1">
        <v>39492</v>
      </c>
      <c r="N1709">
        <f t="shared" si="118"/>
        <v>2.5</v>
      </c>
      <c r="O1709">
        <v>2.5</v>
      </c>
    </row>
    <row r="1710" spans="12:15" x14ac:dyDescent="0.25">
      <c r="L1710" t="str">
        <f t="shared" si="117"/>
        <v>20082</v>
      </c>
      <c r="M1710" s="1">
        <v>39493</v>
      </c>
      <c r="N1710">
        <f t="shared" si="118"/>
        <v>2.4</v>
      </c>
      <c r="O1710">
        <v>2.4</v>
      </c>
    </row>
    <row r="1711" spans="12:15" x14ac:dyDescent="0.25">
      <c r="L1711" t="str">
        <f t="shared" si="117"/>
        <v>20082</v>
      </c>
      <c r="M1711" s="1">
        <v>39496</v>
      </c>
      <c r="N1711">
        <f t="shared" si="118"/>
        <v>2.4</v>
      </c>
      <c r="O1711" t="s">
        <v>30</v>
      </c>
    </row>
    <row r="1712" spans="12:15" x14ac:dyDescent="0.25">
      <c r="L1712" t="str">
        <f t="shared" si="117"/>
        <v>20082</v>
      </c>
      <c r="M1712" s="1">
        <v>39497</v>
      </c>
      <c r="N1712">
        <f t="shared" si="118"/>
        <v>2.37</v>
      </c>
      <c r="O1712">
        <v>2.37</v>
      </c>
    </row>
    <row r="1713" spans="12:15" x14ac:dyDescent="0.25">
      <c r="L1713" t="str">
        <f t="shared" si="117"/>
        <v>20082</v>
      </c>
      <c r="M1713" s="1">
        <v>39498</v>
      </c>
      <c r="N1713">
        <f t="shared" si="118"/>
        <v>2.4</v>
      </c>
      <c r="O1713">
        <v>2.4</v>
      </c>
    </row>
    <row r="1714" spans="12:15" x14ac:dyDescent="0.25">
      <c r="L1714" t="str">
        <f t="shared" si="117"/>
        <v>20082</v>
      </c>
      <c r="M1714" s="1">
        <v>39499</v>
      </c>
      <c r="N1714">
        <f t="shared" si="118"/>
        <v>2.35</v>
      </c>
      <c r="O1714">
        <v>2.35</v>
      </c>
    </row>
    <row r="1715" spans="12:15" x14ac:dyDescent="0.25">
      <c r="L1715" t="str">
        <f t="shared" si="117"/>
        <v>20082</v>
      </c>
      <c r="M1715" s="1">
        <v>39500</v>
      </c>
      <c r="N1715">
        <f t="shared" si="118"/>
        <v>2.33</v>
      </c>
      <c r="O1715">
        <v>2.33</v>
      </c>
    </row>
    <row r="1716" spans="12:15" x14ac:dyDescent="0.25">
      <c r="L1716" t="str">
        <f t="shared" si="117"/>
        <v>20082</v>
      </c>
      <c r="M1716" s="1">
        <v>39503</v>
      </c>
      <c r="N1716">
        <f t="shared" si="118"/>
        <v>2.34</v>
      </c>
      <c r="O1716">
        <v>2.34</v>
      </c>
    </row>
    <row r="1717" spans="12:15" x14ac:dyDescent="0.25">
      <c r="L1717" t="str">
        <f t="shared" si="117"/>
        <v>20082</v>
      </c>
      <c r="M1717" s="1">
        <v>39504</v>
      </c>
      <c r="N1717">
        <f t="shared" si="118"/>
        <v>2.34</v>
      </c>
      <c r="O1717">
        <v>2.34</v>
      </c>
    </row>
    <row r="1718" spans="12:15" x14ac:dyDescent="0.25">
      <c r="L1718" t="str">
        <f t="shared" si="117"/>
        <v>20082</v>
      </c>
      <c r="M1718" s="1">
        <v>39505</v>
      </c>
      <c r="N1718">
        <f t="shared" si="118"/>
        <v>2.21</v>
      </c>
      <c r="O1718">
        <v>2.21</v>
      </c>
    </row>
    <row r="1719" spans="12:15" x14ac:dyDescent="0.25">
      <c r="L1719" t="str">
        <f t="shared" si="117"/>
        <v>20082</v>
      </c>
      <c r="M1719" s="1">
        <v>39506</v>
      </c>
      <c r="N1719">
        <f t="shared" si="118"/>
        <v>2.08</v>
      </c>
      <c r="O1719">
        <v>2.08</v>
      </c>
    </row>
    <row r="1720" spans="12:15" x14ac:dyDescent="0.25">
      <c r="L1720" t="str">
        <f t="shared" si="117"/>
        <v>20082</v>
      </c>
      <c r="M1720" s="1">
        <v>39507</v>
      </c>
      <c r="N1720">
        <f t="shared" si="118"/>
        <v>2.0699999999999998</v>
      </c>
      <c r="O1720">
        <v>2.0699999999999998</v>
      </c>
    </row>
    <row r="1721" spans="12:15" x14ac:dyDescent="0.25">
      <c r="L1721" t="str">
        <f t="shared" si="117"/>
        <v>20083</v>
      </c>
      <c r="M1721" s="1">
        <v>39510</v>
      </c>
      <c r="N1721">
        <f t="shared" si="118"/>
        <v>1.99</v>
      </c>
      <c r="O1721">
        <v>1.99</v>
      </c>
    </row>
    <row r="1722" spans="12:15" x14ac:dyDescent="0.25">
      <c r="L1722" t="str">
        <f t="shared" si="117"/>
        <v>20083</v>
      </c>
      <c r="M1722" s="1">
        <v>39511</v>
      </c>
      <c r="N1722">
        <f t="shared" si="118"/>
        <v>2.0099999999999998</v>
      </c>
      <c r="O1722">
        <v>2.0099999999999998</v>
      </c>
    </row>
    <row r="1723" spans="12:15" x14ac:dyDescent="0.25">
      <c r="L1723" t="str">
        <f t="shared" si="117"/>
        <v>20083</v>
      </c>
      <c r="M1723" s="1">
        <v>39512</v>
      </c>
      <c r="N1723">
        <f t="shared" si="118"/>
        <v>1.91</v>
      </c>
      <c r="O1723">
        <v>1.91</v>
      </c>
    </row>
    <row r="1724" spans="12:15" x14ac:dyDescent="0.25">
      <c r="L1724" t="str">
        <f t="shared" si="117"/>
        <v>20083</v>
      </c>
      <c r="M1724" s="1">
        <v>39513</v>
      </c>
      <c r="N1724">
        <f t="shared" si="118"/>
        <v>1.73</v>
      </c>
      <c r="O1724">
        <v>1.73</v>
      </c>
    </row>
    <row r="1725" spans="12:15" x14ac:dyDescent="0.25">
      <c r="L1725" t="str">
        <f t="shared" si="117"/>
        <v>20083</v>
      </c>
      <c r="M1725" s="1">
        <v>39514</v>
      </c>
      <c r="N1725">
        <f t="shared" si="118"/>
        <v>1.65</v>
      </c>
      <c r="O1725">
        <v>1.65</v>
      </c>
    </row>
    <row r="1726" spans="12:15" x14ac:dyDescent="0.25">
      <c r="L1726" t="str">
        <f t="shared" si="117"/>
        <v>20083</v>
      </c>
      <c r="M1726" s="1">
        <v>39517</v>
      </c>
      <c r="N1726">
        <f t="shared" si="118"/>
        <v>1.63</v>
      </c>
      <c r="O1726">
        <v>1.63</v>
      </c>
    </row>
    <row r="1727" spans="12:15" x14ac:dyDescent="0.25">
      <c r="L1727" t="str">
        <f t="shared" si="117"/>
        <v>20083</v>
      </c>
      <c r="M1727" s="1">
        <v>39518</v>
      </c>
      <c r="N1727">
        <f t="shared" si="118"/>
        <v>1.82</v>
      </c>
      <c r="O1727">
        <v>1.82</v>
      </c>
    </row>
    <row r="1728" spans="12:15" x14ac:dyDescent="0.25">
      <c r="L1728" t="str">
        <f t="shared" si="117"/>
        <v>20083</v>
      </c>
      <c r="M1728" s="1">
        <v>39519</v>
      </c>
      <c r="N1728">
        <f t="shared" si="118"/>
        <v>1.68</v>
      </c>
      <c r="O1728">
        <v>1.68</v>
      </c>
    </row>
    <row r="1729" spans="12:15" x14ac:dyDescent="0.25">
      <c r="L1729" t="str">
        <f t="shared" si="117"/>
        <v>20083</v>
      </c>
      <c r="M1729" s="1">
        <v>39520</v>
      </c>
      <c r="N1729">
        <f t="shared" si="118"/>
        <v>1.56</v>
      </c>
      <c r="O1729">
        <v>1.56</v>
      </c>
    </row>
    <row r="1730" spans="12:15" x14ac:dyDescent="0.25">
      <c r="L1730" t="str">
        <f t="shared" si="117"/>
        <v>20083</v>
      </c>
      <c r="M1730" s="1">
        <v>39521</v>
      </c>
      <c r="N1730">
        <f t="shared" si="118"/>
        <v>1.2</v>
      </c>
      <c r="O1730">
        <v>1.2</v>
      </c>
    </row>
    <row r="1731" spans="12:15" x14ac:dyDescent="0.25">
      <c r="L1731" t="str">
        <f t="shared" ref="L1731:L1794" si="119">+YEAR(M1731) &amp; MONTH(M1731)</f>
        <v>20083</v>
      </c>
      <c r="M1731" s="1">
        <v>39524</v>
      </c>
      <c r="N1731">
        <f t="shared" ref="N1731:N1794" si="120">+IF(O1731=$O$1, N1730,O1731)</f>
        <v>1.1599999999999999</v>
      </c>
      <c r="O1731">
        <v>1.1599999999999999</v>
      </c>
    </row>
    <row r="1732" spans="12:15" x14ac:dyDescent="0.25">
      <c r="L1732" t="str">
        <f t="shared" si="119"/>
        <v>20083</v>
      </c>
      <c r="M1732" s="1">
        <v>39525</v>
      </c>
      <c r="N1732">
        <f t="shared" si="120"/>
        <v>0.71</v>
      </c>
      <c r="O1732">
        <v>0.71</v>
      </c>
    </row>
    <row r="1733" spans="12:15" x14ac:dyDescent="0.25">
      <c r="L1733" t="str">
        <f t="shared" si="119"/>
        <v>20083</v>
      </c>
      <c r="M1733" s="1">
        <v>39526</v>
      </c>
      <c r="N1733">
        <f t="shared" si="120"/>
        <v>0.26</v>
      </c>
      <c r="O1733">
        <v>0.26</v>
      </c>
    </row>
    <row r="1734" spans="12:15" x14ac:dyDescent="0.25">
      <c r="L1734" t="str">
        <f t="shared" si="119"/>
        <v>20083</v>
      </c>
      <c r="M1734" s="1">
        <v>39527</v>
      </c>
      <c r="N1734">
        <f t="shared" si="120"/>
        <v>0.37</v>
      </c>
      <c r="O1734">
        <v>0.37</v>
      </c>
    </row>
    <row r="1735" spans="12:15" x14ac:dyDescent="0.25">
      <c r="L1735" t="str">
        <f t="shared" si="119"/>
        <v>20083</v>
      </c>
      <c r="M1735" s="1">
        <v>39528</v>
      </c>
      <c r="N1735">
        <f t="shared" si="120"/>
        <v>0.37</v>
      </c>
      <c r="O1735" t="s">
        <v>30</v>
      </c>
    </row>
    <row r="1736" spans="12:15" x14ac:dyDescent="0.25">
      <c r="L1736" t="str">
        <f t="shared" si="119"/>
        <v>20083</v>
      </c>
      <c r="M1736" s="1">
        <v>39531</v>
      </c>
      <c r="N1736">
        <f t="shared" si="120"/>
        <v>0.67</v>
      </c>
      <c r="O1736">
        <v>0.67</v>
      </c>
    </row>
    <row r="1737" spans="12:15" x14ac:dyDescent="0.25">
      <c r="L1737" t="str">
        <f t="shared" si="119"/>
        <v>20083</v>
      </c>
      <c r="M1737" s="1">
        <v>39532</v>
      </c>
      <c r="N1737">
        <f t="shared" si="120"/>
        <v>1.47</v>
      </c>
      <c r="O1737">
        <v>1.47</v>
      </c>
    </row>
    <row r="1738" spans="12:15" x14ac:dyDescent="0.25">
      <c r="L1738" t="str">
        <f t="shared" si="119"/>
        <v>20083</v>
      </c>
      <c r="M1738" s="1">
        <v>39533</v>
      </c>
      <c r="N1738">
        <f t="shared" si="120"/>
        <v>1.36</v>
      </c>
      <c r="O1738">
        <v>1.36</v>
      </c>
    </row>
    <row r="1739" spans="12:15" x14ac:dyDescent="0.25">
      <c r="L1739" t="str">
        <f t="shared" si="119"/>
        <v>20083</v>
      </c>
      <c r="M1739" s="1">
        <v>39534</v>
      </c>
      <c r="N1739">
        <f t="shared" si="120"/>
        <v>1.32</v>
      </c>
      <c r="O1739">
        <v>1.32</v>
      </c>
    </row>
    <row r="1740" spans="12:15" x14ac:dyDescent="0.25">
      <c r="L1740" t="str">
        <f t="shared" si="119"/>
        <v>20083</v>
      </c>
      <c r="M1740" s="1">
        <v>39535</v>
      </c>
      <c r="N1740">
        <f t="shared" si="120"/>
        <v>1.29</v>
      </c>
      <c r="O1740">
        <v>1.29</v>
      </c>
    </row>
    <row r="1741" spans="12:15" x14ac:dyDescent="0.25">
      <c r="L1741" t="str">
        <f t="shared" si="119"/>
        <v>20083</v>
      </c>
      <c r="M1741" s="1">
        <v>39538</v>
      </c>
      <c r="N1741">
        <f t="shared" si="120"/>
        <v>1.22</v>
      </c>
      <c r="O1741">
        <v>1.22</v>
      </c>
    </row>
    <row r="1742" spans="12:15" x14ac:dyDescent="0.25">
      <c r="L1742" t="str">
        <f t="shared" si="119"/>
        <v>20084</v>
      </c>
      <c r="M1742" s="1">
        <v>39539</v>
      </c>
      <c r="N1742">
        <f t="shared" si="120"/>
        <v>1.55</v>
      </c>
      <c r="O1742">
        <v>1.55</v>
      </c>
    </row>
    <row r="1743" spans="12:15" x14ac:dyDescent="0.25">
      <c r="L1743" t="str">
        <f t="shared" si="119"/>
        <v>20084</v>
      </c>
      <c r="M1743" s="1">
        <v>39540</v>
      </c>
      <c r="N1743">
        <f t="shared" si="120"/>
        <v>1.55</v>
      </c>
      <c r="O1743">
        <v>1.55</v>
      </c>
    </row>
    <row r="1744" spans="12:15" x14ac:dyDescent="0.25">
      <c r="L1744" t="str">
        <f t="shared" si="119"/>
        <v>20084</v>
      </c>
      <c r="M1744" s="1">
        <v>39541</v>
      </c>
      <c r="N1744">
        <f t="shared" si="120"/>
        <v>1.56</v>
      </c>
      <c r="O1744">
        <v>1.56</v>
      </c>
    </row>
    <row r="1745" spans="12:15" x14ac:dyDescent="0.25">
      <c r="L1745" t="str">
        <f t="shared" si="119"/>
        <v>20084</v>
      </c>
      <c r="M1745" s="1">
        <v>39542</v>
      </c>
      <c r="N1745">
        <f t="shared" si="120"/>
        <v>1.5</v>
      </c>
      <c r="O1745">
        <v>1.5</v>
      </c>
    </row>
    <row r="1746" spans="12:15" x14ac:dyDescent="0.25">
      <c r="L1746" t="str">
        <f t="shared" si="119"/>
        <v>20084</v>
      </c>
      <c r="M1746" s="1">
        <v>39545</v>
      </c>
      <c r="N1746">
        <f t="shared" si="120"/>
        <v>1.42</v>
      </c>
      <c r="O1746">
        <v>1.42</v>
      </c>
    </row>
    <row r="1747" spans="12:15" x14ac:dyDescent="0.25">
      <c r="L1747" t="str">
        <f t="shared" si="119"/>
        <v>20084</v>
      </c>
      <c r="M1747" s="1">
        <v>39546</v>
      </c>
      <c r="N1747">
        <f t="shared" si="120"/>
        <v>1.34</v>
      </c>
      <c r="O1747">
        <v>1.34</v>
      </c>
    </row>
    <row r="1748" spans="12:15" x14ac:dyDescent="0.25">
      <c r="L1748" t="str">
        <f t="shared" si="119"/>
        <v>20084</v>
      </c>
      <c r="M1748" s="1">
        <v>39547</v>
      </c>
      <c r="N1748">
        <f t="shared" si="120"/>
        <v>1.06</v>
      </c>
      <c r="O1748">
        <v>1.06</v>
      </c>
    </row>
    <row r="1749" spans="12:15" x14ac:dyDescent="0.25">
      <c r="L1749" t="str">
        <f t="shared" si="119"/>
        <v>20084</v>
      </c>
      <c r="M1749" s="1">
        <v>39548</v>
      </c>
      <c r="N1749">
        <f t="shared" si="120"/>
        <v>0.98</v>
      </c>
      <c r="O1749">
        <v>0.98</v>
      </c>
    </row>
    <row r="1750" spans="12:15" x14ac:dyDescent="0.25">
      <c r="L1750" t="str">
        <f t="shared" si="119"/>
        <v>20084</v>
      </c>
      <c r="M1750" s="1">
        <v>39549</v>
      </c>
      <c r="N1750">
        <f t="shared" si="120"/>
        <v>0.9</v>
      </c>
      <c r="O1750">
        <v>0.9</v>
      </c>
    </row>
    <row r="1751" spans="12:15" x14ac:dyDescent="0.25">
      <c r="L1751" t="str">
        <f t="shared" si="119"/>
        <v>20084</v>
      </c>
      <c r="M1751" s="1">
        <v>39552</v>
      </c>
      <c r="N1751">
        <f t="shared" si="120"/>
        <v>0.85</v>
      </c>
      <c r="O1751">
        <v>0.85</v>
      </c>
    </row>
    <row r="1752" spans="12:15" x14ac:dyDescent="0.25">
      <c r="L1752" t="str">
        <f t="shared" si="119"/>
        <v>20084</v>
      </c>
      <c r="M1752" s="1">
        <v>39553</v>
      </c>
      <c r="N1752">
        <f t="shared" si="120"/>
        <v>0.84</v>
      </c>
      <c r="O1752">
        <v>0.84</v>
      </c>
    </row>
    <row r="1753" spans="12:15" x14ac:dyDescent="0.25">
      <c r="L1753" t="str">
        <f t="shared" si="119"/>
        <v>20084</v>
      </c>
      <c r="M1753" s="1">
        <v>39554</v>
      </c>
      <c r="N1753">
        <f t="shared" si="120"/>
        <v>0.86</v>
      </c>
      <c r="O1753">
        <v>0.86</v>
      </c>
    </row>
    <row r="1754" spans="12:15" x14ac:dyDescent="0.25">
      <c r="L1754" t="str">
        <f t="shared" si="119"/>
        <v>20084</v>
      </c>
      <c r="M1754" s="1">
        <v>39555</v>
      </c>
      <c r="N1754">
        <f t="shared" si="120"/>
        <v>0.87</v>
      </c>
      <c r="O1754">
        <v>0.87</v>
      </c>
    </row>
    <row r="1755" spans="12:15" x14ac:dyDescent="0.25">
      <c r="L1755" t="str">
        <f t="shared" si="119"/>
        <v>20084</v>
      </c>
      <c r="M1755" s="1">
        <v>39556</v>
      </c>
      <c r="N1755">
        <f t="shared" si="120"/>
        <v>0.9</v>
      </c>
      <c r="O1755">
        <v>0.9</v>
      </c>
    </row>
    <row r="1756" spans="12:15" x14ac:dyDescent="0.25">
      <c r="L1756" t="str">
        <f t="shared" si="119"/>
        <v>20084</v>
      </c>
      <c r="M1756" s="1">
        <v>39559</v>
      </c>
      <c r="N1756">
        <f t="shared" si="120"/>
        <v>0.9</v>
      </c>
      <c r="O1756">
        <v>0.9</v>
      </c>
    </row>
    <row r="1757" spans="12:15" x14ac:dyDescent="0.25">
      <c r="L1757" t="str">
        <f t="shared" si="119"/>
        <v>20084</v>
      </c>
      <c r="M1757" s="1">
        <v>39560</v>
      </c>
      <c r="N1757">
        <f t="shared" si="120"/>
        <v>0.72</v>
      </c>
      <c r="O1757">
        <v>0.72</v>
      </c>
    </row>
    <row r="1758" spans="12:15" x14ac:dyDescent="0.25">
      <c r="L1758" t="str">
        <f t="shared" si="119"/>
        <v>20084</v>
      </c>
      <c r="M1758" s="1">
        <v>39561</v>
      </c>
      <c r="N1758">
        <f t="shared" si="120"/>
        <v>0.78</v>
      </c>
      <c r="O1758">
        <v>0.78</v>
      </c>
    </row>
    <row r="1759" spans="12:15" x14ac:dyDescent="0.25">
      <c r="L1759" t="str">
        <f t="shared" si="119"/>
        <v>20084</v>
      </c>
      <c r="M1759" s="1">
        <v>39562</v>
      </c>
      <c r="N1759">
        <f t="shared" si="120"/>
        <v>0.81</v>
      </c>
      <c r="O1759">
        <v>0.81</v>
      </c>
    </row>
    <row r="1760" spans="12:15" x14ac:dyDescent="0.25">
      <c r="L1760" t="str">
        <f t="shared" si="119"/>
        <v>20084</v>
      </c>
      <c r="M1760" s="1">
        <v>39563</v>
      </c>
      <c r="N1760">
        <f t="shared" si="120"/>
        <v>0.8</v>
      </c>
      <c r="O1760">
        <v>0.8</v>
      </c>
    </row>
    <row r="1761" spans="12:15" x14ac:dyDescent="0.25">
      <c r="L1761" t="str">
        <f t="shared" si="119"/>
        <v>20084</v>
      </c>
      <c r="M1761" s="1">
        <v>39566</v>
      </c>
      <c r="N1761">
        <f t="shared" si="120"/>
        <v>0.94</v>
      </c>
      <c r="O1761">
        <v>0.94</v>
      </c>
    </row>
    <row r="1762" spans="12:15" x14ac:dyDescent="0.25">
      <c r="L1762" t="str">
        <f t="shared" si="119"/>
        <v>20084</v>
      </c>
      <c r="M1762" s="1">
        <v>39567</v>
      </c>
      <c r="N1762">
        <f t="shared" si="120"/>
        <v>1.28</v>
      </c>
      <c r="O1762">
        <v>1.28</v>
      </c>
    </row>
    <row r="1763" spans="12:15" x14ac:dyDescent="0.25">
      <c r="L1763" t="str">
        <f t="shared" si="119"/>
        <v>20084</v>
      </c>
      <c r="M1763" s="1">
        <v>39568</v>
      </c>
      <c r="N1763">
        <f t="shared" si="120"/>
        <v>1.17</v>
      </c>
      <c r="O1763">
        <v>1.17</v>
      </c>
    </row>
    <row r="1764" spans="12:15" x14ac:dyDescent="0.25">
      <c r="L1764" t="str">
        <f t="shared" si="119"/>
        <v>20085</v>
      </c>
      <c r="M1764" s="1">
        <v>39569</v>
      </c>
      <c r="N1764">
        <f t="shared" si="120"/>
        <v>1.23</v>
      </c>
      <c r="O1764">
        <v>1.23</v>
      </c>
    </row>
    <row r="1765" spans="12:15" x14ac:dyDescent="0.25">
      <c r="L1765" t="str">
        <f t="shared" si="119"/>
        <v>20085</v>
      </c>
      <c r="M1765" s="1">
        <v>39570</v>
      </c>
      <c r="N1765">
        <f t="shared" si="120"/>
        <v>1.25</v>
      </c>
      <c r="O1765">
        <v>1.25</v>
      </c>
    </row>
    <row r="1766" spans="12:15" x14ac:dyDescent="0.25">
      <c r="L1766" t="str">
        <f t="shared" si="119"/>
        <v>20085</v>
      </c>
      <c r="M1766" s="1">
        <v>39573</v>
      </c>
      <c r="N1766">
        <f t="shared" si="120"/>
        <v>1.34</v>
      </c>
      <c r="O1766">
        <v>1.34</v>
      </c>
    </row>
    <row r="1767" spans="12:15" x14ac:dyDescent="0.25">
      <c r="L1767" t="str">
        <f t="shared" si="119"/>
        <v>20085</v>
      </c>
      <c r="M1767" s="1">
        <v>39574</v>
      </c>
      <c r="N1767">
        <f t="shared" si="120"/>
        <v>1.53</v>
      </c>
      <c r="O1767">
        <v>1.53</v>
      </c>
    </row>
    <row r="1768" spans="12:15" x14ac:dyDescent="0.25">
      <c r="L1768" t="str">
        <f t="shared" si="119"/>
        <v>20085</v>
      </c>
      <c r="M1768" s="1">
        <v>39575</v>
      </c>
      <c r="N1768">
        <f t="shared" si="120"/>
        <v>1.57</v>
      </c>
      <c r="O1768">
        <v>1.57</v>
      </c>
    </row>
    <row r="1769" spans="12:15" x14ac:dyDescent="0.25">
      <c r="L1769" t="str">
        <f t="shared" si="119"/>
        <v>20085</v>
      </c>
      <c r="M1769" s="1">
        <v>39576</v>
      </c>
      <c r="N1769">
        <f t="shared" si="120"/>
        <v>1.55</v>
      </c>
      <c r="O1769">
        <v>1.55</v>
      </c>
    </row>
    <row r="1770" spans="12:15" x14ac:dyDescent="0.25">
      <c r="L1770" t="str">
        <f t="shared" si="119"/>
        <v>20085</v>
      </c>
      <c r="M1770" s="1">
        <v>39577</v>
      </c>
      <c r="N1770">
        <f t="shared" si="120"/>
        <v>1.6</v>
      </c>
      <c r="O1770">
        <v>1.6</v>
      </c>
    </row>
    <row r="1771" spans="12:15" x14ac:dyDescent="0.25">
      <c r="L1771" t="str">
        <f t="shared" si="119"/>
        <v>20085</v>
      </c>
      <c r="M1771" s="1">
        <v>39580</v>
      </c>
      <c r="N1771">
        <f t="shared" si="120"/>
        <v>1.73</v>
      </c>
      <c r="O1771">
        <v>1.73</v>
      </c>
    </row>
    <row r="1772" spans="12:15" x14ac:dyDescent="0.25">
      <c r="L1772" t="str">
        <f t="shared" si="119"/>
        <v>20085</v>
      </c>
      <c r="M1772" s="1">
        <v>39581</v>
      </c>
      <c r="N1772">
        <f t="shared" si="120"/>
        <v>1.86</v>
      </c>
      <c r="O1772">
        <v>1.86</v>
      </c>
    </row>
    <row r="1773" spans="12:15" x14ac:dyDescent="0.25">
      <c r="L1773" t="str">
        <f t="shared" si="119"/>
        <v>20085</v>
      </c>
      <c r="M1773" s="1">
        <v>39582</v>
      </c>
      <c r="N1773">
        <f t="shared" si="120"/>
        <v>1.86</v>
      </c>
      <c r="O1773">
        <v>1.86</v>
      </c>
    </row>
    <row r="1774" spans="12:15" x14ac:dyDescent="0.25">
      <c r="L1774" t="str">
        <f t="shared" si="119"/>
        <v>20085</v>
      </c>
      <c r="M1774" s="1">
        <v>39583</v>
      </c>
      <c r="N1774">
        <f t="shared" si="120"/>
        <v>1.84</v>
      </c>
      <c r="O1774">
        <v>1.84</v>
      </c>
    </row>
    <row r="1775" spans="12:15" x14ac:dyDescent="0.25">
      <c r="L1775" t="str">
        <f t="shared" si="119"/>
        <v>20085</v>
      </c>
      <c r="M1775" s="1">
        <v>39584</v>
      </c>
      <c r="N1775">
        <f t="shared" si="120"/>
        <v>1.85</v>
      </c>
      <c r="O1775">
        <v>1.85</v>
      </c>
    </row>
    <row r="1776" spans="12:15" x14ac:dyDescent="0.25">
      <c r="L1776" t="str">
        <f t="shared" si="119"/>
        <v>20085</v>
      </c>
      <c r="M1776" s="1">
        <v>39587</v>
      </c>
      <c r="N1776">
        <f t="shared" si="120"/>
        <v>1.93</v>
      </c>
      <c r="O1776">
        <v>1.93</v>
      </c>
    </row>
    <row r="1777" spans="12:15" x14ac:dyDescent="0.25">
      <c r="L1777" t="str">
        <f t="shared" si="119"/>
        <v>20085</v>
      </c>
      <c r="M1777" s="1">
        <v>39588</v>
      </c>
      <c r="N1777">
        <f t="shared" si="120"/>
        <v>1.97</v>
      </c>
      <c r="O1777">
        <v>1.97</v>
      </c>
    </row>
    <row r="1778" spans="12:15" x14ac:dyDescent="0.25">
      <c r="L1778" t="str">
        <f t="shared" si="119"/>
        <v>20085</v>
      </c>
      <c r="M1778" s="1">
        <v>39589</v>
      </c>
      <c r="N1778">
        <f t="shared" si="120"/>
        <v>1.95</v>
      </c>
      <c r="O1778">
        <v>1.95</v>
      </c>
    </row>
    <row r="1779" spans="12:15" x14ac:dyDescent="0.25">
      <c r="L1779" t="str">
        <f t="shared" si="119"/>
        <v>20085</v>
      </c>
      <c r="M1779" s="1">
        <v>39590</v>
      </c>
      <c r="N1779">
        <f t="shared" si="120"/>
        <v>1.97</v>
      </c>
      <c r="O1779">
        <v>1.97</v>
      </c>
    </row>
    <row r="1780" spans="12:15" x14ac:dyDescent="0.25">
      <c r="L1780" t="str">
        <f t="shared" si="119"/>
        <v>20085</v>
      </c>
      <c r="M1780" s="1">
        <v>39591</v>
      </c>
      <c r="N1780">
        <f t="shared" si="120"/>
        <v>1.92</v>
      </c>
      <c r="O1780">
        <v>1.92</v>
      </c>
    </row>
    <row r="1781" spans="12:15" x14ac:dyDescent="0.25">
      <c r="L1781" t="str">
        <f t="shared" si="119"/>
        <v>20085</v>
      </c>
      <c r="M1781" s="1">
        <v>39594</v>
      </c>
      <c r="N1781">
        <f t="shared" si="120"/>
        <v>1.92</v>
      </c>
      <c r="O1781" t="s">
        <v>30</v>
      </c>
    </row>
    <row r="1782" spans="12:15" x14ac:dyDescent="0.25">
      <c r="L1782" t="str">
        <f t="shared" si="119"/>
        <v>20085</v>
      </c>
      <c r="M1782" s="1">
        <v>39595</v>
      </c>
      <c r="N1782">
        <f t="shared" si="120"/>
        <v>1.91</v>
      </c>
      <c r="O1782">
        <v>1.91</v>
      </c>
    </row>
    <row r="1783" spans="12:15" x14ac:dyDescent="0.25">
      <c r="L1783" t="str">
        <f t="shared" si="119"/>
        <v>20085</v>
      </c>
      <c r="M1783" s="1">
        <v>39596</v>
      </c>
      <c r="N1783">
        <f t="shared" si="120"/>
        <v>2.0699999999999998</v>
      </c>
      <c r="O1783">
        <v>2.0699999999999998</v>
      </c>
    </row>
    <row r="1784" spans="12:15" x14ac:dyDescent="0.25">
      <c r="L1784" t="str">
        <f t="shared" si="119"/>
        <v>20085</v>
      </c>
      <c r="M1784" s="1">
        <v>39597</v>
      </c>
      <c r="N1784">
        <f t="shared" si="120"/>
        <v>2.02</v>
      </c>
      <c r="O1784">
        <v>2.02</v>
      </c>
    </row>
    <row r="1785" spans="12:15" x14ac:dyDescent="0.25">
      <c r="L1785" t="str">
        <f t="shared" si="119"/>
        <v>20085</v>
      </c>
      <c r="M1785" s="1">
        <v>39598</v>
      </c>
      <c r="N1785">
        <f t="shared" si="120"/>
        <v>1.98</v>
      </c>
      <c r="O1785">
        <v>1.98</v>
      </c>
    </row>
    <row r="1786" spans="12:15" x14ac:dyDescent="0.25">
      <c r="L1786" t="str">
        <f t="shared" si="119"/>
        <v>20086</v>
      </c>
      <c r="M1786" s="1">
        <v>39601</v>
      </c>
      <c r="N1786">
        <f t="shared" si="120"/>
        <v>1.94</v>
      </c>
      <c r="O1786">
        <v>1.94</v>
      </c>
    </row>
    <row r="1787" spans="12:15" x14ac:dyDescent="0.25">
      <c r="L1787" t="str">
        <f t="shared" si="119"/>
        <v>20086</v>
      </c>
      <c r="M1787" s="1">
        <v>39602</v>
      </c>
      <c r="N1787">
        <f t="shared" si="120"/>
        <v>1.96</v>
      </c>
      <c r="O1787">
        <v>1.96</v>
      </c>
    </row>
    <row r="1788" spans="12:15" x14ac:dyDescent="0.25">
      <c r="L1788" t="str">
        <f t="shared" si="119"/>
        <v>20086</v>
      </c>
      <c r="M1788" s="1">
        <v>39603</v>
      </c>
      <c r="N1788">
        <f t="shared" si="120"/>
        <v>1.85</v>
      </c>
      <c r="O1788">
        <v>1.85</v>
      </c>
    </row>
    <row r="1789" spans="12:15" x14ac:dyDescent="0.25">
      <c r="L1789" t="str">
        <f t="shared" si="119"/>
        <v>20086</v>
      </c>
      <c r="M1789" s="1">
        <v>39604</v>
      </c>
      <c r="N1789">
        <f t="shared" si="120"/>
        <v>1.79</v>
      </c>
      <c r="O1789">
        <v>1.79</v>
      </c>
    </row>
    <row r="1790" spans="12:15" x14ac:dyDescent="0.25">
      <c r="L1790" t="str">
        <f t="shared" si="119"/>
        <v>20086</v>
      </c>
      <c r="M1790" s="1">
        <v>39605</v>
      </c>
      <c r="N1790">
        <f t="shared" si="120"/>
        <v>1.75</v>
      </c>
      <c r="O1790">
        <v>1.75</v>
      </c>
    </row>
    <row r="1791" spans="12:15" x14ac:dyDescent="0.25">
      <c r="L1791" t="str">
        <f t="shared" si="119"/>
        <v>20086</v>
      </c>
      <c r="M1791" s="1">
        <v>39608</v>
      </c>
      <c r="N1791">
        <f t="shared" si="120"/>
        <v>1.8</v>
      </c>
      <c r="O1791">
        <v>1.8</v>
      </c>
    </row>
    <row r="1792" spans="12:15" x14ac:dyDescent="0.25">
      <c r="L1792" t="str">
        <f t="shared" si="119"/>
        <v>20086</v>
      </c>
      <c r="M1792" s="1">
        <v>39609</v>
      </c>
      <c r="N1792">
        <f t="shared" si="120"/>
        <v>2</v>
      </c>
      <c r="O1792">
        <v>2</v>
      </c>
    </row>
    <row r="1793" spans="12:15" x14ac:dyDescent="0.25">
      <c r="L1793" t="str">
        <f t="shared" si="119"/>
        <v>20086</v>
      </c>
      <c r="M1793" s="1">
        <v>39610</v>
      </c>
      <c r="N1793">
        <f t="shared" si="120"/>
        <v>1.91</v>
      </c>
      <c r="O1793">
        <v>1.91</v>
      </c>
    </row>
    <row r="1794" spans="12:15" x14ac:dyDescent="0.25">
      <c r="L1794" t="str">
        <f t="shared" si="119"/>
        <v>20086</v>
      </c>
      <c r="M1794" s="1">
        <v>39611</v>
      </c>
      <c r="N1794">
        <f t="shared" si="120"/>
        <v>1.92</v>
      </c>
      <c r="O1794">
        <v>1.92</v>
      </c>
    </row>
    <row r="1795" spans="12:15" x14ac:dyDescent="0.25">
      <c r="L1795" t="str">
        <f t="shared" ref="L1795:L1858" si="121">+YEAR(M1795) &amp; MONTH(M1795)</f>
        <v>20086</v>
      </c>
      <c r="M1795" s="1">
        <v>39612</v>
      </c>
      <c r="N1795">
        <f t="shared" ref="N1795:N1858" si="122">+IF(O1795=$O$1, N1794,O1795)</f>
        <v>1.86</v>
      </c>
      <c r="O1795">
        <v>1.86</v>
      </c>
    </row>
    <row r="1796" spans="12:15" x14ac:dyDescent="0.25">
      <c r="L1796" t="str">
        <f t="shared" si="121"/>
        <v>20086</v>
      </c>
      <c r="M1796" s="1">
        <v>39615</v>
      </c>
      <c r="N1796">
        <f t="shared" si="122"/>
        <v>1.89</v>
      </c>
      <c r="O1796">
        <v>1.89</v>
      </c>
    </row>
    <row r="1797" spans="12:15" x14ac:dyDescent="0.25">
      <c r="L1797" t="str">
        <f t="shared" si="121"/>
        <v>20086</v>
      </c>
      <c r="M1797" s="1">
        <v>39616</v>
      </c>
      <c r="N1797">
        <f t="shared" si="122"/>
        <v>1.82</v>
      </c>
      <c r="O1797">
        <v>1.82</v>
      </c>
    </row>
    <row r="1798" spans="12:15" x14ac:dyDescent="0.25">
      <c r="L1798" t="str">
        <f t="shared" si="121"/>
        <v>20086</v>
      </c>
      <c r="M1798" s="1">
        <v>39617</v>
      </c>
      <c r="N1798">
        <f t="shared" si="122"/>
        <v>1.7</v>
      </c>
      <c r="O1798">
        <v>1.7</v>
      </c>
    </row>
    <row r="1799" spans="12:15" x14ac:dyDescent="0.25">
      <c r="L1799" t="str">
        <f t="shared" si="121"/>
        <v>20086</v>
      </c>
      <c r="M1799" s="1">
        <v>39618</v>
      </c>
      <c r="N1799">
        <f t="shared" si="122"/>
        <v>1.59</v>
      </c>
      <c r="O1799">
        <v>1.59</v>
      </c>
    </row>
    <row r="1800" spans="12:15" x14ac:dyDescent="0.25">
      <c r="L1800" t="str">
        <f t="shared" si="121"/>
        <v>20086</v>
      </c>
      <c r="M1800" s="1">
        <v>39619</v>
      </c>
      <c r="N1800">
        <f t="shared" si="122"/>
        <v>1.49</v>
      </c>
      <c r="O1800">
        <v>1.49</v>
      </c>
    </row>
    <row r="1801" spans="12:15" x14ac:dyDescent="0.25">
      <c r="L1801" t="str">
        <f t="shared" si="121"/>
        <v>20086</v>
      </c>
      <c r="M1801" s="1">
        <v>39622</v>
      </c>
      <c r="N1801">
        <f t="shared" si="122"/>
        <v>1.55</v>
      </c>
      <c r="O1801">
        <v>1.55</v>
      </c>
    </row>
    <row r="1802" spans="12:15" x14ac:dyDescent="0.25">
      <c r="L1802" t="str">
        <f t="shared" si="121"/>
        <v>20086</v>
      </c>
      <c r="M1802" s="1">
        <v>39623</v>
      </c>
      <c r="N1802">
        <f t="shared" si="122"/>
        <v>1.58</v>
      </c>
      <c r="O1802">
        <v>1.58</v>
      </c>
    </row>
    <row r="1803" spans="12:15" x14ac:dyDescent="0.25">
      <c r="L1803" t="str">
        <f t="shared" si="121"/>
        <v>20086</v>
      </c>
      <c r="M1803" s="1">
        <v>39624</v>
      </c>
      <c r="N1803">
        <f t="shared" si="122"/>
        <v>1.49</v>
      </c>
      <c r="O1803">
        <v>1.49</v>
      </c>
    </row>
    <row r="1804" spans="12:15" x14ac:dyDescent="0.25">
      <c r="L1804" t="str">
        <f t="shared" si="121"/>
        <v>20086</v>
      </c>
      <c r="M1804" s="1">
        <v>39625</v>
      </c>
      <c r="N1804">
        <f t="shared" si="122"/>
        <v>1.42</v>
      </c>
      <c r="O1804">
        <v>1.42</v>
      </c>
    </row>
    <row r="1805" spans="12:15" x14ac:dyDescent="0.25">
      <c r="L1805" t="str">
        <f t="shared" si="121"/>
        <v>20086</v>
      </c>
      <c r="M1805" s="1">
        <v>39626</v>
      </c>
      <c r="N1805">
        <f t="shared" si="122"/>
        <v>1.29</v>
      </c>
      <c r="O1805">
        <v>1.29</v>
      </c>
    </row>
    <row r="1806" spans="12:15" x14ac:dyDescent="0.25">
      <c r="L1806" t="str">
        <f t="shared" si="121"/>
        <v>20086</v>
      </c>
      <c r="M1806" s="1">
        <v>39629</v>
      </c>
      <c r="N1806">
        <f t="shared" si="122"/>
        <v>1.6</v>
      </c>
      <c r="O1806">
        <v>1.6</v>
      </c>
    </row>
    <row r="1807" spans="12:15" x14ac:dyDescent="0.25">
      <c r="L1807" t="str">
        <f t="shared" si="121"/>
        <v>20087</v>
      </c>
      <c r="M1807" s="1">
        <v>39630</v>
      </c>
      <c r="N1807">
        <f t="shared" si="122"/>
        <v>1.92</v>
      </c>
      <c r="O1807">
        <v>1.92</v>
      </c>
    </row>
    <row r="1808" spans="12:15" x14ac:dyDescent="0.25">
      <c r="L1808" t="str">
        <f t="shared" si="121"/>
        <v>20087</v>
      </c>
      <c r="M1808" s="1">
        <v>39631</v>
      </c>
      <c r="N1808">
        <f t="shared" si="122"/>
        <v>1.87</v>
      </c>
      <c r="O1808">
        <v>1.87</v>
      </c>
    </row>
    <row r="1809" spans="12:15" x14ac:dyDescent="0.25">
      <c r="L1809" t="str">
        <f t="shared" si="121"/>
        <v>20087</v>
      </c>
      <c r="M1809" s="1">
        <v>39632</v>
      </c>
      <c r="N1809">
        <f t="shared" si="122"/>
        <v>1.86</v>
      </c>
      <c r="O1809">
        <v>1.86</v>
      </c>
    </row>
    <row r="1810" spans="12:15" x14ac:dyDescent="0.25">
      <c r="L1810" t="str">
        <f t="shared" si="121"/>
        <v>20087</v>
      </c>
      <c r="M1810" s="1">
        <v>39633</v>
      </c>
      <c r="N1810">
        <f t="shared" si="122"/>
        <v>1.86</v>
      </c>
      <c r="O1810" t="s">
        <v>30</v>
      </c>
    </row>
    <row r="1811" spans="12:15" x14ac:dyDescent="0.25">
      <c r="L1811" t="str">
        <f t="shared" si="121"/>
        <v>20087</v>
      </c>
      <c r="M1811" s="1">
        <v>39636</v>
      </c>
      <c r="N1811">
        <f t="shared" si="122"/>
        <v>1.8</v>
      </c>
      <c r="O1811">
        <v>1.8</v>
      </c>
    </row>
    <row r="1812" spans="12:15" x14ac:dyDescent="0.25">
      <c r="L1812" t="str">
        <f t="shared" si="121"/>
        <v>20087</v>
      </c>
      <c r="M1812" s="1">
        <v>39637</v>
      </c>
      <c r="N1812">
        <f t="shared" si="122"/>
        <v>1.86</v>
      </c>
      <c r="O1812">
        <v>1.86</v>
      </c>
    </row>
    <row r="1813" spans="12:15" x14ac:dyDescent="0.25">
      <c r="L1813" t="str">
        <f t="shared" si="121"/>
        <v>20087</v>
      </c>
      <c r="M1813" s="1">
        <v>39638</v>
      </c>
      <c r="N1813">
        <f t="shared" si="122"/>
        <v>1.82</v>
      </c>
      <c r="O1813">
        <v>1.82</v>
      </c>
    </row>
    <row r="1814" spans="12:15" x14ac:dyDescent="0.25">
      <c r="L1814" t="str">
        <f t="shared" si="121"/>
        <v>20087</v>
      </c>
      <c r="M1814" s="1">
        <v>39639</v>
      </c>
      <c r="N1814">
        <f t="shared" si="122"/>
        <v>1.48</v>
      </c>
      <c r="O1814">
        <v>1.48</v>
      </c>
    </row>
    <row r="1815" spans="12:15" x14ac:dyDescent="0.25">
      <c r="L1815" t="str">
        <f t="shared" si="121"/>
        <v>20087</v>
      </c>
      <c r="M1815" s="1">
        <v>39640</v>
      </c>
      <c r="N1815">
        <f t="shared" si="122"/>
        <v>1.38</v>
      </c>
      <c r="O1815">
        <v>1.38</v>
      </c>
    </row>
    <row r="1816" spans="12:15" x14ac:dyDescent="0.25">
      <c r="L1816" t="str">
        <f t="shared" si="121"/>
        <v>20087</v>
      </c>
      <c r="M1816" s="1">
        <v>39643</v>
      </c>
      <c r="N1816">
        <f t="shared" si="122"/>
        <v>1.41</v>
      </c>
      <c r="O1816">
        <v>1.41</v>
      </c>
    </row>
    <row r="1817" spans="12:15" x14ac:dyDescent="0.25">
      <c r="L1817" t="str">
        <f t="shared" si="121"/>
        <v>20087</v>
      </c>
      <c r="M1817" s="1">
        <v>39644</v>
      </c>
      <c r="N1817">
        <f t="shared" si="122"/>
        <v>1.49</v>
      </c>
      <c r="O1817">
        <v>1.49</v>
      </c>
    </row>
    <row r="1818" spans="12:15" x14ac:dyDescent="0.25">
      <c r="L1818" t="str">
        <f t="shared" si="121"/>
        <v>20087</v>
      </c>
      <c r="M1818" s="1">
        <v>39645</v>
      </c>
      <c r="N1818">
        <f t="shared" si="122"/>
        <v>1.36</v>
      </c>
      <c r="O1818">
        <v>1.36</v>
      </c>
    </row>
    <row r="1819" spans="12:15" x14ac:dyDescent="0.25">
      <c r="L1819" t="str">
        <f t="shared" si="121"/>
        <v>20087</v>
      </c>
      <c r="M1819" s="1">
        <v>39646</v>
      </c>
      <c r="N1819">
        <f t="shared" si="122"/>
        <v>1.31</v>
      </c>
      <c r="O1819">
        <v>1.31</v>
      </c>
    </row>
    <row r="1820" spans="12:15" x14ac:dyDescent="0.25">
      <c r="L1820" t="str">
        <f t="shared" si="121"/>
        <v>20087</v>
      </c>
      <c r="M1820" s="1">
        <v>39647</v>
      </c>
      <c r="N1820">
        <f t="shared" si="122"/>
        <v>1.28</v>
      </c>
      <c r="O1820">
        <v>1.28</v>
      </c>
    </row>
    <row r="1821" spans="12:15" x14ac:dyDescent="0.25">
      <c r="L1821" t="str">
        <f t="shared" si="121"/>
        <v>20087</v>
      </c>
      <c r="M1821" s="1">
        <v>39650</v>
      </c>
      <c r="N1821">
        <f t="shared" si="122"/>
        <v>1.32</v>
      </c>
      <c r="O1821">
        <v>1.32</v>
      </c>
    </row>
    <row r="1822" spans="12:15" x14ac:dyDescent="0.25">
      <c r="L1822" t="str">
        <f t="shared" si="121"/>
        <v>20087</v>
      </c>
      <c r="M1822" s="1">
        <v>39651</v>
      </c>
      <c r="N1822">
        <f t="shared" si="122"/>
        <v>1.5</v>
      </c>
      <c r="O1822">
        <v>1.5</v>
      </c>
    </row>
    <row r="1823" spans="12:15" x14ac:dyDescent="0.25">
      <c r="L1823" t="str">
        <f t="shared" si="121"/>
        <v>20087</v>
      </c>
      <c r="M1823" s="1">
        <v>39652</v>
      </c>
      <c r="N1823">
        <f t="shared" si="122"/>
        <v>1.59</v>
      </c>
      <c r="O1823">
        <v>1.59</v>
      </c>
    </row>
    <row r="1824" spans="12:15" x14ac:dyDescent="0.25">
      <c r="L1824" t="str">
        <f t="shared" si="121"/>
        <v>20087</v>
      </c>
      <c r="M1824" s="1">
        <v>39653</v>
      </c>
      <c r="N1824">
        <f t="shared" si="122"/>
        <v>1.69</v>
      </c>
      <c r="O1824">
        <v>1.69</v>
      </c>
    </row>
    <row r="1825" spans="12:15" x14ac:dyDescent="0.25">
      <c r="L1825" t="str">
        <f t="shared" si="121"/>
        <v>20087</v>
      </c>
      <c r="M1825" s="1">
        <v>39654</v>
      </c>
      <c r="N1825">
        <f t="shared" si="122"/>
        <v>1.72</v>
      </c>
      <c r="O1825">
        <v>1.72</v>
      </c>
    </row>
    <row r="1826" spans="12:15" x14ac:dyDescent="0.25">
      <c r="L1826" t="str">
        <f t="shared" si="121"/>
        <v>20087</v>
      </c>
      <c r="M1826" s="1">
        <v>39657</v>
      </c>
      <c r="N1826">
        <f t="shared" si="122"/>
        <v>1.68</v>
      </c>
      <c r="O1826">
        <v>1.68</v>
      </c>
    </row>
    <row r="1827" spans="12:15" x14ac:dyDescent="0.25">
      <c r="L1827" t="str">
        <f t="shared" si="121"/>
        <v>20087</v>
      </c>
      <c r="M1827" s="1">
        <v>39658</v>
      </c>
      <c r="N1827">
        <f t="shared" si="122"/>
        <v>1.73</v>
      </c>
      <c r="O1827">
        <v>1.73</v>
      </c>
    </row>
    <row r="1828" spans="12:15" x14ac:dyDescent="0.25">
      <c r="L1828" t="str">
        <f t="shared" si="121"/>
        <v>20087</v>
      </c>
      <c r="M1828" s="1">
        <v>39659</v>
      </c>
      <c r="N1828">
        <f t="shared" si="122"/>
        <v>1.66</v>
      </c>
      <c r="O1828">
        <v>1.66</v>
      </c>
    </row>
    <row r="1829" spans="12:15" x14ac:dyDescent="0.25">
      <c r="L1829" t="str">
        <f t="shared" si="121"/>
        <v>20087</v>
      </c>
      <c r="M1829" s="1">
        <v>39660</v>
      </c>
      <c r="N1829">
        <f t="shared" si="122"/>
        <v>1.55</v>
      </c>
      <c r="O1829">
        <v>1.55</v>
      </c>
    </row>
    <row r="1830" spans="12:15" x14ac:dyDescent="0.25">
      <c r="L1830" t="str">
        <f t="shared" si="121"/>
        <v>20088</v>
      </c>
      <c r="M1830" s="1">
        <v>39661</v>
      </c>
      <c r="N1830">
        <f t="shared" si="122"/>
        <v>1.52</v>
      </c>
      <c r="O1830">
        <v>1.52</v>
      </c>
    </row>
    <row r="1831" spans="12:15" x14ac:dyDescent="0.25">
      <c r="L1831" t="str">
        <f t="shared" si="121"/>
        <v>20088</v>
      </c>
      <c r="M1831" s="1">
        <v>39664</v>
      </c>
      <c r="N1831">
        <f t="shared" si="122"/>
        <v>1.61</v>
      </c>
      <c r="O1831">
        <v>1.61</v>
      </c>
    </row>
    <row r="1832" spans="12:15" x14ac:dyDescent="0.25">
      <c r="L1832" t="str">
        <f t="shared" si="121"/>
        <v>20088</v>
      </c>
      <c r="M1832" s="1">
        <v>39665</v>
      </c>
      <c r="N1832">
        <f t="shared" si="122"/>
        <v>1.73</v>
      </c>
      <c r="O1832">
        <v>1.73</v>
      </c>
    </row>
    <row r="1833" spans="12:15" x14ac:dyDescent="0.25">
      <c r="L1833" t="str">
        <f t="shared" si="121"/>
        <v>20088</v>
      </c>
      <c r="M1833" s="1">
        <v>39666</v>
      </c>
      <c r="N1833">
        <f t="shared" si="122"/>
        <v>1.53</v>
      </c>
      <c r="O1833">
        <v>1.53</v>
      </c>
    </row>
    <row r="1834" spans="12:15" x14ac:dyDescent="0.25">
      <c r="L1834" t="str">
        <f t="shared" si="121"/>
        <v>20088</v>
      </c>
      <c r="M1834" s="1">
        <v>39667</v>
      </c>
      <c r="N1834">
        <f t="shared" si="122"/>
        <v>1.53</v>
      </c>
      <c r="O1834">
        <v>1.53</v>
      </c>
    </row>
    <row r="1835" spans="12:15" x14ac:dyDescent="0.25">
      <c r="L1835" t="str">
        <f t="shared" si="121"/>
        <v>20088</v>
      </c>
      <c r="M1835" s="1">
        <v>39668</v>
      </c>
      <c r="N1835">
        <f t="shared" si="122"/>
        <v>1.63</v>
      </c>
      <c r="O1835">
        <v>1.63</v>
      </c>
    </row>
    <row r="1836" spans="12:15" x14ac:dyDescent="0.25">
      <c r="L1836" t="str">
        <f t="shared" si="121"/>
        <v>20088</v>
      </c>
      <c r="M1836" s="1">
        <v>39671</v>
      </c>
      <c r="N1836">
        <f t="shared" si="122"/>
        <v>1.77</v>
      </c>
      <c r="O1836">
        <v>1.77</v>
      </c>
    </row>
    <row r="1837" spans="12:15" x14ac:dyDescent="0.25">
      <c r="L1837" t="str">
        <f t="shared" si="121"/>
        <v>20088</v>
      </c>
      <c r="M1837" s="1">
        <v>39672</v>
      </c>
      <c r="N1837">
        <f t="shared" si="122"/>
        <v>1.73</v>
      </c>
      <c r="O1837">
        <v>1.73</v>
      </c>
    </row>
    <row r="1838" spans="12:15" x14ac:dyDescent="0.25">
      <c r="L1838" t="str">
        <f t="shared" si="121"/>
        <v>20088</v>
      </c>
      <c r="M1838" s="1">
        <v>39673</v>
      </c>
      <c r="N1838">
        <f t="shared" si="122"/>
        <v>1.8</v>
      </c>
      <c r="O1838">
        <v>1.8</v>
      </c>
    </row>
    <row r="1839" spans="12:15" x14ac:dyDescent="0.25">
      <c r="L1839" t="str">
        <f t="shared" si="121"/>
        <v>20088</v>
      </c>
      <c r="M1839" s="1">
        <v>39674</v>
      </c>
      <c r="N1839">
        <f t="shared" si="122"/>
        <v>1.76</v>
      </c>
      <c r="O1839">
        <v>1.76</v>
      </c>
    </row>
    <row r="1840" spans="12:15" x14ac:dyDescent="0.25">
      <c r="L1840" t="str">
        <f t="shared" si="121"/>
        <v>20088</v>
      </c>
      <c r="M1840" s="1">
        <v>39675</v>
      </c>
      <c r="N1840">
        <f t="shared" si="122"/>
        <v>1.73</v>
      </c>
      <c r="O1840">
        <v>1.73</v>
      </c>
    </row>
    <row r="1841" spans="12:15" x14ac:dyDescent="0.25">
      <c r="L1841" t="str">
        <f t="shared" si="121"/>
        <v>20088</v>
      </c>
      <c r="M1841" s="1">
        <v>39678</v>
      </c>
      <c r="N1841">
        <f t="shared" si="122"/>
        <v>1.77</v>
      </c>
      <c r="O1841">
        <v>1.77</v>
      </c>
    </row>
    <row r="1842" spans="12:15" x14ac:dyDescent="0.25">
      <c r="L1842" t="str">
        <f t="shared" si="121"/>
        <v>20088</v>
      </c>
      <c r="M1842" s="1">
        <v>39679</v>
      </c>
      <c r="N1842">
        <f t="shared" si="122"/>
        <v>1.83</v>
      </c>
      <c r="O1842">
        <v>1.83</v>
      </c>
    </row>
    <row r="1843" spans="12:15" x14ac:dyDescent="0.25">
      <c r="L1843" t="str">
        <f t="shared" si="121"/>
        <v>20088</v>
      </c>
      <c r="M1843" s="1">
        <v>39680</v>
      </c>
      <c r="N1843">
        <f t="shared" si="122"/>
        <v>1.74</v>
      </c>
      <c r="O1843">
        <v>1.74</v>
      </c>
    </row>
    <row r="1844" spans="12:15" x14ac:dyDescent="0.25">
      <c r="L1844" t="str">
        <f t="shared" si="121"/>
        <v>20088</v>
      </c>
      <c r="M1844" s="1">
        <v>39681</v>
      </c>
      <c r="N1844">
        <f t="shared" si="122"/>
        <v>1.73</v>
      </c>
      <c r="O1844">
        <v>1.73</v>
      </c>
    </row>
    <row r="1845" spans="12:15" x14ac:dyDescent="0.25">
      <c r="L1845" t="str">
        <f t="shared" si="121"/>
        <v>20088</v>
      </c>
      <c r="M1845" s="1">
        <v>39682</v>
      </c>
      <c r="N1845">
        <f t="shared" si="122"/>
        <v>1.67</v>
      </c>
      <c r="O1845">
        <v>1.67</v>
      </c>
    </row>
    <row r="1846" spans="12:15" x14ac:dyDescent="0.25">
      <c r="L1846" t="str">
        <f t="shared" si="121"/>
        <v>20088</v>
      </c>
      <c r="M1846" s="1">
        <v>39685</v>
      </c>
      <c r="N1846">
        <f t="shared" si="122"/>
        <v>1.66</v>
      </c>
      <c r="O1846">
        <v>1.66</v>
      </c>
    </row>
    <row r="1847" spans="12:15" x14ac:dyDescent="0.25">
      <c r="L1847" t="str">
        <f t="shared" si="121"/>
        <v>20088</v>
      </c>
      <c r="M1847" s="1">
        <v>39686</v>
      </c>
      <c r="N1847">
        <f t="shared" si="122"/>
        <v>1.67</v>
      </c>
      <c r="O1847">
        <v>1.67</v>
      </c>
    </row>
    <row r="1848" spans="12:15" x14ac:dyDescent="0.25">
      <c r="L1848" t="str">
        <f t="shared" si="121"/>
        <v>20088</v>
      </c>
      <c r="M1848" s="1">
        <v>39687</v>
      </c>
      <c r="N1848">
        <f t="shared" si="122"/>
        <v>1.58</v>
      </c>
      <c r="O1848">
        <v>1.58</v>
      </c>
    </row>
    <row r="1849" spans="12:15" x14ac:dyDescent="0.25">
      <c r="L1849" t="str">
        <f t="shared" si="121"/>
        <v>20088</v>
      </c>
      <c r="M1849" s="1">
        <v>39688</v>
      </c>
      <c r="N1849">
        <f t="shared" si="122"/>
        <v>1.63</v>
      </c>
      <c r="O1849">
        <v>1.63</v>
      </c>
    </row>
    <row r="1850" spans="12:15" x14ac:dyDescent="0.25">
      <c r="L1850" t="str">
        <f t="shared" si="121"/>
        <v>20088</v>
      </c>
      <c r="M1850" s="1">
        <v>39689</v>
      </c>
      <c r="N1850">
        <f t="shared" si="122"/>
        <v>1.63</v>
      </c>
      <c r="O1850">
        <v>1.63</v>
      </c>
    </row>
    <row r="1851" spans="12:15" x14ac:dyDescent="0.25">
      <c r="L1851" t="str">
        <f t="shared" si="121"/>
        <v>20089</v>
      </c>
      <c r="M1851" s="1">
        <v>39692</v>
      </c>
      <c r="N1851">
        <f t="shared" si="122"/>
        <v>1.63</v>
      </c>
      <c r="O1851" t="s">
        <v>30</v>
      </c>
    </row>
    <row r="1852" spans="12:15" x14ac:dyDescent="0.25">
      <c r="L1852" t="str">
        <f t="shared" si="121"/>
        <v>20089</v>
      </c>
      <c r="M1852" s="1">
        <v>39693</v>
      </c>
      <c r="N1852">
        <f t="shared" si="122"/>
        <v>1.64</v>
      </c>
      <c r="O1852">
        <v>1.64</v>
      </c>
    </row>
    <row r="1853" spans="12:15" x14ac:dyDescent="0.25">
      <c r="L1853" t="str">
        <f t="shared" si="121"/>
        <v>20089</v>
      </c>
      <c r="M1853" s="1">
        <v>39694</v>
      </c>
      <c r="N1853">
        <f t="shared" si="122"/>
        <v>1.57</v>
      </c>
      <c r="O1853">
        <v>1.57</v>
      </c>
    </row>
    <row r="1854" spans="12:15" x14ac:dyDescent="0.25">
      <c r="L1854" t="str">
        <f t="shared" si="121"/>
        <v>20089</v>
      </c>
      <c r="M1854" s="1">
        <v>39695</v>
      </c>
      <c r="N1854">
        <f t="shared" si="122"/>
        <v>1.56</v>
      </c>
      <c r="O1854">
        <v>1.56</v>
      </c>
    </row>
    <row r="1855" spans="12:15" x14ac:dyDescent="0.25">
      <c r="L1855" t="str">
        <f t="shared" si="121"/>
        <v>20089</v>
      </c>
      <c r="M1855" s="1">
        <v>39696</v>
      </c>
      <c r="N1855">
        <f t="shared" si="122"/>
        <v>1.53</v>
      </c>
      <c r="O1855">
        <v>1.53</v>
      </c>
    </row>
    <row r="1856" spans="12:15" x14ac:dyDescent="0.25">
      <c r="L1856" t="str">
        <f t="shared" si="121"/>
        <v>20089</v>
      </c>
      <c r="M1856" s="1">
        <v>39699</v>
      </c>
      <c r="N1856">
        <f t="shared" si="122"/>
        <v>1.59</v>
      </c>
      <c r="O1856">
        <v>1.59</v>
      </c>
    </row>
    <row r="1857" spans="12:15" x14ac:dyDescent="0.25">
      <c r="L1857" t="str">
        <f t="shared" si="121"/>
        <v>20089</v>
      </c>
      <c r="M1857" s="1">
        <v>39700</v>
      </c>
      <c r="N1857">
        <f t="shared" si="122"/>
        <v>1.59</v>
      </c>
      <c r="O1857">
        <v>1.59</v>
      </c>
    </row>
    <row r="1858" spans="12:15" x14ac:dyDescent="0.25">
      <c r="L1858" t="str">
        <f t="shared" si="121"/>
        <v>20089</v>
      </c>
      <c r="M1858" s="1">
        <v>39701</v>
      </c>
      <c r="N1858">
        <f t="shared" si="122"/>
        <v>1.58</v>
      </c>
      <c r="O1858">
        <v>1.58</v>
      </c>
    </row>
    <row r="1859" spans="12:15" x14ac:dyDescent="0.25">
      <c r="L1859" t="str">
        <f t="shared" ref="L1859:L1922" si="123">+YEAR(M1859) &amp; MONTH(M1859)</f>
        <v>20089</v>
      </c>
      <c r="M1859" s="1">
        <v>39702</v>
      </c>
      <c r="N1859">
        <f t="shared" ref="N1859:N1922" si="124">+IF(O1859=$O$1, N1858,O1859)</f>
        <v>1.53</v>
      </c>
      <c r="O1859">
        <v>1.53</v>
      </c>
    </row>
    <row r="1860" spans="12:15" x14ac:dyDescent="0.25">
      <c r="L1860" t="str">
        <f t="shared" si="123"/>
        <v>20089</v>
      </c>
      <c r="M1860" s="1">
        <v>39703</v>
      </c>
      <c r="N1860">
        <f t="shared" si="124"/>
        <v>1.37</v>
      </c>
      <c r="O1860">
        <v>1.37</v>
      </c>
    </row>
    <row r="1861" spans="12:15" x14ac:dyDescent="0.25">
      <c r="L1861" t="str">
        <f t="shared" si="123"/>
        <v>20089</v>
      </c>
      <c r="M1861" s="1">
        <v>39706</v>
      </c>
      <c r="N1861">
        <f t="shared" si="124"/>
        <v>0.36</v>
      </c>
      <c r="O1861">
        <v>0.36</v>
      </c>
    </row>
    <row r="1862" spans="12:15" x14ac:dyDescent="0.25">
      <c r="L1862" t="str">
        <f t="shared" si="123"/>
        <v>20089</v>
      </c>
      <c r="M1862" s="1">
        <v>39707</v>
      </c>
      <c r="N1862">
        <f t="shared" si="124"/>
        <v>0.23</v>
      </c>
      <c r="O1862">
        <v>0.23</v>
      </c>
    </row>
    <row r="1863" spans="12:15" x14ac:dyDescent="0.25">
      <c r="L1863" t="str">
        <f t="shared" si="123"/>
        <v>20089</v>
      </c>
      <c r="M1863" s="1">
        <v>39708</v>
      </c>
      <c r="N1863">
        <f t="shared" si="124"/>
        <v>7.0000000000000007E-2</v>
      </c>
      <c r="O1863">
        <v>7.0000000000000007E-2</v>
      </c>
    </row>
    <row r="1864" spans="12:15" x14ac:dyDescent="0.25">
      <c r="L1864" t="str">
        <f t="shared" si="123"/>
        <v>20089</v>
      </c>
      <c r="M1864" s="1">
        <v>39709</v>
      </c>
      <c r="N1864">
        <f t="shared" si="124"/>
        <v>0.26</v>
      </c>
      <c r="O1864">
        <v>0.26</v>
      </c>
    </row>
    <row r="1865" spans="12:15" x14ac:dyDescent="0.25">
      <c r="L1865" t="str">
        <f t="shared" si="123"/>
        <v>20089</v>
      </c>
      <c r="M1865" s="1">
        <v>39710</v>
      </c>
      <c r="N1865">
        <f t="shared" si="124"/>
        <v>0.75</v>
      </c>
      <c r="O1865">
        <v>0.75</v>
      </c>
    </row>
    <row r="1866" spans="12:15" x14ac:dyDescent="0.25">
      <c r="L1866" t="str">
        <f t="shared" si="123"/>
        <v>20089</v>
      </c>
      <c r="M1866" s="1">
        <v>39713</v>
      </c>
      <c r="N1866">
        <f t="shared" si="124"/>
        <v>0.76</v>
      </c>
      <c r="O1866">
        <v>0.76</v>
      </c>
    </row>
    <row r="1867" spans="12:15" x14ac:dyDescent="0.25">
      <c r="L1867" t="str">
        <f t="shared" si="123"/>
        <v>20089</v>
      </c>
      <c r="M1867" s="1">
        <v>39714</v>
      </c>
      <c r="N1867">
        <f t="shared" si="124"/>
        <v>0.3</v>
      </c>
      <c r="O1867">
        <v>0.3</v>
      </c>
    </row>
    <row r="1868" spans="12:15" x14ac:dyDescent="0.25">
      <c r="L1868" t="str">
        <f t="shared" si="123"/>
        <v>20089</v>
      </c>
      <c r="M1868" s="1">
        <v>39715</v>
      </c>
      <c r="N1868">
        <f t="shared" si="124"/>
        <v>0.13</v>
      </c>
      <c r="O1868">
        <v>0.13</v>
      </c>
    </row>
    <row r="1869" spans="12:15" x14ac:dyDescent="0.25">
      <c r="L1869" t="str">
        <f t="shared" si="123"/>
        <v>20089</v>
      </c>
      <c r="M1869" s="1">
        <v>39716</v>
      </c>
      <c r="N1869">
        <f t="shared" si="124"/>
        <v>0.39</v>
      </c>
      <c r="O1869">
        <v>0.39</v>
      </c>
    </row>
    <row r="1870" spans="12:15" x14ac:dyDescent="0.25">
      <c r="L1870" t="str">
        <f t="shared" si="123"/>
        <v>20089</v>
      </c>
      <c r="M1870" s="1">
        <v>39717</v>
      </c>
      <c r="N1870">
        <f t="shared" si="124"/>
        <v>0.21</v>
      </c>
      <c r="O1870">
        <v>0.21</v>
      </c>
    </row>
    <row r="1871" spans="12:15" x14ac:dyDescent="0.25">
      <c r="L1871" t="str">
        <f t="shared" si="123"/>
        <v>20089</v>
      </c>
      <c r="M1871" s="1">
        <v>39720</v>
      </c>
      <c r="N1871">
        <f t="shared" si="124"/>
        <v>0.16</v>
      </c>
      <c r="O1871">
        <v>0.16</v>
      </c>
    </row>
    <row r="1872" spans="12:15" x14ac:dyDescent="0.25">
      <c r="L1872" t="str">
        <f t="shared" si="123"/>
        <v>20089</v>
      </c>
      <c r="M1872" s="1">
        <v>39721</v>
      </c>
      <c r="N1872">
        <f t="shared" si="124"/>
        <v>1.02</v>
      </c>
      <c r="O1872">
        <v>1.02</v>
      </c>
    </row>
    <row r="1873" spans="12:15" x14ac:dyDescent="0.25">
      <c r="L1873" t="str">
        <f t="shared" si="123"/>
        <v>200810</v>
      </c>
      <c r="M1873" s="1">
        <v>39722</v>
      </c>
      <c r="N1873">
        <f t="shared" si="124"/>
        <v>0.66</v>
      </c>
      <c r="O1873">
        <v>0.66</v>
      </c>
    </row>
    <row r="1874" spans="12:15" x14ac:dyDescent="0.25">
      <c r="L1874" t="str">
        <f t="shared" si="123"/>
        <v>200810</v>
      </c>
      <c r="M1874" s="1">
        <v>39723</v>
      </c>
      <c r="N1874">
        <f t="shared" si="124"/>
        <v>0.21</v>
      </c>
      <c r="O1874">
        <v>0.21</v>
      </c>
    </row>
    <row r="1875" spans="12:15" x14ac:dyDescent="0.25">
      <c r="L1875" t="str">
        <f t="shared" si="123"/>
        <v>200810</v>
      </c>
      <c r="M1875" s="1">
        <v>39724</v>
      </c>
      <c r="N1875">
        <f t="shared" si="124"/>
        <v>0.15</v>
      </c>
      <c r="O1875">
        <v>0.15</v>
      </c>
    </row>
    <row r="1876" spans="12:15" x14ac:dyDescent="0.25">
      <c r="L1876" t="str">
        <f t="shared" si="123"/>
        <v>200810</v>
      </c>
      <c r="M1876" s="1">
        <v>39727</v>
      </c>
      <c r="N1876">
        <f t="shared" si="124"/>
        <v>0.19</v>
      </c>
      <c r="O1876">
        <v>0.19</v>
      </c>
    </row>
    <row r="1877" spans="12:15" x14ac:dyDescent="0.25">
      <c r="L1877" t="str">
        <f t="shared" si="123"/>
        <v>200810</v>
      </c>
      <c r="M1877" s="1">
        <v>39728</v>
      </c>
      <c r="N1877">
        <f t="shared" si="124"/>
        <v>0.39</v>
      </c>
      <c r="O1877">
        <v>0.39</v>
      </c>
    </row>
    <row r="1878" spans="12:15" x14ac:dyDescent="0.25">
      <c r="L1878" t="str">
        <f t="shared" si="123"/>
        <v>200810</v>
      </c>
      <c r="M1878" s="1">
        <v>39729</v>
      </c>
      <c r="N1878">
        <f t="shared" si="124"/>
        <v>0.23</v>
      </c>
      <c r="O1878">
        <v>0.23</v>
      </c>
    </row>
    <row r="1879" spans="12:15" x14ac:dyDescent="0.25">
      <c r="L1879" t="str">
        <f t="shared" si="123"/>
        <v>200810</v>
      </c>
      <c r="M1879" s="1">
        <v>39730</v>
      </c>
      <c r="N1879">
        <f t="shared" si="124"/>
        <v>0.19</v>
      </c>
      <c r="O1879">
        <v>0.19</v>
      </c>
    </row>
    <row r="1880" spans="12:15" x14ac:dyDescent="0.25">
      <c r="L1880" t="str">
        <f t="shared" si="123"/>
        <v>200810</v>
      </c>
      <c r="M1880" s="1">
        <v>39731</v>
      </c>
      <c r="N1880">
        <f t="shared" si="124"/>
        <v>7.0000000000000007E-2</v>
      </c>
      <c r="O1880">
        <v>7.0000000000000007E-2</v>
      </c>
    </row>
    <row r="1881" spans="12:15" x14ac:dyDescent="0.25">
      <c r="L1881" t="str">
        <f t="shared" si="123"/>
        <v>200810</v>
      </c>
      <c r="M1881" s="1">
        <v>39734</v>
      </c>
      <c r="N1881">
        <f t="shared" si="124"/>
        <v>7.0000000000000007E-2</v>
      </c>
      <c r="O1881" t="s">
        <v>30</v>
      </c>
    </row>
    <row r="1882" spans="12:15" x14ac:dyDescent="0.25">
      <c r="L1882" t="str">
        <f t="shared" si="123"/>
        <v>200810</v>
      </c>
      <c r="M1882" s="1">
        <v>39735</v>
      </c>
      <c r="N1882">
        <f t="shared" si="124"/>
        <v>7.0000000000000007E-2</v>
      </c>
      <c r="O1882">
        <v>7.0000000000000007E-2</v>
      </c>
    </row>
    <row r="1883" spans="12:15" x14ac:dyDescent="0.25">
      <c r="L1883" t="str">
        <f t="shared" si="123"/>
        <v>200810</v>
      </c>
      <c r="M1883" s="1">
        <v>39736</v>
      </c>
      <c r="N1883">
        <f t="shared" si="124"/>
        <v>0.05</v>
      </c>
      <c r="O1883">
        <v>0.05</v>
      </c>
    </row>
    <row r="1884" spans="12:15" x14ac:dyDescent="0.25">
      <c r="L1884" t="str">
        <f t="shared" si="123"/>
        <v>200810</v>
      </c>
      <c r="M1884" s="1">
        <v>39737</v>
      </c>
      <c r="N1884">
        <f t="shared" si="124"/>
        <v>0.12</v>
      </c>
      <c r="O1884">
        <v>0.12</v>
      </c>
    </row>
    <row r="1885" spans="12:15" x14ac:dyDescent="0.25">
      <c r="L1885" t="str">
        <f t="shared" si="123"/>
        <v>200810</v>
      </c>
      <c r="M1885" s="1">
        <v>39738</v>
      </c>
      <c r="N1885">
        <f t="shared" si="124"/>
        <v>0.13</v>
      </c>
      <c r="O1885">
        <v>0.13</v>
      </c>
    </row>
    <row r="1886" spans="12:15" x14ac:dyDescent="0.25">
      <c r="L1886" t="str">
        <f t="shared" si="123"/>
        <v>200810</v>
      </c>
      <c r="M1886" s="1">
        <v>39741</v>
      </c>
      <c r="N1886">
        <f t="shared" si="124"/>
        <v>0.53</v>
      </c>
      <c r="O1886">
        <v>0.53</v>
      </c>
    </row>
    <row r="1887" spans="12:15" x14ac:dyDescent="0.25">
      <c r="L1887" t="str">
        <f t="shared" si="123"/>
        <v>200810</v>
      </c>
      <c r="M1887" s="1">
        <v>39742</v>
      </c>
      <c r="N1887">
        <f t="shared" si="124"/>
        <v>0.71</v>
      </c>
      <c r="O1887">
        <v>0.71</v>
      </c>
    </row>
    <row r="1888" spans="12:15" x14ac:dyDescent="0.25">
      <c r="L1888" t="str">
        <f t="shared" si="123"/>
        <v>200810</v>
      </c>
      <c r="M1888" s="1">
        <v>39743</v>
      </c>
      <c r="N1888">
        <f t="shared" si="124"/>
        <v>0.6</v>
      </c>
      <c r="O1888">
        <v>0.6</v>
      </c>
    </row>
    <row r="1889" spans="12:15" x14ac:dyDescent="0.25">
      <c r="L1889" t="str">
        <f t="shared" si="123"/>
        <v>200810</v>
      </c>
      <c r="M1889" s="1">
        <v>39744</v>
      </c>
      <c r="N1889">
        <f t="shared" si="124"/>
        <v>0.39</v>
      </c>
      <c r="O1889">
        <v>0.39</v>
      </c>
    </row>
    <row r="1890" spans="12:15" x14ac:dyDescent="0.25">
      <c r="L1890" t="str">
        <f t="shared" si="123"/>
        <v>200810</v>
      </c>
      <c r="M1890" s="1">
        <v>39745</v>
      </c>
      <c r="N1890">
        <f t="shared" si="124"/>
        <v>0.33</v>
      </c>
      <c r="O1890">
        <v>0.33</v>
      </c>
    </row>
    <row r="1891" spans="12:15" x14ac:dyDescent="0.25">
      <c r="L1891" t="str">
        <f t="shared" si="123"/>
        <v>200810</v>
      </c>
      <c r="M1891" s="1">
        <v>39748</v>
      </c>
      <c r="N1891">
        <f t="shared" si="124"/>
        <v>0.31</v>
      </c>
      <c r="O1891">
        <v>0.31</v>
      </c>
    </row>
    <row r="1892" spans="12:15" x14ac:dyDescent="0.25">
      <c r="L1892" t="str">
        <f t="shared" si="123"/>
        <v>200810</v>
      </c>
      <c r="M1892" s="1">
        <v>39749</v>
      </c>
      <c r="N1892">
        <f t="shared" si="124"/>
        <v>0.42</v>
      </c>
      <c r="O1892">
        <v>0.42</v>
      </c>
    </row>
    <row r="1893" spans="12:15" x14ac:dyDescent="0.25">
      <c r="L1893" t="str">
        <f t="shared" si="123"/>
        <v>200810</v>
      </c>
      <c r="M1893" s="1">
        <v>39750</v>
      </c>
      <c r="N1893">
        <f t="shared" si="124"/>
        <v>0.41</v>
      </c>
      <c r="O1893">
        <v>0.41</v>
      </c>
    </row>
    <row r="1894" spans="12:15" x14ac:dyDescent="0.25">
      <c r="L1894" t="str">
        <f t="shared" si="123"/>
        <v>200810</v>
      </c>
      <c r="M1894" s="1">
        <v>39751</v>
      </c>
      <c r="N1894">
        <f t="shared" si="124"/>
        <v>0.14000000000000001</v>
      </c>
      <c r="O1894">
        <v>0.14000000000000001</v>
      </c>
    </row>
    <row r="1895" spans="12:15" x14ac:dyDescent="0.25">
      <c r="L1895" t="str">
        <f t="shared" si="123"/>
        <v>200810</v>
      </c>
      <c r="M1895" s="1">
        <v>39752</v>
      </c>
      <c r="N1895">
        <f t="shared" si="124"/>
        <v>0.12</v>
      </c>
      <c r="O1895">
        <v>0.12</v>
      </c>
    </row>
    <row r="1896" spans="12:15" x14ac:dyDescent="0.25">
      <c r="L1896" t="str">
        <f t="shared" si="123"/>
        <v>200811</v>
      </c>
      <c r="M1896" s="1">
        <v>39755</v>
      </c>
      <c r="N1896">
        <f t="shared" si="124"/>
        <v>0.2</v>
      </c>
      <c r="O1896">
        <v>0.2</v>
      </c>
    </row>
    <row r="1897" spans="12:15" x14ac:dyDescent="0.25">
      <c r="L1897" t="str">
        <f t="shared" si="123"/>
        <v>200811</v>
      </c>
      <c r="M1897" s="1">
        <v>39756</v>
      </c>
      <c r="N1897">
        <f t="shared" si="124"/>
        <v>0.28999999999999998</v>
      </c>
      <c r="O1897">
        <v>0.28999999999999998</v>
      </c>
    </row>
    <row r="1898" spans="12:15" x14ac:dyDescent="0.25">
      <c r="L1898" t="str">
        <f t="shared" si="123"/>
        <v>200811</v>
      </c>
      <c r="M1898" s="1">
        <v>39757</v>
      </c>
      <c r="N1898">
        <f t="shared" si="124"/>
        <v>0.16</v>
      </c>
      <c r="O1898">
        <v>0.16</v>
      </c>
    </row>
    <row r="1899" spans="12:15" x14ac:dyDescent="0.25">
      <c r="L1899" t="str">
        <f t="shared" si="123"/>
        <v>200811</v>
      </c>
      <c r="M1899" s="1">
        <v>39758</v>
      </c>
      <c r="N1899">
        <f t="shared" si="124"/>
        <v>0.13</v>
      </c>
      <c r="O1899">
        <v>0.13</v>
      </c>
    </row>
    <row r="1900" spans="12:15" x14ac:dyDescent="0.25">
      <c r="L1900" t="str">
        <f t="shared" si="123"/>
        <v>200811</v>
      </c>
      <c r="M1900" s="1">
        <v>39759</v>
      </c>
      <c r="N1900">
        <f t="shared" si="124"/>
        <v>0.13</v>
      </c>
      <c r="O1900">
        <v>0.13</v>
      </c>
    </row>
    <row r="1901" spans="12:15" x14ac:dyDescent="0.25">
      <c r="L1901" t="str">
        <f t="shared" si="123"/>
        <v>200811</v>
      </c>
      <c r="M1901" s="1">
        <v>39762</v>
      </c>
      <c r="N1901">
        <f t="shared" si="124"/>
        <v>0.11</v>
      </c>
      <c r="O1901">
        <v>0.11</v>
      </c>
    </row>
    <row r="1902" spans="12:15" x14ac:dyDescent="0.25">
      <c r="L1902" t="str">
        <f t="shared" si="123"/>
        <v>200811</v>
      </c>
      <c r="M1902" s="1">
        <v>39763</v>
      </c>
      <c r="N1902">
        <f t="shared" si="124"/>
        <v>0.11</v>
      </c>
      <c r="O1902" t="s">
        <v>30</v>
      </c>
    </row>
    <row r="1903" spans="12:15" x14ac:dyDescent="0.25">
      <c r="L1903" t="str">
        <f t="shared" si="123"/>
        <v>200811</v>
      </c>
      <c r="M1903" s="1">
        <v>39764</v>
      </c>
      <c r="N1903">
        <f t="shared" si="124"/>
        <v>0.1</v>
      </c>
      <c r="O1903">
        <v>0.1</v>
      </c>
    </row>
    <row r="1904" spans="12:15" x14ac:dyDescent="0.25">
      <c r="L1904" t="str">
        <f t="shared" si="123"/>
        <v>200811</v>
      </c>
      <c r="M1904" s="1">
        <v>39765</v>
      </c>
      <c r="N1904">
        <f t="shared" si="124"/>
        <v>0.08</v>
      </c>
      <c r="O1904">
        <v>0.08</v>
      </c>
    </row>
    <row r="1905" spans="12:15" x14ac:dyDescent="0.25">
      <c r="L1905" t="str">
        <f t="shared" si="123"/>
        <v>200811</v>
      </c>
      <c r="M1905" s="1">
        <v>39766</v>
      </c>
      <c r="N1905">
        <f t="shared" si="124"/>
        <v>0.06</v>
      </c>
      <c r="O1905">
        <v>0.06</v>
      </c>
    </row>
    <row r="1906" spans="12:15" x14ac:dyDescent="0.25">
      <c r="L1906" t="str">
        <f t="shared" si="123"/>
        <v>200811</v>
      </c>
      <c r="M1906" s="1">
        <v>39769</v>
      </c>
      <c r="N1906">
        <f t="shared" si="124"/>
        <v>0.06</v>
      </c>
      <c r="O1906">
        <v>0.06</v>
      </c>
    </row>
    <row r="1907" spans="12:15" x14ac:dyDescent="0.25">
      <c r="L1907" t="str">
        <f t="shared" si="123"/>
        <v>200811</v>
      </c>
      <c r="M1907" s="1">
        <v>39770</v>
      </c>
      <c r="N1907">
        <f t="shared" si="124"/>
        <v>0.1</v>
      </c>
      <c r="O1907">
        <v>0.1</v>
      </c>
    </row>
    <row r="1908" spans="12:15" x14ac:dyDescent="0.25">
      <c r="L1908" t="str">
        <f t="shared" si="123"/>
        <v>200811</v>
      </c>
      <c r="M1908" s="1">
        <v>39771</v>
      </c>
      <c r="N1908">
        <f t="shared" si="124"/>
        <v>0.09</v>
      </c>
      <c r="O1908">
        <v>0.09</v>
      </c>
    </row>
    <row r="1909" spans="12:15" x14ac:dyDescent="0.25">
      <c r="L1909" t="str">
        <f t="shared" si="123"/>
        <v>200811</v>
      </c>
      <c r="M1909" s="1">
        <v>39772</v>
      </c>
      <c r="N1909">
        <f t="shared" si="124"/>
        <v>0.05</v>
      </c>
      <c r="O1909">
        <v>0.05</v>
      </c>
    </row>
    <row r="1910" spans="12:15" x14ac:dyDescent="0.25">
      <c r="L1910" t="str">
        <f t="shared" si="123"/>
        <v>200811</v>
      </c>
      <c r="M1910" s="1">
        <v>39773</v>
      </c>
      <c r="N1910">
        <f t="shared" si="124"/>
        <v>0.03</v>
      </c>
      <c r="O1910">
        <v>0.03</v>
      </c>
    </row>
    <row r="1911" spans="12:15" x14ac:dyDescent="0.25">
      <c r="L1911" t="str">
        <f t="shared" si="123"/>
        <v>200811</v>
      </c>
      <c r="M1911" s="1">
        <v>39776</v>
      </c>
      <c r="N1911">
        <f t="shared" si="124"/>
        <v>0.01</v>
      </c>
      <c r="O1911">
        <v>0.01</v>
      </c>
    </row>
    <row r="1912" spans="12:15" x14ac:dyDescent="0.25">
      <c r="L1912" t="str">
        <f t="shared" si="123"/>
        <v>200811</v>
      </c>
      <c r="M1912" s="1">
        <v>39777</v>
      </c>
      <c r="N1912">
        <f t="shared" si="124"/>
        <v>0.04</v>
      </c>
      <c r="O1912">
        <v>0.04</v>
      </c>
    </row>
    <row r="1913" spans="12:15" x14ac:dyDescent="0.25">
      <c r="L1913" t="str">
        <f t="shared" si="123"/>
        <v>200811</v>
      </c>
      <c r="M1913" s="1">
        <v>39778</v>
      </c>
      <c r="N1913">
        <f t="shared" si="124"/>
        <v>0.02</v>
      </c>
      <c r="O1913">
        <v>0.02</v>
      </c>
    </row>
    <row r="1914" spans="12:15" x14ac:dyDescent="0.25">
      <c r="L1914" t="str">
        <f t="shared" si="123"/>
        <v>200811</v>
      </c>
      <c r="M1914" s="1">
        <v>39779</v>
      </c>
      <c r="N1914">
        <f t="shared" si="124"/>
        <v>0.02</v>
      </c>
      <c r="O1914" t="s">
        <v>30</v>
      </c>
    </row>
    <row r="1915" spans="12:15" x14ac:dyDescent="0.25">
      <c r="L1915" t="str">
        <f t="shared" si="123"/>
        <v>200811</v>
      </c>
      <c r="M1915" s="1">
        <v>39780</v>
      </c>
      <c r="N1915">
        <f t="shared" si="124"/>
        <v>0.02</v>
      </c>
      <c r="O1915">
        <v>0.02</v>
      </c>
    </row>
    <row r="1916" spans="12:15" x14ac:dyDescent="0.25">
      <c r="L1916" t="str">
        <f t="shared" si="123"/>
        <v>200812</v>
      </c>
      <c r="M1916" s="1">
        <v>39783</v>
      </c>
      <c r="N1916">
        <f t="shared" si="124"/>
        <v>0.09</v>
      </c>
      <c r="O1916">
        <v>0.09</v>
      </c>
    </row>
    <row r="1917" spans="12:15" x14ac:dyDescent="0.25">
      <c r="L1917" t="str">
        <f t="shared" si="123"/>
        <v>200812</v>
      </c>
      <c r="M1917" s="1">
        <v>39784</v>
      </c>
      <c r="N1917">
        <f t="shared" si="124"/>
        <v>0.04</v>
      </c>
      <c r="O1917">
        <v>0.04</v>
      </c>
    </row>
    <row r="1918" spans="12:15" x14ac:dyDescent="0.25">
      <c r="L1918" t="str">
        <f t="shared" si="123"/>
        <v>200812</v>
      </c>
      <c r="M1918" s="1">
        <v>39785</v>
      </c>
      <c r="N1918">
        <f t="shared" si="124"/>
        <v>0.02</v>
      </c>
      <c r="O1918">
        <v>0.02</v>
      </c>
    </row>
    <row r="1919" spans="12:15" x14ac:dyDescent="0.25">
      <c r="L1919" t="str">
        <f t="shared" si="123"/>
        <v>200812</v>
      </c>
      <c r="M1919" s="1">
        <v>39786</v>
      </c>
      <c r="N1919">
        <f t="shared" si="124"/>
        <v>0.01</v>
      </c>
      <c r="O1919">
        <v>0.01</v>
      </c>
    </row>
    <row r="1920" spans="12:15" x14ac:dyDescent="0.25">
      <c r="L1920" t="str">
        <f t="shared" si="123"/>
        <v>200812</v>
      </c>
      <c r="M1920" s="1">
        <v>39787</v>
      </c>
      <c r="N1920">
        <f t="shared" si="124"/>
        <v>0.02</v>
      </c>
      <c r="O1920">
        <v>0.02</v>
      </c>
    </row>
    <row r="1921" spans="12:15" x14ac:dyDescent="0.25">
      <c r="L1921" t="str">
        <f t="shared" si="123"/>
        <v>200812</v>
      </c>
      <c r="M1921" s="1">
        <v>39790</v>
      </c>
      <c r="N1921">
        <f t="shared" si="124"/>
        <v>0.01</v>
      </c>
      <c r="O1921">
        <v>0.01</v>
      </c>
    </row>
    <row r="1922" spans="12:15" x14ac:dyDescent="0.25">
      <c r="L1922" t="str">
        <f t="shared" si="123"/>
        <v>200812</v>
      </c>
      <c r="M1922" s="1">
        <v>39791</v>
      </c>
      <c r="N1922">
        <f t="shared" si="124"/>
        <v>0.04</v>
      </c>
      <c r="O1922">
        <v>0.04</v>
      </c>
    </row>
    <row r="1923" spans="12:15" x14ac:dyDescent="0.25">
      <c r="L1923" t="str">
        <f t="shared" ref="L1923:L1986" si="125">+YEAR(M1923) &amp; MONTH(M1923)</f>
        <v>200812</v>
      </c>
      <c r="M1923" s="1">
        <v>39792</v>
      </c>
      <c r="N1923">
        <f t="shared" ref="N1923:N1986" si="126">+IF(O1923=$O$1, N1922,O1923)</f>
        <v>0</v>
      </c>
      <c r="O1923">
        <v>0</v>
      </c>
    </row>
    <row r="1924" spans="12:15" x14ac:dyDescent="0.25">
      <c r="L1924" t="str">
        <f t="shared" si="125"/>
        <v>200812</v>
      </c>
      <c r="M1924" s="1">
        <v>39793</v>
      </c>
      <c r="N1924">
        <f t="shared" si="126"/>
        <v>0</v>
      </c>
      <c r="O1924">
        <v>0</v>
      </c>
    </row>
    <row r="1925" spans="12:15" x14ac:dyDescent="0.25">
      <c r="L1925" t="str">
        <f t="shared" si="125"/>
        <v>200812</v>
      </c>
      <c r="M1925" s="1">
        <v>39794</v>
      </c>
      <c r="N1925">
        <f t="shared" si="126"/>
        <v>0.03</v>
      </c>
      <c r="O1925">
        <v>0.03</v>
      </c>
    </row>
    <row r="1926" spans="12:15" x14ac:dyDescent="0.25">
      <c r="L1926" t="str">
        <f t="shared" si="125"/>
        <v>200812</v>
      </c>
      <c r="M1926" s="1">
        <v>39797</v>
      </c>
      <c r="N1926">
        <f t="shared" si="126"/>
        <v>0</v>
      </c>
      <c r="O1926">
        <v>0</v>
      </c>
    </row>
    <row r="1927" spans="12:15" x14ac:dyDescent="0.25">
      <c r="L1927" t="str">
        <f t="shared" si="125"/>
        <v>200812</v>
      </c>
      <c r="M1927" s="1">
        <v>39798</v>
      </c>
      <c r="N1927">
        <f t="shared" si="126"/>
        <v>0.05</v>
      </c>
      <c r="O1927">
        <v>0.05</v>
      </c>
    </row>
    <row r="1928" spans="12:15" x14ac:dyDescent="0.25">
      <c r="L1928" t="str">
        <f t="shared" si="125"/>
        <v>200812</v>
      </c>
      <c r="M1928" s="1">
        <v>39799</v>
      </c>
      <c r="N1928">
        <f t="shared" si="126"/>
        <v>0.03</v>
      </c>
      <c r="O1928">
        <v>0.03</v>
      </c>
    </row>
    <row r="1929" spans="12:15" x14ac:dyDescent="0.25">
      <c r="L1929" t="str">
        <f t="shared" si="125"/>
        <v>200812</v>
      </c>
      <c r="M1929" s="1">
        <v>39800</v>
      </c>
      <c r="N1929">
        <f t="shared" si="126"/>
        <v>0.03</v>
      </c>
      <c r="O1929">
        <v>0.03</v>
      </c>
    </row>
    <row r="1930" spans="12:15" x14ac:dyDescent="0.25">
      <c r="L1930" t="str">
        <f t="shared" si="125"/>
        <v>200812</v>
      </c>
      <c r="M1930" s="1">
        <v>39801</v>
      </c>
      <c r="N1930">
        <f t="shared" si="126"/>
        <v>0</v>
      </c>
      <c r="O1930">
        <v>0</v>
      </c>
    </row>
    <row r="1931" spans="12:15" x14ac:dyDescent="0.25">
      <c r="L1931" t="str">
        <f t="shared" si="125"/>
        <v>200812</v>
      </c>
      <c r="M1931" s="1">
        <v>39804</v>
      </c>
      <c r="N1931">
        <f t="shared" si="126"/>
        <v>0.01</v>
      </c>
      <c r="O1931">
        <v>0.01</v>
      </c>
    </row>
    <row r="1932" spans="12:15" x14ac:dyDescent="0.25">
      <c r="L1932" t="str">
        <f t="shared" si="125"/>
        <v>200812</v>
      </c>
      <c r="M1932" s="1">
        <v>39805</v>
      </c>
      <c r="N1932">
        <f t="shared" si="126"/>
        <v>0.01</v>
      </c>
      <c r="O1932">
        <v>0.01</v>
      </c>
    </row>
    <row r="1933" spans="12:15" x14ac:dyDescent="0.25">
      <c r="L1933" t="str">
        <f t="shared" si="125"/>
        <v>200812</v>
      </c>
      <c r="M1933" s="1">
        <v>39806</v>
      </c>
      <c r="N1933">
        <f t="shared" si="126"/>
        <v>0</v>
      </c>
      <c r="O1933">
        <v>0</v>
      </c>
    </row>
    <row r="1934" spans="12:15" x14ac:dyDescent="0.25">
      <c r="L1934" t="str">
        <f t="shared" si="125"/>
        <v>200812</v>
      </c>
      <c r="M1934" s="1">
        <v>39807</v>
      </c>
      <c r="N1934">
        <f t="shared" si="126"/>
        <v>0</v>
      </c>
      <c r="O1934" t="s">
        <v>30</v>
      </c>
    </row>
    <row r="1935" spans="12:15" x14ac:dyDescent="0.25">
      <c r="L1935" t="str">
        <f t="shared" si="125"/>
        <v>200812</v>
      </c>
      <c r="M1935" s="1">
        <v>39808</v>
      </c>
      <c r="N1935">
        <f t="shared" si="126"/>
        <v>0.01</v>
      </c>
      <c r="O1935">
        <v>0.01</v>
      </c>
    </row>
    <row r="1936" spans="12:15" x14ac:dyDescent="0.25">
      <c r="L1936" t="str">
        <f t="shared" si="125"/>
        <v>200812</v>
      </c>
      <c r="M1936" s="1">
        <v>39811</v>
      </c>
      <c r="N1936">
        <f t="shared" si="126"/>
        <v>0.04</v>
      </c>
      <c r="O1936">
        <v>0.04</v>
      </c>
    </row>
    <row r="1937" spans="12:15" x14ac:dyDescent="0.25">
      <c r="L1937" t="str">
        <f t="shared" si="125"/>
        <v>200812</v>
      </c>
      <c r="M1937" s="1">
        <v>39812</v>
      </c>
      <c r="N1937">
        <f t="shared" si="126"/>
        <v>0.11</v>
      </c>
      <c r="O1937">
        <v>0.11</v>
      </c>
    </row>
    <row r="1938" spans="12:15" x14ac:dyDescent="0.25">
      <c r="L1938" t="str">
        <f t="shared" si="125"/>
        <v>200812</v>
      </c>
      <c r="M1938" s="1">
        <v>39813</v>
      </c>
      <c r="N1938">
        <f t="shared" si="126"/>
        <v>0.11</v>
      </c>
      <c r="O1938">
        <v>0.11</v>
      </c>
    </row>
    <row r="1939" spans="12:15" x14ac:dyDescent="0.25">
      <c r="L1939" t="str">
        <f t="shared" si="125"/>
        <v>20091</v>
      </c>
      <c r="M1939" s="1">
        <v>39814</v>
      </c>
      <c r="N1939">
        <f t="shared" si="126"/>
        <v>0.11</v>
      </c>
      <c r="O1939" t="s">
        <v>30</v>
      </c>
    </row>
    <row r="1940" spans="12:15" x14ac:dyDescent="0.25">
      <c r="L1940" t="str">
        <f t="shared" si="125"/>
        <v>20091</v>
      </c>
      <c r="M1940" s="1">
        <v>39815</v>
      </c>
      <c r="N1940">
        <f t="shared" si="126"/>
        <v>0.04</v>
      </c>
      <c r="O1940">
        <v>0.04</v>
      </c>
    </row>
    <row r="1941" spans="12:15" x14ac:dyDescent="0.25">
      <c r="L1941" t="str">
        <f t="shared" si="125"/>
        <v>20091</v>
      </c>
      <c r="M1941" s="1">
        <v>39818</v>
      </c>
      <c r="N1941">
        <f t="shared" si="126"/>
        <v>0.05</v>
      </c>
      <c r="O1941">
        <v>0.05</v>
      </c>
    </row>
    <row r="1942" spans="12:15" x14ac:dyDescent="0.25">
      <c r="L1942" t="str">
        <f t="shared" si="125"/>
        <v>20091</v>
      </c>
      <c r="M1942" s="1">
        <v>39819</v>
      </c>
      <c r="N1942">
        <f t="shared" si="126"/>
        <v>0.05</v>
      </c>
      <c r="O1942">
        <v>0.05</v>
      </c>
    </row>
    <row r="1943" spans="12:15" x14ac:dyDescent="0.25">
      <c r="L1943" t="str">
        <f t="shared" si="125"/>
        <v>20091</v>
      </c>
      <c r="M1943" s="1">
        <v>39820</v>
      </c>
      <c r="N1943">
        <f t="shared" si="126"/>
        <v>0.03</v>
      </c>
      <c r="O1943">
        <v>0.03</v>
      </c>
    </row>
    <row r="1944" spans="12:15" x14ac:dyDescent="0.25">
      <c r="L1944" t="str">
        <f t="shared" si="125"/>
        <v>20091</v>
      </c>
      <c r="M1944" s="1">
        <v>39821</v>
      </c>
      <c r="N1944">
        <f t="shared" si="126"/>
        <v>0.04</v>
      </c>
      <c r="O1944">
        <v>0.04</v>
      </c>
    </row>
    <row r="1945" spans="12:15" x14ac:dyDescent="0.25">
      <c r="L1945" t="str">
        <f t="shared" si="125"/>
        <v>20091</v>
      </c>
      <c r="M1945" s="1">
        <v>39822</v>
      </c>
      <c r="N1945">
        <f t="shared" si="126"/>
        <v>0.03</v>
      </c>
      <c r="O1945">
        <v>0.03</v>
      </c>
    </row>
    <row r="1946" spans="12:15" x14ac:dyDescent="0.25">
      <c r="L1946" t="str">
        <f t="shared" si="125"/>
        <v>20091</v>
      </c>
      <c r="M1946" s="1">
        <v>39825</v>
      </c>
      <c r="N1946">
        <f t="shared" si="126"/>
        <v>0.04</v>
      </c>
      <c r="O1946">
        <v>0.04</v>
      </c>
    </row>
    <row r="1947" spans="12:15" x14ac:dyDescent="0.25">
      <c r="L1947" t="str">
        <f t="shared" si="125"/>
        <v>20091</v>
      </c>
      <c r="M1947" s="1">
        <v>39826</v>
      </c>
      <c r="N1947">
        <f t="shared" si="126"/>
        <v>0.02</v>
      </c>
      <c r="O1947">
        <v>0.02</v>
      </c>
    </row>
    <row r="1948" spans="12:15" x14ac:dyDescent="0.25">
      <c r="L1948" t="str">
        <f t="shared" si="125"/>
        <v>20091</v>
      </c>
      <c r="M1948" s="1">
        <v>39827</v>
      </c>
      <c r="N1948">
        <f t="shared" si="126"/>
        <v>7.0000000000000007E-2</v>
      </c>
      <c r="O1948">
        <v>7.0000000000000007E-2</v>
      </c>
    </row>
    <row r="1949" spans="12:15" x14ac:dyDescent="0.25">
      <c r="L1949" t="str">
        <f t="shared" si="125"/>
        <v>20091</v>
      </c>
      <c r="M1949" s="1">
        <v>39828</v>
      </c>
      <c r="N1949">
        <f t="shared" si="126"/>
        <v>0.03</v>
      </c>
      <c r="O1949">
        <v>0.03</v>
      </c>
    </row>
    <row r="1950" spans="12:15" x14ac:dyDescent="0.25">
      <c r="L1950" t="str">
        <f t="shared" si="125"/>
        <v>20091</v>
      </c>
      <c r="M1950" s="1">
        <v>39829</v>
      </c>
      <c r="N1950">
        <f t="shared" si="126"/>
        <v>0.04</v>
      </c>
      <c r="O1950">
        <v>0.04</v>
      </c>
    </row>
    <row r="1951" spans="12:15" x14ac:dyDescent="0.25">
      <c r="L1951" t="str">
        <f t="shared" si="125"/>
        <v>20091</v>
      </c>
      <c r="M1951" s="1">
        <v>39832</v>
      </c>
      <c r="N1951">
        <f t="shared" si="126"/>
        <v>0.04</v>
      </c>
      <c r="O1951" t="s">
        <v>30</v>
      </c>
    </row>
    <row r="1952" spans="12:15" x14ac:dyDescent="0.25">
      <c r="L1952" t="str">
        <f t="shared" si="125"/>
        <v>20091</v>
      </c>
      <c r="M1952" s="1">
        <v>39833</v>
      </c>
      <c r="N1952">
        <f t="shared" si="126"/>
        <v>0.04</v>
      </c>
      <c r="O1952">
        <v>0.04</v>
      </c>
    </row>
    <row r="1953" spans="12:15" x14ac:dyDescent="0.25">
      <c r="L1953" t="str">
        <f t="shared" si="125"/>
        <v>20091</v>
      </c>
      <c r="M1953" s="1">
        <v>39834</v>
      </c>
      <c r="N1953">
        <f t="shared" si="126"/>
        <v>0.03</v>
      </c>
      <c r="O1953">
        <v>0.03</v>
      </c>
    </row>
    <row r="1954" spans="12:15" x14ac:dyDescent="0.25">
      <c r="L1954" t="str">
        <f t="shared" si="125"/>
        <v>20091</v>
      </c>
      <c r="M1954" s="1">
        <v>39835</v>
      </c>
      <c r="N1954">
        <f t="shared" si="126"/>
        <v>0.03</v>
      </c>
      <c r="O1954">
        <v>0.03</v>
      </c>
    </row>
    <row r="1955" spans="12:15" x14ac:dyDescent="0.25">
      <c r="L1955" t="str">
        <f t="shared" si="125"/>
        <v>20091</v>
      </c>
      <c r="M1955" s="1">
        <v>39836</v>
      </c>
      <c r="N1955">
        <f t="shared" si="126"/>
        <v>0.03</v>
      </c>
      <c r="O1955">
        <v>0.03</v>
      </c>
    </row>
    <row r="1956" spans="12:15" x14ac:dyDescent="0.25">
      <c r="L1956" t="str">
        <f t="shared" si="125"/>
        <v>20091</v>
      </c>
      <c r="M1956" s="1">
        <v>39839</v>
      </c>
      <c r="N1956">
        <f t="shared" si="126"/>
        <v>0.02</v>
      </c>
      <c r="O1956">
        <v>0.02</v>
      </c>
    </row>
    <row r="1957" spans="12:15" x14ac:dyDescent="0.25">
      <c r="L1957" t="str">
        <f t="shared" si="125"/>
        <v>20091</v>
      </c>
      <c r="M1957" s="1">
        <v>39840</v>
      </c>
      <c r="N1957">
        <f t="shared" si="126"/>
        <v>0.05</v>
      </c>
      <c r="O1957">
        <v>0.05</v>
      </c>
    </row>
    <row r="1958" spans="12:15" x14ac:dyDescent="0.25">
      <c r="L1958" t="str">
        <f t="shared" si="125"/>
        <v>20091</v>
      </c>
      <c r="M1958" s="1">
        <v>39841</v>
      </c>
      <c r="N1958">
        <f t="shared" si="126"/>
        <v>0.08</v>
      </c>
      <c r="O1958">
        <v>0.08</v>
      </c>
    </row>
    <row r="1959" spans="12:15" x14ac:dyDescent="0.25">
      <c r="L1959" t="str">
        <f t="shared" si="125"/>
        <v>20091</v>
      </c>
      <c r="M1959" s="1">
        <v>39842</v>
      </c>
      <c r="N1959">
        <f t="shared" si="126"/>
        <v>0.14000000000000001</v>
      </c>
      <c r="O1959">
        <v>0.14000000000000001</v>
      </c>
    </row>
    <row r="1960" spans="12:15" x14ac:dyDescent="0.25">
      <c r="L1960" t="str">
        <f t="shared" si="125"/>
        <v>20091</v>
      </c>
      <c r="M1960" s="1">
        <v>39843</v>
      </c>
      <c r="N1960">
        <f t="shared" si="126"/>
        <v>0.15</v>
      </c>
      <c r="O1960">
        <v>0.15</v>
      </c>
    </row>
    <row r="1961" spans="12:15" x14ac:dyDescent="0.25">
      <c r="L1961" t="str">
        <f t="shared" si="125"/>
        <v>20092</v>
      </c>
      <c r="M1961" s="1">
        <v>39846</v>
      </c>
      <c r="N1961">
        <f t="shared" si="126"/>
        <v>0.19</v>
      </c>
      <c r="O1961">
        <v>0.19</v>
      </c>
    </row>
    <row r="1962" spans="12:15" x14ac:dyDescent="0.25">
      <c r="L1962" t="str">
        <f t="shared" si="125"/>
        <v>20092</v>
      </c>
      <c r="M1962" s="1">
        <v>39847</v>
      </c>
      <c r="N1962">
        <f t="shared" si="126"/>
        <v>0.28000000000000003</v>
      </c>
      <c r="O1962">
        <v>0.28000000000000003</v>
      </c>
    </row>
    <row r="1963" spans="12:15" x14ac:dyDescent="0.25">
      <c r="L1963" t="str">
        <f t="shared" si="125"/>
        <v>20092</v>
      </c>
      <c r="M1963" s="1">
        <v>39848</v>
      </c>
      <c r="N1963">
        <f t="shared" si="126"/>
        <v>0.26</v>
      </c>
      <c r="O1963">
        <v>0.26</v>
      </c>
    </row>
    <row r="1964" spans="12:15" x14ac:dyDescent="0.25">
      <c r="L1964" t="str">
        <f t="shared" si="125"/>
        <v>20092</v>
      </c>
      <c r="M1964" s="1">
        <v>39849</v>
      </c>
      <c r="N1964">
        <f t="shared" si="126"/>
        <v>0.21</v>
      </c>
      <c r="O1964">
        <v>0.21</v>
      </c>
    </row>
    <row r="1965" spans="12:15" x14ac:dyDescent="0.25">
      <c r="L1965" t="str">
        <f t="shared" si="125"/>
        <v>20092</v>
      </c>
      <c r="M1965" s="1">
        <v>39850</v>
      </c>
      <c r="N1965">
        <f t="shared" si="126"/>
        <v>0.21</v>
      </c>
      <c r="O1965">
        <v>0.21</v>
      </c>
    </row>
    <row r="1966" spans="12:15" x14ac:dyDescent="0.25">
      <c r="L1966" t="str">
        <f t="shared" si="125"/>
        <v>20092</v>
      </c>
      <c r="M1966" s="1">
        <v>39853</v>
      </c>
      <c r="N1966">
        <f t="shared" si="126"/>
        <v>0.22</v>
      </c>
      <c r="O1966">
        <v>0.22</v>
      </c>
    </row>
    <row r="1967" spans="12:15" x14ac:dyDescent="0.25">
      <c r="L1967" t="str">
        <f t="shared" si="125"/>
        <v>20092</v>
      </c>
      <c r="M1967" s="1">
        <v>39854</v>
      </c>
      <c r="N1967">
        <f t="shared" si="126"/>
        <v>0.24</v>
      </c>
      <c r="O1967">
        <v>0.24</v>
      </c>
    </row>
    <row r="1968" spans="12:15" x14ac:dyDescent="0.25">
      <c r="L1968" t="str">
        <f t="shared" si="125"/>
        <v>20092</v>
      </c>
      <c r="M1968" s="1">
        <v>39855</v>
      </c>
      <c r="N1968">
        <f t="shared" si="126"/>
        <v>0.22</v>
      </c>
      <c r="O1968">
        <v>0.22</v>
      </c>
    </row>
    <row r="1969" spans="12:15" x14ac:dyDescent="0.25">
      <c r="L1969" t="str">
        <f t="shared" si="125"/>
        <v>20092</v>
      </c>
      <c r="M1969" s="1">
        <v>39856</v>
      </c>
      <c r="N1969">
        <f t="shared" si="126"/>
        <v>0.25</v>
      </c>
      <c r="O1969">
        <v>0.25</v>
      </c>
    </row>
    <row r="1970" spans="12:15" x14ac:dyDescent="0.25">
      <c r="L1970" t="str">
        <f t="shared" si="125"/>
        <v>20092</v>
      </c>
      <c r="M1970" s="1">
        <v>39857</v>
      </c>
      <c r="N1970">
        <f t="shared" si="126"/>
        <v>0.23</v>
      </c>
      <c r="O1970">
        <v>0.23</v>
      </c>
    </row>
    <row r="1971" spans="12:15" x14ac:dyDescent="0.25">
      <c r="L1971" t="str">
        <f t="shared" si="125"/>
        <v>20092</v>
      </c>
      <c r="M1971" s="1">
        <v>39860</v>
      </c>
      <c r="N1971">
        <f t="shared" si="126"/>
        <v>0.23</v>
      </c>
      <c r="O1971" t="s">
        <v>30</v>
      </c>
    </row>
    <row r="1972" spans="12:15" x14ac:dyDescent="0.25">
      <c r="L1972" t="str">
        <f t="shared" si="125"/>
        <v>20092</v>
      </c>
      <c r="M1972" s="1">
        <v>39861</v>
      </c>
      <c r="N1972">
        <f t="shared" si="126"/>
        <v>0.26</v>
      </c>
      <c r="O1972">
        <v>0.26</v>
      </c>
    </row>
    <row r="1973" spans="12:15" x14ac:dyDescent="0.25">
      <c r="L1973" t="str">
        <f t="shared" si="125"/>
        <v>20092</v>
      </c>
      <c r="M1973" s="1">
        <v>39862</v>
      </c>
      <c r="N1973">
        <f t="shared" si="126"/>
        <v>0.23</v>
      </c>
      <c r="O1973">
        <v>0.23</v>
      </c>
    </row>
    <row r="1974" spans="12:15" x14ac:dyDescent="0.25">
      <c r="L1974" t="str">
        <f t="shared" si="125"/>
        <v>20092</v>
      </c>
      <c r="M1974" s="1">
        <v>39863</v>
      </c>
      <c r="N1974">
        <f t="shared" si="126"/>
        <v>0.22</v>
      </c>
      <c r="O1974">
        <v>0.22</v>
      </c>
    </row>
    <row r="1975" spans="12:15" x14ac:dyDescent="0.25">
      <c r="L1975" t="str">
        <f t="shared" si="125"/>
        <v>20092</v>
      </c>
      <c r="M1975" s="1">
        <v>39864</v>
      </c>
      <c r="N1975">
        <f t="shared" si="126"/>
        <v>0.19</v>
      </c>
      <c r="O1975">
        <v>0.19</v>
      </c>
    </row>
    <row r="1976" spans="12:15" x14ac:dyDescent="0.25">
      <c r="L1976" t="str">
        <f t="shared" si="125"/>
        <v>20092</v>
      </c>
      <c r="M1976" s="1">
        <v>39867</v>
      </c>
      <c r="N1976">
        <f t="shared" si="126"/>
        <v>0.19</v>
      </c>
      <c r="O1976">
        <v>0.19</v>
      </c>
    </row>
    <row r="1977" spans="12:15" x14ac:dyDescent="0.25">
      <c r="L1977" t="str">
        <f t="shared" si="125"/>
        <v>20092</v>
      </c>
      <c r="M1977" s="1">
        <v>39868</v>
      </c>
      <c r="N1977">
        <f t="shared" si="126"/>
        <v>0.22</v>
      </c>
      <c r="O1977">
        <v>0.22</v>
      </c>
    </row>
    <row r="1978" spans="12:15" x14ac:dyDescent="0.25">
      <c r="L1978" t="str">
        <f t="shared" si="125"/>
        <v>20092</v>
      </c>
      <c r="M1978" s="1">
        <v>39869</v>
      </c>
      <c r="N1978">
        <f t="shared" si="126"/>
        <v>0.21</v>
      </c>
      <c r="O1978">
        <v>0.21</v>
      </c>
    </row>
    <row r="1979" spans="12:15" x14ac:dyDescent="0.25">
      <c r="L1979" t="str">
        <f t="shared" si="125"/>
        <v>20092</v>
      </c>
      <c r="M1979" s="1">
        <v>39870</v>
      </c>
      <c r="N1979">
        <f t="shared" si="126"/>
        <v>0.18</v>
      </c>
      <c r="O1979">
        <v>0.18</v>
      </c>
    </row>
    <row r="1980" spans="12:15" x14ac:dyDescent="0.25">
      <c r="L1980" t="str">
        <f t="shared" si="125"/>
        <v>20092</v>
      </c>
      <c r="M1980" s="1">
        <v>39871</v>
      </c>
      <c r="N1980">
        <f t="shared" si="126"/>
        <v>0.16</v>
      </c>
      <c r="O1980">
        <v>0.16</v>
      </c>
    </row>
    <row r="1981" spans="12:15" x14ac:dyDescent="0.25">
      <c r="L1981" t="str">
        <f t="shared" si="125"/>
        <v>20093</v>
      </c>
      <c r="M1981" s="1">
        <v>39874</v>
      </c>
      <c r="N1981">
        <f t="shared" si="126"/>
        <v>0.17</v>
      </c>
      <c r="O1981">
        <v>0.17</v>
      </c>
    </row>
    <row r="1982" spans="12:15" x14ac:dyDescent="0.25">
      <c r="L1982" t="str">
        <f t="shared" si="125"/>
        <v>20093</v>
      </c>
      <c r="M1982" s="1">
        <v>39875</v>
      </c>
      <c r="N1982">
        <f t="shared" si="126"/>
        <v>0.14000000000000001</v>
      </c>
      <c r="O1982">
        <v>0.14000000000000001</v>
      </c>
    </row>
    <row r="1983" spans="12:15" x14ac:dyDescent="0.25">
      <c r="L1983" t="str">
        <f t="shared" si="125"/>
        <v>20093</v>
      </c>
      <c r="M1983" s="1">
        <v>39876</v>
      </c>
      <c r="N1983">
        <f t="shared" si="126"/>
        <v>0.15</v>
      </c>
      <c r="O1983">
        <v>0.15</v>
      </c>
    </row>
    <row r="1984" spans="12:15" x14ac:dyDescent="0.25">
      <c r="L1984" t="str">
        <f t="shared" si="125"/>
        <v>20093</v>
      </c>
      <c r="M1984" s="1">
        <v>39877</v>
      </c>
      <c r="N1984">
        <f t="shared" si="126"/>
        <v>0.11</v>
      </c>
      <c r="O1984">
        <v>0.11</v>
      </c>
    </row>
    <row r="1985" spans="12:15" x14ac:dyDescent="0.25">
      <c r="L1985" t="str">
        <f t="shared" si="125"/>
        <v>20093</v>
      </c>
      <c r="M1985" s="1">
        <v>39878</v>
      </c>
      <c r="N1985">
        <f t="shared" si="126"/>
        <v>0.09</v>
      </c>
      <c r="O1985">
        <v>0.09</v>
      </c>
    </row>
    <row r="1986" spans="12:15" x14ac:dyDescent="0.25">
      <c r="L1986" t="str">
        <f t="shared" si="125"/>
        <v>20093</v>
      </c>
      <c r="M1986" s="1">
        <v>39881</v>
      </c>
      <c r="N1986">
        <f t="shared" si="126"/>
        <v>0.12</v>
      </c>
      <c r="O1986">
        <v>0.12</v>
      </c>
    </row>
    <row r="1987" spans="12:15" x14ac:dyDescent="0.25">
      <c r="L1987" t="str">
        <f t="shared" ref="L1987:L2050" si="127">+YEAR(M1987) &amp; MONTH(M1987)</f>
        <v>20093</v>
      </c>
      <c r="M1987" s="1">
        <v>39882</v>
      </c>
      <c r="N1987">
        <f t="shared" ref="N1987:N2050" si="128">+IF(O1987=$O$1, N1986,O1987)</f>
        <v>0.14000000000000001</v>
      </c>
      <c r="O1987">
        <v>0.14000000000000001</v>
      </c>
    </row>
    <row r="1988" spans="12:15" x14ac:dyDescent="0.25">
      <c r="L1988" t="str">
        <f t="shared" si="127"/>
        <v>20093</v>
      </c>
      <c r="M1988" s="1">
        <v>39883</v>
      </c>
      <c r="N1988">
        <f t="shared" si="128"/>
        <v>0.14000000000000001</v>
      </c>
      <c r="O1988">
        <v>0.14000000000000001</v>
      </c>
    </row>
    <row r="1989" spans="12:15" x14ac:dyDescent="0.25">
      <c r="L1989" t="str">
        <f t="shared" si="127"/>
        <v>20093</v>
      </c>
      <c r="M1989" s="1">
        <v>39884</v>
      </c>
      <c r="N1989">
        <f t="shared" si="128"/>
        <v>0.11</v>
      </c>
      <c r="O1989">
        <v>0.11</v>
      </c>
    </row>
    <row r="1990" spans="12:15" x14ac:dyDescent="0.25">
      <c r="L1990" t="str">
        <f t="shared" si="127"/>
        <v>20093</v>
      </c>
      <c r="M1990" s="1">
        <v>39885</v>
      </c>
      <c r="N1990">
        <f t="shared" si="128"/>
        <v>0.09</v>
      </c>
      <c r="O1990">
        <v>0.09</v>
      </c>
    </row>
    <row r="1991" spans="12:15" x14ac:dyDescent="0.25">
      <c r="L1991" t="str">
        <f t="shared" si="127"/>
        <v>20093</v>
      </c>
      <c r="M1991" s="1">
        <v>39888</v>
      </c>
      <c r="N1991">
        <f t="shared" si="128"/>
        <v>0.11</v>
      </c>
      <c r="O1991">
        <v>0.11</v>
      </c>
    </row>
    <row r="1992" spans="12:15" x14ac:dyDescent="0.25">
      <c r="L1992" t="str">
        <f t="shared" si="127"/>
        <v>20093</v>
      </c>
      <c r="M1992" s="1">
        <v>39889</v>
      </c>
      <c r="N1992">
        <f t="shared" si="128"/>
        <v>0.14000000000000001</v>
      </c>
      <c r="O1992">
        <v>0.14000000000000001</v>
      </c>
    </row>
    <row r="1993" spans="12:15" x14ac:dyDescent="0.25">
      <c r="L1993" t="str">
        <f t="shared" si="127"/>
        <v>20093</v>
      </c>
      <c r="M1993" s="1">
        <v>39890</v>
      </c>
      <c r="N1993">
        <f t="shared" si="128"/>
        <v>0.15</v>
      </c>
      <c r="O1993">
        <v>0.15</v>
      </c>
    </row>
    <row r="1994" spans="12:15" x14ac:dyDescent="0.25">
      <c r="L1994" t="str">
        <f t="shared" si="127"/>
        <v>20093</v>
      </c>
      <c r="M1994" s="1">
        <v>39891</v>
      </c>
      <c r="N1994">
        <f t="shared" si="128"/>
        <v>0.1</v>
      </c>
      <c r="O1994">
        <v>0.1</v>
      </c>
    </row>
    <row r="1995" spans="12:15" x14ac:dyDescent="0.25">
      <c r="L1995" t="str">
        <f t="shared" si="127"/>
        <v>20093</v>
      </c>
      <c r="M1995" s="1">
        <v>39892</v>
      </c>
      <c r="N1995">
        <f t="shared" si="128"/>
        <v>0.09</v>
      </c>
      <c r="O1995">
        <v>0.09</v>
      </c>
    </row>
    <row r="1996" spans="12:15" x14ac:dyDescent="0.25">
      <c r="L1996" t="str">
        <f t="shared" si="127"/>
        <v>20093</v>
      </c>
      <c r="M1996" s="1">
        <v>39895</v>
      </c>
      <c r="N1996">
        <f t="shared" si="128"/>
        <v>0.1</v>
      </c>
      <c r="O1996">
        <v>0.1</v>
      </c>
    </row>
    <row r="1997" spans="12:15" x14ac:dyDescent="0.25">
      <c r="L1997" t="str">
        <f t="shared" si="127"/>
        <v>20093</v>
      </c>
      <c r="M1997" s="1">
        <v>39896</v>
      </c>
      <c r="N1997">
        <f t="shared" si="128"/>
        <v>0.05</v>
      </c>
      <c r="O1997">
        <v>0.05</v>
      </c>
    </row>
    <row r="1998" spans="12:15" x14ac:dyDescent="0.25">
      <c r="L1998" t="str">
        <f t="shared" si="127"/>
        <v>20093</v>
      </c>
      <c r="M1998" s="1">
        <v>39897</v>
      </c>
      <c r="N1998">
        <f t="shared" si="128"/>
        <v>0.03</v>
      </c>
      <c r="O1998">
        <v>0.03</v>
      </c>
    </row>
    <row r="1999" spans="12:15" x14ac:dyDescent="0.25">
      <c r="L1999" t="str">
        <f t="shared" si="127"/>
        <v>20093</v>
      </c>
      <c r="M1999" s="1">
        <v>39898</v>
      </c>
      <c r="N1999">
        <f t="shared" si="128"/>
        <v>0.02</v>
      </c>
      <c r="O1999">
        <v>0.02</v>
      </c>
    </row>
    <row r="2000" spans="12:15" x14ac:dyDescent="0.25">
      <c r="L2000" t="str">
        <f t="shared" si="127"/>
        <v>20093</v>
      </c>
      <c r="M2000" s="1">
        <v>39899</v>
      </c>
      <c r="N2000">
        <f t="shared" si="128"/>
        <v>0.03</v>
      </c>
      <c r="O2000">
        <v>0.03</v>
      </c>
    </row>
    <row r="2001" spans="12:15" x14ac:dyDescent="0.25">
      <c r="L2001" t="str">
        <f t="shared" si="127"/>
        <v>20093</v>
      </c>
      <c r="M2001" s="1">
        <v>39902</v>
      </c>
      <c r="N2001">
        <f t="shared" si="128"/>
        <v>0.05</v>
      </c>
      <c r="O2001">
        <v>0.05</v>
      </c>
    </row>
    <row r="2002" spans="12:15" x14ac:dyDescent="0.25">
      <c r="L2002" t="str">
        <f t="shared" si="127"/>
        <v>20093</v>
      </c>
      <c r="M2002" s="1">
        <v>39903</v>
      </c>
      <c r="N2002">
        <f t="shared" si="128"/>
        <v>0.17</v>
      </c>
      <c r="O2002">
        <v>0.17</v>
      </c>
    </row>
    <row r="2003" spans="12:15" x14ac:dyDescent="0.25">
      <c r="L2003" t="str">
        <f t="shared" si="127"/>
        <v>20094</v>
      </c>
      <c r="M2003" s="1">
        <v>39904</v>
      </c>
      <c r="N2003">
        <f t="shared" si="128"/>
        <v>0.18</v>
      </c>
      <c r="O2003">
        <v>0.18</v>
      </c>
    </row>
    <row r="2004" spans="12:15" x14ac:dyDescent="0.25">
      <c r="L2004" t="str">
        <f t="shared" si="127"/>
        <v>20094</v>
      </c>
      <c r="M2004" s="1">
        <v>39905</v>
      </c>
      <c r="N2004">
        <f t="shared" si="128"/>
        <v>0.17</v>
      </c>
      <c r="O2004">
        <v>0.17</v>
      </c>
    </row>
    <row r="2005" spans="12:15" x14ac:dyDescent="0.25">
      <c r="L2005" t="str">
        <f t="shared" si="127"/>
        <v>20094</v>
      </c>
      <c r="M2005" s="1">
        <v>39906</v>
      </c>
      <c r="N2005">
        <f t="shared" si="128"/>
        <v>0.16</v>
      </c>
      <c r="O2005">
        <v>0.16</v>
      </c>
    </row>
    <row r="2006" spans="12:15" x14ac:dyDescent="0.25">
      <c r="L2006" t="str">
        <f t="shared" si="127"/>
        <v>20094</v>
      </c>
      <c r="M2006" s="1">
        <v>39909</v>
      </c>
      <c r="N2006">
        <f t="shared" si="128"/>
        <v>0.16</v>
      </c>
      <c r="O2006">
        <v>0.16</v>
      </c>
    </row>
    <row r="2007" spans="12:15" x14ac:dyDescent="0.25">
      <c r="L2007" t="str">
        <f t="shared" si="127"/>
        <v>20094</v>
      </c>
      <c r="M2007" s="1">
        <v>39910</v>
      </c>
      <c r="N2007">
        <f t="shared" si="128"/>
        <v>0.17</v>
      </c>
      <c r="O2007">
        <v>0.17</v>
      </c>
    </row>
    <row r="2008" spans="12:15" x14ac:dyDescent="0.25">
      <c r="L2008" t="str">
        <f t="shared" si="127"/>
        <v>20094</v>
      </c>
      <c r="M2008" s="1">
        <v>39911</v>
      </c>
      <c r="N2008">
        <f t="shared" si="128"/>
        <v>0.15</v>
      </c>
      <c r="O2008">
        <v>0.15</v>
      </c>
    </row>
    <row r="2009" spans="12:15" x14ac:dyDescent="0.25">
      <c r="L2009" t="str">
        <f t="shared" si="127"/>
        <v>20094</v>
      </c>
      <c r="M2009" s="1">
        <v>39912</v>
      </c>
      <c r="N2009">
        <f t="shared" si="128"/>
        <v>0.13</v>
      </c>
      <c r="O2009">
        <v>0.13</v>
      </c>
    </row>
    <row r="2010" spans="12:15" x14ac:dyDescent="0.25">
      <c r="L2010" t="str">
        <f t="shared" si="127"/>
        <v>20094</v>
      </c>
      <c r="M2010" s="1">
        <v>39913</v>
      </c>
      <c r="N2010">
        <f t="shared" si="128"/>
        <v>0.13</v>
      </c>
      <c r="O2010" t="s">
        <v>30</v>
      </c>
    </row>
    <row r="2011" spans="12:15" x14ac:dyDescent="0.25">
      <c r="L2011" t="str">
        <f t="shared" si="127"/>
        <v>20094</v>
      </c>
      <c r="M2011" s="1">
        <v>39916</v>
      </c>
      <c r="N2011">
        <f t="shared" si="128"/>
        <v>0.12</v>
      </c>
      <c r="O2011">
        <v>0.12</v>
      </c>
    </row>
    <row r="2012" spans="12:15" x14ac:dyDescent="0.25">
      <c r="L2012" t="str">
        <f t="shared" si="127"/>
        <v>20094</v>
      </c>
      <c r="M2012" s="1">
        <v>39917</v>
      </c>
      <c r="N2012">
        <f t="shared" si="128"/>
        <v>0.09</v>
      </c>
      <c r="O2012">
        <v>0.09</v>
      </c>
    </row>
    <row r="2013" spans="12:15" x14ac:dyDescent="0.25">
      <c r="L2013" t="str">
        <f t="shared" si="127"/>
        <v>20094</v>
      </c>
      <c r="M2013" s="1">
        <v>39918</v>
      </c>
      <c r="N2013">
        <f t="shared" si="128"/>
        <v>7.0000000000000007E-2</v>
      </c>
      <c r="O2013">
        <v>7.0000000000000007E-2</v>
      </c>
    </row>
    <row r="2014" spans="12:15" x14ac:dyDescent="0.25">
      <c r="L2014" t="str">
        <f t="shared" si="127"/>
        <v>20094</v>
      </c>
      <c r="M2014" s="1">
        <v>39919</v>
      </c>
      <c r="N2014">
        <f t="shared" si="128"/>
        <v>0.02</v>
      </c>
      <c r="O2014">
        <v>0.02</v>
      </c>
    </row>
    <row r="2015" spans="12:15" x14ac:dyDescent="0.25">
      <c r="L2015" t="str">
        <f t="shared" si="127"/>
        <v>20094</v>
      </c>
      <c r="M2015" s="1">
        <v>39920</v>
      </c>
      <c r="N2015">
        <f t="shared" si="128"/>
        <v>0.04</v>
      </c>
      <c r="O2015">
        <v>0.04</v>
      </c>
    </row>
    <row r="2016" spans="12:15" x14ac:dyDescent="0.25">
      <c r="L2016" t="str">
        <f t="shared" si="127"/>
        <v>20094</v>
      </c>
      <c r="M2016" s="1">
        <v>39923</v>
      </c>
      <c r="N2016">
        <f t="shared" si="128"/>
        <v>0.04</v>
      </c>
      <c r="O2016">
        <v>0.04</v>
      </c>
    </row>
    <row r="2017" spans="12:15" x14ac:dyDescent="0.25">
      <c r="L2017" t="str">
        <f t="shared" si="127"/>
        <v>20094</v>
      </c>
      <c r="M2017" s="1">
        <v>39924</v>
      </c>
      <c r="N2017">
        <f t="shared" si="128"/>
        <v>7.0000000000000007E-2</v>
      </c>
      <c r="O2017">
        <v>7.0000000000000007E-2</v>
      </c>
    </row>
    <row r="2018" spans="12:15" x14ac:dyDescent="0.25">
      <c r="L2018" t="str">
        <f t="shared" si="127"/>
        <v>20094</v>
      </c>
      <c r="M2018" s="1">
        <v>39925</v>
      </c>
      <c r="N2018">
        <f t="shared" si="128"/>
        <v>0.08</v>
      </c>
      <c r="O2018">
        <v>0.08</v>
      </c>
    </row>
    <row r="2019" spans="12:15" x14ac:dyDescent="0.25">
      <c r="L2019" t="str">
        <f t="shared" si="127"/>
        <v>20094</v>
      </c>
      <c r="M2019" s="1">
        <v>39926</v>
      </c>
      <c r="N2019">
        <f t="shared" si="128"/>
        <v>0.08</v>
      </c>
      <c r="O2019">
        <v>0.08</v>
      </c>
    </row>
    <row r="2020" spans="12:15" x14ac:dyDescent="0.25">
      <c r="L2020" t="str">
        <f t="shared" si="127"/>
        <v>20094</v>
      </c>
      <c r="M2020" s="1">
        <v>39927</v>
      </c>
      <c r="N2020">
        <f t="shared" si="128"/>
        <v>7.0000000000000007E-2</v>
      </c>
      <c r="O2020">
        <v>7.0000000000000007E-2</v>
      </c>
    </row>
    <row r="2021" spans="12:15" x14ac:dyDescent="0.25">
      <c r="L2021" t="str">
        <f t="shared" si="127"/>
        <v>20094</v>
      </c>
      <c r="M2021" s="1">
        <v>39930</v>
      </c>
      <c r="N2021">
        <f t="shared" si="128"/>
        <v>7.0000000000000007E-2</v>
      </c>
      <c r="O2021">
        <v>7.0000000000000007E-2</v>
      </c>
    </row>
    <row r="2022" spans="12:15" x14ac:dyDescent="0.25">
      <c r="L2022" t="str">
        <f t="shared" si="127"/>
        <v>20094</v>
      </c>
      <c r="M2022" s="1">
        <v>39931</v>
      </c>
      <c r="N2022">
        <f t="shared" si="128"/>
        <v>0.05</v>
      </c>
      <c r="O2022">
        <v>0.05</v>
      </c>
    </row>
    <row r="2023" spans="12:15" x14ac:dyDescent="0.25">
      <c r="L2023" t="str">
        <f t="shared" si="127"/>
        <v>20094</v>
      </c>
      <c r="M2023" s="1">
        <v>39932</v>
      </c>
      <c r="N2023">
        <f t="shared" si="128"/>
        <v>0.04</v>
      </c>
      <c r="O2023">
        <v>0.04</v>
      </c>
    </row>
    <row r="2024" spans="12:15" x14ac:dyDescent="0.25">
      <c r="L2024" t="str">
        <f t="shared" si="127"/>
        <v>20094</v>
      </c>
      <c r="M2024" s="1">
        <v>39933</v>
      </c>
      <c r="N2024">
        <f t="shared" si="128"/>
        <v>0.04</v>
      </c>
      <c r="O2024">
        <v>0.04</v>
      </c>
    </row>
    <row r="2025" spans="12:15" x14ac:dyDescent="0.25">
      <c r="L2025" t="str">
        <f t="shared" si="127"/>
        <v>20095</v>
      </c>
      <c r="M2025" s="1">
        <v>39934</v>
      </c>
      <c r="N2025">
        <f t="shared" si="128"/>
        <v>0.06</v>
      </c>
      <c r="O2025">
        <v>0.06</v>
      </c>
    </row>
    <row r="2026" spans="12:15" x14ac:dyDescent="0.25">
      <c r="L2026" t="str">
        <f t="shared" si="127"/>
        <v>20095</v>
      </c>
      <c r="M2026" s="1">
        <v>39937</v>
      </c>
      <c r="N2026">
        <f t="shared" si="128"/>
        <v>0.14000000000000001</v>
      </c>
      <c r="O2026">
        <v>0.14000000000000001</v>
      </c>
    </row>
    <row r="2027" spans="12:15" x14ac:dyDescent="0.25">
      <c r="L2027" t="str">
        <f t="shared" si="127"/>
        <v>20095</v>
      </c>
      <c r="M2027" s="1">
        <v>39938</v>
      </c>
      <c r="N2027">
        <f t="shared" si="128"/>
        <v>0.14000000000000001</v>
      </c>
      <c r="O2027">
        <v>0.14000000000000001</v>
      </c>
    </row>
    <row r="2028" spans="12:15" x14ac:dyDescent="0.25">
      <c r="L2028" t="str">
        <f t="shared" si="127"/>
        <v>20095</v>
      </c>
      <c r="M2028" s="1">
        <v>39939</v>
      </c>
      <c r="N2028">
        <f t="shared" si="128"/>
        <v>0.14000000000000001</v>
      </c>
      <c r="O2028">
        <v>0.14000000000000001</v>
      </c>
    </row>
    <row r="2029" spans="12:15" x14ac:dyDescent="0.25">
      <c r="L2029" t="str">
        <f t="shared" si="127"/>
        <v>20095</v>
      </c>
      <c r="M2029" s="1">
        <v>39940</v>
      </c>
      <c r="N2029">
        <f t="shared" si="128"/>
        <v>0.15</v>
      </c>
      <c r="O2029">
        <v>0.15</v>
      </c>
    </row>
    <row r="2030" spans="12:15" x14ac:dyDescent="0.25">
      <c r="L2030" t="str">
        <f t="shared" si="127"/>
        <v>20095</v>
      </c>
      <c r="M2030" s="1">
        <v>39941</v>
      </c>
      <c r="N2030">
        <f t="shared" si="128"/>
        <v>0.15</v>
      </c>
      <c r="O2030">
        <v>0.15</v>
      </c>
    </row>
    <row r="2031" spans="12:15" x14ac:dyDescent="0.25">
      <c r="L2031" t="str">
        <f t="shared" si="127"/>
        <v>20095</v>
      </c>
      <c r="M2031" s="1">
        <v>39944</v>
      </c>
      <c r="N2031">
        <f t="shared" si="128"/>
        <v>0.16</v>
      </c>
      <c r="O2031">
        <v>0.16</v>
      </c>
    </row>
    <row r="2032" spans="12:15" x14ac:dyDescent="0.25">
      <c r="L2032" t="str">
        <f t="shared" si="127"/>
        <v>20095</v>
      </c>
      <c r="M2032" s="1">
        <v>39945</v>
      </c>
      <c r="N2032">
        <f t="shared" si="128"/>
        <v>0.16</v>
      </c>
      <c r="O2032">
        <v>0.16</v>
      </c>
    </row>
    <row r="2033" spans="12:15" x14ac:dyDescent="0.25">
      <c r="L2033" t="str">
        <f t="shared" si="127"/>
        <v>20095</v>
      </c>
      <c r="M2033" s="1">
        <v>39946</v>
      </c>
      <c r="N2033">
        <f t="shared" si="128"/>
        <v>0.15</v>
      </c>
      <c r="O2033">
        <v>0.15</v>
      </c>
    </row>
    <row r="2034" spans="12:15" x14ac:dyDescent="0.25">
      <c r="L2034" t="str">
        <f t="shared" si="127"/>
        <v>20095</v>
      </c>
      <c r="M2034" s="1">
        <v>39947</v>
      </c>
      <c r="N2034">
        <f t="shared" si="128"/>
        <v>0.1</v>
      </c>
      <c r="O2034">
        <v>0.1</v>
      </c>
    </row>
    <row r="2035" spans="12:15" x14ac:dyDescent="0.25">
      <c r="L2035" t="str">
        <f t="shared" si="127"/>
        <v>20095</v>
      </c>
      <c r="M2035" s="1">
        <v>39948</v>
      </c>
      <c r="N2035">
        <f t="shared" si="128"/>
        <v>0.11</v>
      </c>
      <c r="O2035">
        <v>0.11</v>
      </c>
    </row>
    <row r="2036" spans="12:15" x14ac:dyDescent="0.25">
      <c r="L2036" t="str">
        <f t="shared" si="127"/>
        <v>20095</v>
      </c>
      <c r="M2036" s="1">
        <v>39951</v>
      </c>
      <c r="N2036">
        <f t="shared" si="128"/>
        <v>0.12</v>
      </c>
      <c r="O2036">
        <v>0.12</v>
      </c>
    </row>
    <row r="2037" spans="12:15" x14ac:dyDescent="0.25">
      <c r="L2037" t="str">
        <f t="shared" si="127"/>
        <v>20095</v>
      </c>
      <c r="M2037" s="1">
        <v>39952</v>
      </c>
      <c r="N2037">
        <f t="shared" si="128"/>
        <v>0.14000000000000001</v>
      </c>
      <c r="O2037">
        <v>0.14000000000000001</v>
      </c>
    </row>
    <row r="2038" spans="12:15" x14ac:dyDescent="0.25">
      <c r="L2038" t="str">
        <f t="shared" si="127"/>
        <v>20095</v>
      </c>
      <c r="M2038" s="1">
        <v>39953</v>
      </c>
      <c r="N2038">
        <f t="shared" si="128"/>
        <v>0.18</v>
      </c>
      <c r="O2038">
        <v>0.18</v>
      </c>
    </row>
    <row r="2039" spans="12:15" x14ac:dyDescent="0.25">
      <c r="L2039" t="str">
        <f t="shared" si="127"/>
        <v>20095</v>
      </c>
      <c r="M2039" s="1">
        <v>39954</v>
      </c>
      <c r="N2039">
        <f t="shared" si="128"/>
        <v>0.13</v>
      </c>
      <c r="O2039">
        <v>0.13</v>
      </c>
    </row>
    <row r="2040" spans="12:15" x14ac:dyDescent="0.25">
      <c r="L2040" t="str">
        <f t="shared" si="127"/>
        <v>20095</v>
      </c>
      <c r="M2040" s="1">
        <v>39955</v>
      </c>
      <c r="N2040">
        <f t="shared" si="128"/>
        <v>0.13</v>
      </c>
      <c r="O2040">
        <v>0.13</v>
      </c>
    </row>
    <row r="2041" spans="12:15" x14ac:dyDescent="0.25">
      <c r="L2041" t="str">
        <f t="shared" si="127"/>
        <v>20095</v>
      </c>
      <c r="M2041" s="1">
        <v>39958</v>
      </c>
      <c r="N2041">
        <f t="shared" si="128"/>
        <v>0.13</v>
      </c>
      <c r="O2041" t="s">
        <v>30</v>
      </c>
    </row>
    <row r="2042" spans="12:15" x14ac:dyDescent="0.25">
      <c r="L2042" t="str">
        <f t="shared" si="127"/>
        <v>20095</v>
      </c>
      <c r="M2042" s="1">
        <v>39959</v>
      </c>
      <c r="N2042">
        <f t="shared" si="128"/>
        <v>0.13</v>
      </c>
      <c r="O2042">
        <v>0.13</v>
      </c>
    </row>
    <row r="2043" spans="12:15" x14ac:dyDescent="0.25">
      <c r="L2043" t="str">
        <f t="shared" si="127"/>
        <v>20095</v>
      </c>
      <c r="M2043" s="1">
        <v>39960</v>
      </c>
      <c r="N2043">
        <f t="shared" si="128"/>
        <v>0.18</v>
      </c>
      <c r="O2043">
        <v>0.18</v>
      </c>
    </row>
    <row r="2044" spans="12:15" x14ac:dyDescent="0.25">
      <c r="L2044" t="str">
        <f t="shared" si="127"/>
        <v>20095</v>
      </c>
      <c r="M2044" s="1">
        <v>39961</v>
      </c>
      <c r="N2044">
        <f t="shared" si="128"/>
        <v>0.14000000000000001</v>
      </c>
      <c r="O2044">
        <v>0.14000000000000001</v>
      </c>
    </row>
    <row r="2045" spans="12:15" x14ac:dyDescent="0.25">
      <c r="L2045" t="str">
        <f t="shared" si="127"/>
        <v>20095</v>
      </c>
      <c r="M2045" s="1">
        <v>39962</v>
      </c>
      <c r="N2045">
        <f t="shared" si="128"/>
        <v>0.14000000000000001</v>
      </c>
      <c r="O2045">
        <v>0.14000000000000001</v>
      </c>
    </row>
    <row r="2046" spans="12:15" x14ac:dyDescent="0.25">
      <c r="L2046" t="str">
        <f t="shared" si="127"/>
        <v>20096</v>
      </c>
      <c r="M2046" s="1">
        <v>39965</v>
      </c>
      <c r="N2046">
        <f t="shared" si="128"/>
        <v>0.13</v>
      </c>
      <c r="O2046">
        <v>0.13</v>
      </c>
    </row>
    <row r="2047" spans="12:15" x14ac:dyDescent="0.25">
      <c r="L2047" t="str">
        <f t="shared" si="127"/>
        <v>20096</v>
      </c>
      <c r="M2047" s="1">
        <v>39966</v>
      </c>
      <c r="N2047">
        <f t="shared" si="128"/>
        <v>0.06</v>
      </c>
      <c r="O2047">
        <v>0.06</v>
      </c>
    </row>
    <row r="2048" spans="12:15" x14ac:dyDescent="0.25">
      <c r="L2048" t="str">
        <f t="shared" si="127"/>
        <v>20096</v>
      </c>
      <c r="M2048" s="1">
        <v>39967</v>
      </c>
      <c r="N2048">
        <f t="shared" si="128"/>
        <v>0.08</v>
      </c>
      <c r="O2048">
        <v>0.08</v>
      </c>
    </row>
    <row r="2049" spans="12:15" x14ac:dyDescent="0.25">
      <c r="L2049" t="str">
        <f t="shared" si="127"/>
        <v>20096</v>
      </c>
      <c r="M2049" s="1">
        <v>39968</v>
      </c>
      <c r="N2049">
        <f t="shared" si="128"/>
        <v>0.08</v>
      </c>
      <c r="O2049">
        <v>0.08</v>
      </c>
    </row>
    <row r="2050" spans="12:15" x14ac:dyDescent="0.25">
      <c r="L2050" t="str">
        <f t="shared" si="127"/>
        <v>20096</v>
      </c>
      <c r="M2050" s="1">
        <v>39969</v>
      </c>
      <c r="N2050">
        <f t="shared" si="128"/>
        <v>0.08</v>
      </c>
      <c r="O2050">
        <v>0.08</v>
      </c>
    </row>
    <row r="2051" spans="12:15" x14ac:dyDescent="0.25">
      <c r="L2051" t="str">
        <f t="shared" ref="L2051:L2114" si="129">+YEAR(M2051) &amp; MONTH(M2051)</f>
        <v>20096</v>
      </c>
      <c r="M2051" s="1">
        <v>39972</v>
      </c>
      <c r="N2051">
        <f t="shared" ref="N2051:N2114" si="130">+IF(O2051=$O$1, N2050,O2051)</f>
        <v>0.08</v>
      </c>
      <c r="O2051">
        <v>0.08</v>
      </c>
    </row>
    <row r="2052" spans="12:15" x14ac:dyDescent="0.25">
      <c r="L2052" t="str">
        <f t="shared" si="129"/>
        <v>20096</v>
      </c>
      <c r="M2052" s="1">
        <v>39973</v>
      </c>
      <c r="N2052">
        <f t="shared" si="130"/>
        <v>0.09</v>
      </c>
      <c r="O2052">
        <v>0.09</v>
      </c>
    </row>
    <row r="2053" spans="12:15" x14ac:dyDescent="0.25">
      <c r="L2053" t="str">
        <f t="shared" si="129"/>
        <v>20096</v>
      </c>
      <c r="M2053" s="1">
        <v>39974</v>
      </c>
      <c r="N2053">
        <f t="shared" si="130"/>
        <v>0.11</v>
      </c>
      <c r="O2053">
        <v>0.11</v>
      </c>
    </row>
    <row r="2054" spans="12:15" x14ac:dyDescent="0.25">
      <c r="L2054" t="str">
        <f t="shared" si="129"/>
        <v>20096</v>
      </c>
      <c r="M2054" s="1">
        <v>39975</v>
      </c>
      <c r="N2054">
        <f t="shared" si="130"/>
        <v>0.09</v>
      </c>
      <c r="O2054">
        <v>0.09</v>
      </c>
    </row>
    <row r="2055" spans="12:15" x14ac:dyDescent="0.25">
      <c r="L2055" t="str">
        <f t="shared" si="129"/>
        <v>20096</v>
      </c>
      <c r="M2055" s="1">
        <v>39976</v>
      </c>
      <c r="N2055">
        <f t="shared" si="130"/>
        <v>0.08</v>
      </c>
      <c r="O2055">
        <v>0.08</v>
      </c>
    </row>
    <row r="2056" spans="12:15" x14ac:dyDescent="0.25">
      <c r="L2056" t="str">
        <f t="shared" si="129"/>
        <v>20096</v>
      </c>
      <c r="M2056" s="1">
        <v>39979</v>
      </c>
      <c r="N2056">
        <f t="shared" si="130"/>
        <v>0.08</v>
      </c>
      <c r="O2056">
        <v>0.08</v>
      </c>
    </row>
    <row r="2057" spans="12:15" x14ac:dyDescent="0.25">
      <c r="L2057" t="str">
        <f t="shared" si="129"/>
        <v>20096</v>
      </c>
      <c r="M2057" s="1">
        <v>39980</v>
      </c>
      <c r="N2057">
        <f t="shared" si="130"/>
        <v>0.09</v>
      </c>
      <c r="O2057">
        <v>0.09</v>
      </c>
    </row>
    <row r="2058" spans="12:15" x14ac:dyDescent="0.25">
      <c r="L2058" t="str">
        <f t="shared" si="129"/>
        <v>20096</v>
      </c>
      <c r="M2058" s="1">
        <v>39981</v>
      </c>
      <c r="N2058">
        <f t="shared" si="130"/>
        <v>0.11</v>
      </c>
      <c r="O2058">
        <v>0.11</v>
      </c>
    </row>
    <row r="2059" spans="12:15" x14ac:dyDescent="0.25">
      <c r="L2059" t="str">
        <f t="shared" si="129"/>
        <v>20096</v>
      </c>
      <c r="M2059" s="1">
        <v>39982</v>
      </c>
      <c r="N2059">
        <f t="shared" si="130"/>
        <v>0.12</v>
      </c>
      <c r="O2059">
        <v>0.12</v>
      </c>
    </row>
    <row r="2060" spans="12:15" x14ac:dyDescent="0.25">
      <c r="L2060" t="str">
        <f t="shared" si="129"/>
        <v>20096</v>
      </c>
      <c r="M2060" s="1">
        <v>39983</v>
      </c>
      <c r="N2060">
        <f t="shared" si="130"/>
        <v>0.1</v>
      </c>
      <c r="O2060">
        <v>0.1</v>
      </c>
    </row>
    <row r="2061" spans="12:15" x14ac:dyDescent="0.25">
      <c r="L2061" t="str">
        <f t="shared" si="129"/>
        <v>20096</v>
      </c>
      <c r="M2061" s="1">
        <v>39986</v>
      </c>
      <c r="N2061">
        <f t="shared" si="130"/>
        <v>0.12</v>
      </c>
      <c r="O2061">
        <v>0.12</v>
      </c>
    </row>
    <row r="2062" spans="12:15" x14ac:dyDescent="0.25">
      <c r="L2062" t="str">
        <f t="shared" si="129"/>
        <v>20096</v>
      </c>
      <c r="M2062" s="1">
        <v>39987</v>
      </c>
      <c r="N2062">
        <f t="shared" si="130"/>
        <v>0.15</v>
      </c>
      <c r="O2062">
        <v>0.15</v>
      </c>
    </row>
    <row r="2063" spans="12:15" x14ac:dyDescent="0.25">
      <c r="L2063" t="str">
        <f t="shared" si="129"/>
        <v>20096</v>
      </c>
      <c r="M2063" s="1">
        <v>39988</v>
      </c>
      <c r="N2063">
        <f t="shared" si="130"/>
        <v>0.1</v>
      </c>
      <c r="O2063">
        <v>0.1</v>
      </c>
    </row>
    <row r="2064" spans="12:15" x14ac:dyDescent="0.25">
      <c r="L2064" t="str">
        <f t="shared" si="129"/>
        <v>20096</v>
      </c>
      <c r="M2064" s="1">
        <v>39989</v>
      </c>
      <c r="N2064">
        <f t="shared" si="130"/>
        <v>7.0000000000000007E-2</v>
      </c>
      <c r="O2064">
        <v>7.0000000000000007E-2</v>
      </c>
    </row>
    <row r="2065" spans="12:15" x14ac:dyDescent="0.25">
      <c r="L2065" t="str">
        <f t="shared" si="129"/>
        <v>20096</v>
      </c>
      <c r="M2065" s="1">
        <v>39990</v>
      </c>
      <c r="N2065">
        <f t="shared" si="130"/>
        <v>7.0000000000000007E-2</v>
      </c>
      <c r="O2065">
        <v>7.0000000000000007E-2</v>
      </c>
    </row>
    <row r="2066" spans="12:15" x14ac:dyDescent="0.25">
      <c r="L2066" t="str">
        <f t="shared" si="129"/>
        <v>20096</v>
      </c>
      <c r="M2066" s="1">
        <v>39993</v>
      </c>
      <c r="N2066">
        <f t="shared" si="130"/>
        <v>0.11</v>
      </c>
      <c r="O2066">
        <v>0.11</v>
      </c>
    </row>
    <row r="2067" spans="12:15" x14ac:dyDescent="0.25">
      <c r="L2067" t="str">
        <f t="shared" si="129"/>
        <v>20096</v>
      </c>
      <c r="M2067" s="1">
        <v>39994</v>
      </c>
      <c r="N2067">
        <f t="shared" si="130"/>
        <v>0.17</v>
      </c>
      <c r="O2067">
        <v>0.17</v>
      </c>
    </row>
    <row r="2068" spans="12:15" x14ac:dyDescent="0.25">
      <c r="L2068" t="str">
        <f t="shared" si="129"/>
        <v>20097</v>
      </c>
      <c r="M2068" s="1">
        <v>39995</v>
      </c>
      <c r="N2068">
        <f t="shared" si="130"/>
        <v>0.13</v>
      </c>
      <c r="O2068">
        <v>0.13</v>
      </c>
    </row>
    <row r="2069" spans="12:15" x14ac:dyDescent="0.25">
      <c r="L2069" t="str">
        <f t="shared" si="129"/>
        <v>20097</v>
      </c>
      <c r="M2069" s="1">
        <v>39996</v>
      </c>
      <c r="N2069">
        <f t="shared" si="130"/>
        <v>0.15</v>
      </c>
      <c r="O2069">
        <v>0.15</v>
      </c>
    </row>
    <row r="2070" spans="12:15" x14ac:dyDescent="0.25">
      <c r="L2070" t="str">
        <f t="shared" si="129"/>
        <v>20097</v>
      </c>
      <c r="M2070" s="1">
        <v>39997</v>
      </c>
      <c r="N2070">
        <f t="shared" si="130"/>
        <v>0.15</v>
      </c>
      <c r="O2070" t="s">
        <v>30</v>
      </c>
    </row>
    <row r="2071" spans="12:15" x14ac:dyDescent="0.25">
      <c r="L2071" t="str">
        <f t="shared" si="129"/>
        <v>20097</v>
      </c>
      <c r="M2071" s="1">
        <v>40000</v>
      </c>
      <c r="N2071">
        <f t="shared" si="130"/>
        <v>0.15</v>
      </c>
      <c r="O2071">
        <v>0.15</v>
      </c>
    </row>
    <row r="2072" spans="12:15" x14ac:dyDescent="0.25">
      <c r="L2072" t="str">
        <f t="shared" si="129"/>
        <v>20097</v>
      </c>
      <c r="M2072" s="1">
        <v>40001</v>
      </c>
      <c r="N2072">
        <f t="shared" si="130"/>
        <v>0.16</v>
      </c>
      <c r="O2072">
        <v>0.16</v>
      </c>
    </row>
    <row r="2073" spans="12:15" x14ac:dyDescent="0.25">
      <c r="L2073" t="str">
        <f t="shared" si="129"/>
        <v>20097</v>
      </c>
      <c r="M2073" s="1">
        <v>40002</v>
      </c>
      <c r="N2073">
        <f t="shared" si="130"/>
        <v>0.15</v>
      </c>
      <c r="O2073">
        <v>0.15</v>
      </c>
    </row>
    <row r="2074" spans="12:15" x14ac:dyDescent="0.25">
      <c r="L2074" t="str">
        <f t="shared" si="129"/>
        <v>20097</v>
      </c>
      <c r="M2074" s="1">
        <v>40003</v>
      </c>
      <c r="N2074">
        <f t="shared" si="130"/>
        <v>0.16</v>
      </c>
      <c r="O2074">
        <v>0.16</v>
      </c>
    </row>
    <row r="2075" spans="12:15" x14ac:dyDescent="0.25">
      <c r="L2075" t="str">
        <f t="shared" si="129"/>
        <v>20097</v>
      </c>
      <c r="M2075" s="1">
        <v>40004</v>
      </c>
      <c r="N2075">
        <f t="shared" si="130"/>
        <v>0.15</v>
      </c>
      <c r="O2075">
        <v>0.15</v>
      </c>
    </row>
    <row r="2076" spans="12:15" x14ac:dyDescent="0.25">
      <c r="L2076" t="str">
        <f t="shared" si="129"/>
        <v>20097</v>
      </c>
      <c r="M2076" s="1">
        <v>40007</v>
      </c>
      <c r="N2076">
        <f t="shared" si="130"/>
        <v>0.15</v>
      </c>
      <c r="O2076">
        <v>0.15</v>
      </c>
    </row>
    <row r="2077" spans="12:15" x14ac:dyDescent="0.25">
      <c r="L2077" t="str">
        <f t="shared" si="129"/>
        <v>20097</v>
      </c>
      <c r="M2077" s="1">
        <v>40008</v>
      </c>
      <c r="N2077">
        <f t="shared" si="130"/>
        <v>0.15</v>
      </c>
      <c r="O2077">
        <v>0.15</v>
      </c>
    </row>
    <row r="2078" spans="12:15" x14ac:dyDescent="0.25">
      <c r="L2078" t="str">
        <f t="shared" si="129"/>
        <v>20097</v>
      </c>
      <c r="M2078" s="1">
        <v>40009</v>
      </c>
      <c r="N2078">
        <f t="shared" si="130"/>
        <v>0.11</v>
      </c>
      <c r="O2078">
        <v>0.11</v>
      </c>
    </row>
    <row r="2079" spans="12:15" x14ac:dyDescent="0.25">
      <c r="L2079" t="str">
        <f t="shared" si="129"/>
        <v>20097</v>
      </c>
      <c r="M2079" s="1">
        <v>40010</v>
      </c>
      <c r="N2079">
        <f t="shared" si="130"/>
        <v>0.15</v>
      </c>
      <c r="O2079">
        <v>0.15</v>
      </c>
    </row>
    <row r="2080" spans="12:15" x14ac:dyDescent="0.25">
      <c r="L2080" t="str">
        <f t="shared" si="129"/>
        <v>20097</v>
      </c>
      <c r="M2080" s="1">
        <v>40011</v>
      </c>
      <c r="N2080">
        <f t="shared" si="130"/>
        <v>0.15</v>
      </c>
      <c r="O2080">
        <v>0.15</v>
      </c>
    </row>
    <row r="2081" spans="12:15" x14ac:dyDescent="0.25">
      <c r="L2081" t="str">
        <f t="shared" si="129"/>
        <v>20097</v>
      </c>
      <c r="M2081" s="1">
        <v>40014</v>
      </c>
      <c r="N2081">
        <f t="shared" si="130"/>
        <v>0.15</v>
      </c>
      <c r="O2081">
        <v>0.15</v>
      </c>
    </row>
    <row r="2082" spans="12:15" x14ac:dyDescent="0.25">
      <c r="L2082" t="str">
        <f t="shared" si="129"/>
        <v>20097</v>
      </c>
      <c r="M2082" s="1">
        <v>40015</v>
      </c>
      <c r="N2082">
        <f t="shared" si="130"/>
        <v>0.16</v>
      </c>
      <c r="O2082">
        <v>0.16</v>
      </c>
    </row>
    <row r="2083" spans="12:15" x14ac:dyDescent="0.25">
      <c r="L2083" t="str">
        <f t="shared" si="129"/>
        <v>20097</v>
      </c>
      <c r="M2083" s="1">
        <v>40016</v>
      </c>
      <c r="N2083">
        <f t="shared" si="130"/>
        <v>0.15</v>
      </c>
      <c r="O2083">
        <v>0.15</v>
      </c>
    </row>
    <row r="2084" spans="12:15" x14ac:dyDescent="0.25">
      <c r="L2084" t="str">
        <f t="shared" si="129"/>
        <v>20097</v>
      </c>
      <c r="M2084" s="1">
        <v>40017</v>
      </c>
      <c r="N2084">
        <f t="shared" si="130"/>
        <v>0.15</v>
      </c>
      <c r="O2084">
        <v>0.15</v>
      </c>
    </row>
    <row r="2085" spans="12:15" x14ac:dyDescent="0.25">
      <c r="L2085" t="str">
        <f t="shared" si="129"/>
        <v>20097</v>
      </c>
      <c r="M2085" s="1">
        <v>40018</v>
      </c>
      <c r="N2085">
        <f t="shared" si="130"/>
        <v>0.15</v>
      </c>
      <c r="O2085">
        <v>0.15</v>
      </c>
    </row>
    <row r="2086" spans="12:15" x14ac:dyDescent="0.25">
      <c r="L2086" t="str">
        <f t="shared" si="129"/>
        <v>20097</v>
      </c>
      <c r="M2086" s="1">
        <v>40021</v>
      </c>
      <c r="N2086">
        <f t="shared" si="130"/>
        <v>0.15</v>
      </c>
      <c r="O2086">
        <v>0.15</v>
      </c>
    </row>
    <row r="2087" spans="12:15" x14ac:dyDescent="0.25">
      <c r="L2087" t="str">
        <f t="shared" si="129"/>
        <v>20097</v>
      </c>
      <c r="M2087" s="1">
        <v>40022</v>
      </c>
      <c r="N2087">
        <f t="shared" si="130"/>
        <v>0.14000000000000001</v>
      </c>
      <c r="O2087">
        <v>0.14000000000000001</v>
      </c>
    </row>
    <row r="2088" spans="12:15" x14ac:dyDescent="0.25">
      <c r="L2088" t="str">
        <f t="shared" si="129"/>
        <v>20097</v>
      </c>
      <c r="M2088" s="1">
        <v>40023</v>
      </c>
      <c r="N2088">
        <f t="shared" si="130"/>
        <v>0.14000000000000001</v>
      </c>
      <c r="O2088">
        <v>0.14000000000000001</v>
      </c>
    </row>
    <row r="2089" spans="12:15" x14ac:dyDescent="0.25">
      <c r="L2089" t="str">
        <f t="shared" si="129"/>
        <v>20097</v>
      </c>
      <c r="M2089" s="1">
        <v>40024</v>
      </c>
      <c r="N2089">
        <f t="shared" si="130"/>
        <v>0.14000000000000001</v>
      </c>
      <c r="O2089">
        <v>0.14000000000000001</v>
      </c>
    </row>
    <row r="2090" spans="12:15" x14ac:dyDescent="0.25">
      <c r="L2090" t="str">
        <f t="shared" si="129"/>
        <v>20097</v>
      </c>
      <c r="M2090" s="1">
        <v>40025</v>
      </c>
      <c r="N2090">
        <f t="shared" si="130"/>
        <v>0.14000000000000001</v>
      </c>
      <c r="O2090">
        <v>0.14000000000000001</v>
      </c>
    </row>
    <row r="2091" spans="12:15" x14ac:dyDescent="0.25">
      <c r="L2091" t="str">
        <f t="shared" si="129"/>
        <v>20098</v>
      </c>
      <c r="M2091" s="1">
        <v>40028</v>
      </c>
      <c r="N2091">
        <f t="shared" si="130"/>
        <v>0.15</v>
      </c>
      <c r="O2091">
        <v>0.15</v>
      </c>
    </row>
    <row r="2092" spans="12:15" x14ac:dyDescent="0.25">
      <c r="L2092" t="str">
        <f t="shared" si="129"/>
        <v>20098</v>
      </c>
      <c r="M2092" s="1">
        <v>40029</v>
      </c>
      <c r="N2092">
        <f t="shared" si="130"/>
        <v>0.15</v>
      </c>
      <c r="O2092">
        <v>0.15</v>
      </c>
    </row>
    <row r="2093" spans="12:15" x14ac:dyDescent="0.25">
      <c r="L2093" t="str">
        <f t="shared" si="129"/>
        <v>20098</v>
      </c>
      <c r="M2093" s="1">
        <v>40030</v>
      </c>
      <c r="N2093">
        <f t="shared" si="130"/>
        <v>0.15</v>
      </c>
      <c r="O2093">
        <v>0.15</v>
      </c>
    </row>
    <row r="2094" spans="12:15" x14ac:dyDescent="0.25">
      <c r="L2094" t="str">
        <f t="shared" si="129"/>
        <v>20098</v>
      </c>
      <c r="M2094" s="1">
        <v>40031</v>
      </c>
      <c r="N2094">
        <f t="shared" si="130"/>
        <v>0.15</v>
      </c>
      <c r="O2094">
        <v>0.15</v>
      </c>
    </row>
    <row r="2095" spans="12:15" x14ac:dyDescent="0.25">
      <c r="L2095" t="str">
        <f t="shared" si="129"/>
        <v>20098</v>
      </c>
      <c r="M2095" s="1">
        <v>40032</v>
      </c>
      <c r="N2095">
        <f t="shared" si="130"/>
        <v>0.14000000000000001</v>
      </c>
      <c r="O2095">
        <v>0.14000000000000001</v>
      </c>
    </row>
    <row r="2096" spans="12:15" x14ac:dyDescent="0.25">
      <c r="L2096" t="str">
        <f t="shared" si="129"/>
        <v>20098</v>
      </c>
      <c r="M2096" s="1">
        <v>40035</v>
      </c>
      <c r="N2096">
        <f t="shared" si="130"/>
        <v>0.15</v>
      </c>
      <c r="O2096">
        <v>0.15</v>
      </c>
    </row>
    <row r="2097" spans="12:15" x14ac:dyDescent="0.25">
      <c r="L2097" t="str">
        <f t="shared" si="129"/>
        <v>20098</v>
      </c>
      <c r="M2097" s="1">
        <v>40036</v>
      </c>
      <c r="N2097">
        <f t="shared" si="130"/>
        <v>0.14000000000000001</v>
      </c>
      <c r="O2097">
        <v>0.14000000000000001</v>
      </c>
    </row>
    <row r="2098" spans="12:15" x14ac:dyDescent="0.25">
      <c r="L2098" t="str">
        <f t="shared" si="129"/>
        <v>20098</v>
      </c>
      <c r="M2098" s="1">
        <v>40037</v>
      </c>
      <c r="N2098">
        <f t="shared" si="130"/>
        <v>0.14000000000000001</v>
      </c>
      <c r="O2098">
        <v>0.14000000000000001</v>
      </c>
    </row>
    <row r="2099" spans="12:15" x14ac:dyDescent="0.25">
      <c r="L2099" t="str">
        <f t="shared" si="129"/>
        <v>20098</v>
      </c>
      <c r="M2099" s="1">
        <v>40038</v>
      </c>
      <c r="N2099">
        <f t="shared" si="130"/>
        <v>0.1</v>
      </c>
      <c r="O2099">
        <v>0.1</v>
      </c>
    </row>
    <row r="2100" spans="12:15" x14ac:dyDescent="0.25">
      <c r="L2100" t="str">
        <f t="shared" si="129"/>
        <v>20098</v>
      </c>
      <c r="M2100" s="1">
        <v>40039</v>
      </c>
      <c r="N2100">
        <f t="shared" si="130"/>
        <v>0.1</v>
      </c>
      <c r="O2100">
        <v>0.1</v>
      </c>
    </row>
    <row r="2101" spans="12:15" x14ac:dyDescent="0.25">
      <c r="L2101" t="str">
        <f t="shared" si="129"/>
        <v>20098</v>
      </c>
      <c r="M2101" s="1">
        <v>40042</v>
      </c>
      <c r="N2101">
        <f t="shared" si="130"/>
        <v>0.11</v>
      </c>
      <c r="O2101">
        <v>0.11</v>
      </c>
    </row>
    <row r="2102" spans="12:15" x14ac:dyDescent="0.25">
      <c r="L2102" t="str">
        <f t="shared" si="129"/>
        <v>20098</v>
      </c>
      <c r="M2102" s="1">
        <v>40043</v>
      </c>
      <c r="N2102">
        <f t="shared" si="130"/>
        <v>0.14000000000000001</v>
      </c>
      <c r="O2102">
        <v>0.14000000000000001</v>
      </c>
    </row>
    <row r="2103" spans="12:15" x14ac:dyDescent="0.25">
      <c r="L2103" t="str">
        <f t="shared" si="129"/>
        <v>20098</v>
      </c>
      <c r="M2103" s="1">
        <v>40044</v>
      </c>
      <c r="N2103">
        <f t="shared" si="130"/>
        <v>0.1</v>
      </c>
      <c r="O2103">
        <v>0.1</v>
      </c>
    </row>
    <row r="2104" spans="12:15" x14ac:dyDescent="0.25">
      <c r="L2104" t="str">
        <f t="shared" si="129"/>
        <v>20098</v>
      </c>
      <c r="M2104" s="1">
        <v>40045</v>
      </c>
      <c r="N2104">
        <f t="shared" si="130"/>
        <v>0.11</v>
      </c>
      <c r="O2104">
        <v>0.11</v>
      </c>
    </row>
    <row r="2105" spans="12:15" x14ac:dyDescent="0.25">
      <c r="L2105" t="str">
        <f t="shared" si="129"/>
        <v>20098</v>
      </c>
      <c r="M2105" s="1">
        <v>40046</v>
      </c>
      <c r="N2105">
        <f t="shared" si="130"/>
        <v>0.11</v>
      </c>
      <c r="O2105">
        <v>0.11</v>
      </c>
    </row>
    <row r="2106" spans="12:15" x14ac:dyDescent="0.25">
      <c r="L2106" t="str">
        <f t="shared" si="129"/>
        <v>20098</v>
      </c>
      <c r="M2106" s="1">
        <v>40049</v>
      </c>
      <c r="N2106">
        <f t="shared" si="130"/>
        <v>0.11</v>
      </c>
      <c r="O2106">
        <v>0.11</v>
      </c>
    </row>
    <row r="2107" spans="12:15" x14ac:dyDescent="0.25">
      <c r="L2107" t="str">
        <f t="shared" si="129"/>
        <v>20098</v>
      </c>
      <c r="M2107" s="1">
        <v>40050</v>
      </c>
      <c r="N2107">
        <f t="shared" si="130"/>
        <v>0.12</v>
      </c>
      <c r="O2107">
        <v>0.12</v>
      </c>
    </row>
    <row r="2108" spans="12:15" x14ac:dyDescent="0.25">
      <c r="L2108" t="str">
        <f t="shared" si="129"/>
        <v>20098</v>
      </c>
      <c r="M2108" s="1">
        <v>40051</v>
      </c>
      <c r="N2108">
        <f t="shared" si="130"/>
        <v>0.11</v>
      </c>
      <c r="O2108">
        <v>0.11</v>
      </c>
    </row>
    <row r="2109" spans="12:15" x14ac:dyDescent="0.25">
      <c r="L2109" t="str">
        <f t="shared" si="129"/>
        <v>20098</v>
      </c>
      <c r="M2109" s="1">
        <v>40052</v>
      </c>
      <c r="N2109">
        <f t="shared" si="130"/>
        <v>0.11</v>
      </c>
      <c r="O2109">
        <v>0.11</v>
      </c>
    </row>
    <row r="2110" spans="12:15" x14ac:dyDescent="0.25">
      <c r="L2110" t="str">
        <f t="shared" si="129"/>
        <v>20098</v>
      </c>
      <c r="M2110" s="1">
        <v>40053</v>
      </c>
      <c r="N2110">
        <f t="shared" si="130"/>
        <v>0.11</v>
      </c>
      <c r="O2110">
        <v>0.11</v>
      </c>
    </row>
    <row r="2111" spans="12:15" x14ac:dyDescent="0.25">
      <c r="L2111" t="str">
        <f t="shared" si="129"/>
        <v>20098</v>
      </c>
      <c r="M2111" s="1">
        <v>40056</v>
      </c>
      <c r="N2111">
        <f t="shared" si="130"/>
        <v>0.11</v>
      </c>
      <c r="O2111">
        <v>0.11</v>
      </c>
    </row>
    <row r="2112" spans="12:15" x14ac:dyDescent="0.25">
      <c r="L2112" t="str">
        <f t="shared" si="129"/>
        <v>20099</v>
      </c>
      <c r="M2112" s="1">
        <v>40057</v>
      </c>
      <c r="N2112">
        <f t="shared" si="130"/>
        <v>0.08</v>
      </c>
      <c r="O2112">
        <v>0.08</v>
      </c>
    </row>
    <row r="2113" spans="12:15" x14ac:dyDescent="0.25">
      <c r="L2113" t="str">
        <f t="shared" si="129"/>
        <v>20099</v>
      </c>
      <c r="M2113" s="1">
        <v>40058</v>
      </c>
      <c r="N2113">
        <f t="shared" si="130"/>
        <v>0.09</v>
      </c>
      <c r="O2113">
        <v>0.09</v>
      </c>
    </row>
    <row r="2114" spans="12:15" x14ac:dyDescent="0.25">
      <c r="L2114" t="str">
        <f t="shared" si="129"/>
        <v>20099</v>
      </c>
      <c r="M2114" s="1">
        <v>40059</v>
      </c>
      <c r="N2114">
        <f t="shared" si="130"/>
        <v>0.09</v>
      </c>
      <c r="O2114">
        <v>0.09</v>
      </c>
    </row>
    <row r="2115" spans="12:15" x14ac:dyDescent="0.25">
      <c r="L2115" t="str">
        <f t="shared" ref="L2115:L2178" si="131">+YEAR(M2115) &amp; MONTH(M2115)</f>
        <v>20099</v>
      </c>
      <c r="M2115" s="1">
        <v>40060</v>
      </c>
      <c r="N2115">
        <f t="shared" ref="N2115:N2178" si="132">+IF(O2115=$O$1, N2114,O2115)</f>
        <v>0.09</v>
      </c>
      <c r="O2115">
        <v>0.09</v>
      </c>
    </row>
    <row r="2116" spans="12:15" x14ac:dyDescent="0.25">
      <c r="L2116" t="str">
        <f t="shared" si="131"/>
        <v>20099</v>
      </c>
      <c r="M2116" s="1">
        <v>40063</v>
      </c>
      <c r="N2116">
        <f t="shared" si="132"/>
        <v>0.09</v>
      </c>
      <c r="O2116" t="s">
        <v>30</v>
      </c>
    </row>
    <row r="2117" spans="12:15" x14ac:dyDescent="0.25">
      <c r="L2117" t="str">
        <f t="shared" si="131"/>
        <v>20099</v>
      </c>
      <c r="M2117" s="1">
        <v>40064</v>
      </c>
      <c r="N2117">
        <f t="shared" si="132"/>
        <v>0.1</v>
      </c>
      <c r="O2117">
        <v>0.1</v>
      </c>
    </row>
    <row r="2118" spans="12:15" x14ac:dyDescent="0.25">
      <c r="L2118" t="str">
        <f t="shared" si="131"/>
        <v>20099</v>
      </c>
      <c r="M2118" s="1">
        <v>40065</v>
      </c>
      <c r="N2118">
        <f t="shared" si="132"/>
        <v>0.09</v>
      </c>
      <c r="O2118">
        <v>0.09</v>
      </c>
    </row>
    <row r="2119" spans="12:15" x14ac:dyDescent="0.25">
      <c r="L2119" t="str">
        <f t="shared" si="131"/>
        <v>20099</v>
      </c>
      <c r="M2119" s="1">
        <v>40066</v>
      </c>
      <c r="N2119">
        <f t="shared" si="132"/>
        <v>0.08</v>
      </c>
      <c r="O2119">
        <v>0.08</v>
      </c>
    </row>
    <row r="2120" spans="12:15" x14ac:dyDescent="0.25">
      <c r="L2120" t="str">
        <f t="shared" si="131"/>
        <v>20099</v>
      </c>
      <c r="M2120" s="1">
        <v>40067</v>
      </c>
      <c r="N2120">
        <f t="shared" si="132"/>
        <v>0.08</v>
      </c>
      <c r="O2120">
        <v>0.08</v>
      </c>
    </row>
    <row r="2121" spans="12:15" x14ac:dyDescent="0.25">
      <c r="L2121" t="str">
        <f t="shared" si="131"/>
        <v>20099</v>
      </c>
      <c r="M2121" s="1">
        <v>40070</v>
      </c>
      <c r="N2121">
        <f t="shared" si="132"/>
        <v>0.08</v>
      </c>
      <c r="O2121">
        <v>0.08</v>
      </c>
    </row>
    <row r="2122" spans="12:15" x14ac:dyDescent="0.25">
      <c r="L2122" t="str">
        <f t="shared" si="131"/>
        <v>20099</v>
      </c>
      <c r="M2122" s="1">
        <v>40071</v>
      </c>
      <c r="N2122">
        <f t="shared" si="132"/>
        <v>0.05</v>
      </c>
      <c r="O2122">
        <v>0.05</v>
      </c>
    </row>
    <row r="2123" spans="12:15" x14ac:dyDescent="0.25">
      <c r="L2123" t="str">
        <f t="shared" si="131"/>
        <v>20099</v>
      </c>
      <c r="M2123" s="1">
        <v>40072</v>
      </c>
      <c r="N2123">
        <f t="shared" si="132"/>
        <v>0.03</v>
      </c>
      <c r="O2123">
        <v>0.03</v>
      </c>
    </row>
    <row r="2124" spans="12:15" x14ac:dyDescent="0.25">
      <c r="L2124" t="str">
        <f t="shared" si="131"/>
        <v>20099</v>
      </c>
      <c r="M2124" s="1">
        <v>40073</v>
      </c>
      <c r="N2124">
        <f t="shared" si="132"/>
        <v>0.03</v>
      </c>
      <c r="O2124">
        <v>0.03</v>
      </c>
    </row>
    <row r="2125" spans="12:15" x14ac:dyDescent="0.25">
      <c r="L2125" t="str">
        <f t="shared" si="131"/>
        <v>20099</v>
      </c>
      <c r="M2125" s="1">
        <v>40074</v>
      </c>
      <c r="N2125">
        <f t="shared" si="132"/>
        <v>0.03</v>
      </c>
      <c r="O2125">
        <v>0.03</v>
      </c>
    </row>
    <row r="2126" spans="12:15" x14ac:dyDescent="0.25">
      <c r="L2126" t="str">
        <f t="shared" si="131"/>
        <v>20099</v>
      </c>
      <c r="M2126" s="1">
        <v>40077</v>
      </c>
      <c r="N2126">
        <f t="shared" si="132"/>
        <v>0.05</v>
      </c>
      <c r="O2126">
        <v>0.05</v>
      </c>
    </row>
    <row r="2127" spans="12:15" x14ac:dyDescent="0.25">
      <c r="L2127" t="str">
        <f t="shared" si="131"/>
        <v>20099</v>
      </c>
      <c r="M2127" s="1">
        <v>40078</v>
      </c>
      <c r="N2127">
        <f t="shared" si="132"/>
        <v>0.05</v>
      </c>
      <c r="O2127">
        <v>0.05</v>
      </c>
    </row>
    <row r="2128" spans="12:15" x14ac:dyDescent="0.25">
      <c r="L2128" t="str">
        <f t="shared" si="131"/>
        <v>20099</v>
      </c>
      <c r="M2128" s="1">
        <v>40079</v>
      </c>
      <c r="N2128">
        <f t="shared" si="132"/>
        <v>0.05</v>
      </c>
      <c r="O2128">
        <v>0.05</v>
      </c>
    </row>
    <row r="2129" spans="12:15" x14ac:dyDescent="0.25">
      <c r="L2129" t="str">
        <f t="shared" si="131"/>
        <v>20099</v>
      </c>
      <c r="M2129" s="1">
        <v>40080</v>
      </c>
      <c r="N2129">
        <f t="shared" si="132"/>
        <v>0.03</v>
      </c>
      <c r="O2129">
        <v>0.03</v>
      </c>
    </row>
    <row r="2130" spans="12:15" x14ac:dyDescent="0.25">
      <c r="L2130" t="str">
        <f t="shared" si="131"/>
        <v>20099</v>
      </c>
      <c r="M2130" s="1">
        <v>40081</v>
      </c>
      <c r="N2130">
        <f t="shared" si="132"/>
        <v>0.03</v>
      </c>
      <c r="O2130">
        <v>0.03</v>
      </c>
    </row>
    <row r="2131" spans="12:15" x14ac:dyDescent="0.25">
      <c r="L2131" t="str">
        <f t="shared" si="131"/>
        <v>20099</v>
      </c>
      <c r="M2131" s="1">
        <v>40084</v>
      </c>
      <c r="N2131">
        <f t="shared" si="132"/>
        <v>0.03</v>
      </c>
      <c r="O2131">
        <v>0.03</v>
      </c>
    </row>
    <row r="2132" spans="12:15" x14ac:dyDescent="0.25">
      <c r="L2132" t="str">
        <f t="shared" si="131"/>
        <v>20099</v>
      </c>
      <c r="M2132" s="1">
        <v>40085</v>
      </c>
      <c r="N2132">
        <f t="shared" si="132"/>
        <v>7.0000000000000007E-2</v>
      </c>
      <c r="O2132">
        <v>7.0000000000000007E-2</v>
      </c>
    </row>
    <row r="2133" spans="12:15" x14ac:dyDescent="0.25">
      <c r="L2133" t="str">
        <f t="shared" si="131"/>
        <v>20099</v>
      </c>
      <c r="M2133" s="1">
        <v>40086</v>
      </c>
      <c r="N2133">
        <f t="shared" si="132"/>
        <v>0.06</v>
      </c>
      <c r="O2133">
        <v>0.06</v>
      </c>
    </row>
    <row r="2134" spans="12:15" x14ac:dyDescent="0.25">
      <c r="L2134" t="str">
        <f t="shared" si="131"/>
        <v>200910</v>
      </c>
      <c r="M2134" s="1">
        <v>40087</v>
      </c>
      <c r="N2134">
        <f t="shared" si="132"/>
        <v>0.03</v>
      </c>
      <c r="O2134">
        <v>0.03</v>
      </c>
    </row>
    <row r="2135" spans="12:15" x14ac:dyDescent="0.25">
      <c r="L2135" t="str">
        <f t="shared" si="131"/>
        <v>200910</v>
      </c>
      <c r="M2135" s="1">
        <v>40088</v>
      </c>
      <c r="N2135">
        <f t="shared" si="132"/>
        <v>0.04</v>
      </c>
      <c r="O2135">
        <v>0.04</v>
      </c>
    </row>
    <row r="2136" spans="12:15" x14ac:dyDescent="0.25">
      <c r="L2136" t="str">
        <f t="shared" si="131"/>
        <v>200910</v>
      </c>
      <c r="M2136" s="1">
        <v>40091</v>
      </c>
      <c r="N2136">
        <f t="shared" si="132"/>
        <v>0.04</v>
      </c>
      <c r="O2136">
        <v>0.04</v>
      </c>
    </row>
    <row r="2137" spans="12:15" x14ac:dyDescent="0.25">
      <c r="L2137" t="str">
        <f t="shared" si="131"/>
        <v>200910</v>
      </c>
      <c r="M2137" s="1">
        <v>40092</v>
      </c>
      <c r="N2137">
        <f t="shared" si="132"/>
        <v>0.05</v>
      </c>
      <c r="O2137">
        <v>0.05</v>
      </c>
    </row>
    <row r="2138" spans="12:15" x14ac:dyDescent="0.25">
      <c r="L2138" t="str">
        <f t="shared" si="131"/>
        <v>200910</v>
      </c>
      <c r="M2138" s="1">
        <v>40093</v>
      </c>
      <c r="N2138">
        <f t="shared" si="132"/>
        <v>0.06</v>
      </c>
      <c r="O2138">
        <v>0.06</v>
      </c>
    </row>
    <row r="2139" spans="12:15" x14ac:dyDescent="0.25">
      <c r="L2139" t="str">
        <f t="shared" si="131"/>
        <v>200910</v>
      </c>
      <c r="M2139" s="1">
        <v>40094</v>
      </c>
      <c r="N2139">
        <f t="shared" si="132"/>
        <v>0.03</v>
      </c>
      <c r="O2139">
        <v>0.03</v>
      </c>
    </row>
    <row r="2140" spans="12:15" x14ac:dyDescent="0.25">
      <c r="L2140" t="str">
        <f t="shared" si="131"/>
        <v>200910</v>
      </c>
      <c r="M2140" s="1">
        <v>40095</v>
      </c>
      <c r="N2140">
        <f t="shared" si="132"/>
        <v>0.04</v>
      </c>
      <c r="O2140">
        <v>0.04</v>
      </c>
    </row>
    <row r="2141" spans="12:15" x14ac:dyDescent="0.25">
      <c r="L2141" t="str">
        <f t="shared" si="131"/>
        <v>200910</v>
      </c>
      <c r="M2141" s="1">
        <v>40098</v>
      </c>
      <c r="N2141">
        <f t="shared" si="132"/>
        <v>0.04</v>
      </c>
      <c r="O2141" t="s">
        <v>30</v>
      </c>
    </row>
    <row r="2142" spans="12:15" x14ac:dyDescent="0.25">
      <c r="L2142" t="str">
        <f t="shared" si="131"/>
        <v>200910</v>
      </c>
      <c r="M2142" s="1">
        <v>40099</v>
      </c>
      <c r="N2142">
        <f t="shared" si="132"/>
        <v>0.04</v>
      </c>
      <c r="O2142">
        <v>0.04</v>
      </c>
    </row>
    <row r="2143" spans="12:15" x14ac:dyDescent="0.25">
      <c r="L2143" t="str">
        <f t="shared" si="131"/>
        <v>200910</v>
      </c>
      <c r="M2143" s="1">
        <v>40100</v>
      </c>
      <c r="N2143">
        <f t="shared" si="132"/>
        <v>0.05</v>
      </c>
      <c r="O2143">
        <v>0.05</v>
      </c>
    </row>
    <row r="2144" spans="12:15" x14ac:dyDescent="0.25">
      <c r="L2144" t="str">
        <f t="shared" si="131"/>
        <v>200910</v>
      </c>
      <c r="M2144" s="1">
        <v>40101</v>
      </c>
      <c r="N2144">
        <f t="shared" si="132"/>
        <v>0.06</v>
      </c>
      <c r="O2144">
        <v>0.06</v>
      </c>
    </row>
    <row r="2145" spans="12:15" x14ac:dyDescent="0.25">
      <c r="L2145" t="str">
        <f t="shared" si="131"/>
        <v>200910</v>
      </c>
      <c r="M2145" s="1">
        <v>40102</v>
      </c>
      <c r="N2145">
        <f t="shared" si="132"/>
        <v>0.06</v>
      </c>
      <c r="O2145">
        <v>0.06</v>
      </c>
    </row>
    <row r="2146" spans="12:15" x14ac:dyDescent="0.25">
      <c r="L2146" t="str">
        <f t="shared" si="131"/>
        <v>200910</v>
      </c>
      <c r="M2146" s="1">
        <v>40105</v>
      </c>
      <c r="N2146">
        <f t="shared" si="132"/>
        <v>0.06</v>
      </c>
      <c r="O2146">
        <v>0.06</v>
      </c>
    </row>
    <row r="2147" spans="12:15" x14ac:dyDescent="0.25">
      <c r="L2147" t="str">
        <f t="shared" si="131"/>
        <v>200910</v>
      </c>
      <c r="M2147" s="1">
        <v>40106</v>
      </c>
      <c r="N2147">
        <f t="shared" si="132"/>
        <v>0.05</v>
      </c>
      <c r="O2147">
        <v>0.05</v>
      </c>
    </row>
    <row r="2148" spans="12:15" x14ac:dyDescent="0.25">
      <c r="L2148" t="str">
        <f t="shared" si="131"/>
        <v>200910</v>
      </c>
      <c r="M2148" s="1">
        <v>40107</v>
      </c>
      <c r="N2148">
        <f t="shared" si="132"/>
        <v>0.05</v>
      </c>
      <c r="O2148">
        <v>0.05</v>
      </c>
    </row>
    <row r="2149" spans="12:15" x14ac:dyDescent="0.25">
      <c r="L2149" t="str">
        <f t="shared" si="131"/>
        <v>200910</v>
      </c>
      <c r="M2149" s="1">
        <v>40108</v>
      </c>
      <c r="N2149">
        <f t="shared" si="132"/>
        <v>0.02</v>
      </c>
      <c r="O2149">
        <v>0.02</v>
      </c>
    </row>
    <row r="2150" spans="12:15" x14ac:dyDescent="0.25">
      <c r="L2150" t="str">
        <f t="shared" si="131"/>
        <v>200910</v>
      </c>
      <c r="M2150" s="1">
        <v>40109</v>
      </c>
      <c r="N2150">
        <f t="shared" si="132"/>
        <v>0.02</v>
      </c>
      <c r="O2150">
        <v>0.02</v>
      </c>
    </row>
    <row r="2151" spans="12:15" x14ac:dyDescent="0.25">
      <c r="L2151" t="str">
        <f t="shared" si="131"/>
        <v>200910</v>
      </c>
      <c r="M2151" s="1">
        <v>40112</v>
      </c>
      <c r="N2151">
        <f t="shared" si="132"/>
        <v>0.04</v>
      </c>
      <c r="O2151">
        <v>0.04</v>
      </c>
    </row>
    <row r="2152" spans="12:15" x14ac:dyDescent="0.25">
      <c r="L2152" t="str">
        <f t="shared" si="131"/>
        <v>200910</v>
      </c>
      <c r="M2152" s="1">
        <v>40113</v>
      </c>
      <c r="N2152">
        <f t="shared" si="132"/>
        <v>0.05</v>
      </c>
      <c r="O2152">
        <v>0.05</v>
      </c>
    </row>
    <row r="2153" spans="12:15" x14ac:dyDescent="0.25">
      <c r="L2153" t="str">
        <f t="shared" si="131"/>
        <v>200910</v>
      </c>
      <c r="M2153" s="1">
        <v>40114</v>
      </c>
      <c r="N2153">
        <f t="shared" si="132"/>
        <v>0.04</v>
      </c>
      <c r="O2153">
        <v>0.04</v>
      </c>
    </row>
    <row r="2154" spans="12:15" x14ac:dyDescent="0.25">
      <c r="L2154" t="str">
        <f t="shared" si="131"/>
        <v>200910</v>
      </c>
      <c r="M2154" s="1">
        <v>40115</v>
      </c>
      <c r="N2154">
        <f t="shared" si="132"/>
        <v>0.02</v>
      </c>
      <c r="O2154">
        <v>0.02</v>
      </c>
    </row>
    <row r="2155" spans="12:15" x14ac:dyDescent="0.25">
      <c r="L2155" t="str">
        <f t="shared" si="131"/>
        <v>200910</v>
      </c>
      <c r="M2155" s="1">
        <v>40116</v>
      </c>
      <c r="N2155">
        <f t="shared" si="132"/>
        <v>0.01</v>
      </c>
      <c r="O2155">
        <v>0.01</v>
      </c>
    </row>
    <row r="2156" spans="12:15" x14ac:dyDescent="0.25">
      <c r="L2156" t="str">
        <f t="shared" si="131"/>
        <v>200911</v>
      </c>
      <c r="M2156" s="1">
        <v>40119</v>
      </c>
      <c r="N2156">
        <f t="shared" si="132"/>
        <v>0.03</v>
      </c>
      <c r="O2156">
        <v>0.03</v>
      </c>
    </row>
    <row r="2157" spans="12:15" x14ac:dyDescent="0.25">
      <c r="L2157" t="str">
        <f t="shared" si="131"/>
        <v>200911</v>
      </c>
      <c r="M2157" s="1">
        <v>40120</v>
      </c>
      <c r="N2157">
        <f t="shared" si="132"/>
        <v>0.04</v>
      </c>
      <c r="O2157">
        <v>0.04</v>
      </c>
    </row>
    <row r="2158" spans="12:15" x14ac:dyDescent="0.25">
      <c r="L2158" t="str">
        <f t="shared" si="131"/>
        <v>200911</v>
      </c>
      <c r="M2158" s="1">
        <v>40121</v>
      </c>
      <c r="N2158">
        <f t="shared" si="132"/>
        <v>0.05</v>
      </c>
      <c r="O2158">
        <v>0.05</v>
      </c>
    </row>
    <row r="2159" spans="12:15" x14ac:dyDescent="0.25">
      <c r="L2159" t="str">
        <f t="shared" si="131"/>
        <v>200911</v>
      </c>
      <c r="M2159" s="1">
        <v>40122</v>
      </c>
      <c r="N2159">
        <f t="shared" si="132"/>
        <v>0.06</v>
      </c>
      <c r="O2159">
        <v>0.06</v>
      </c>
    </row>
    <row r="2160" spans="12:15" x14ac:dyDescent="0.25">
      <c r="L2160" t="str">
        <f t="shared" si="131"/>
        <v>200911</v>
      </c>
      <c r="M2160" s="1">
        <v>40123</v>
      </c>
      <c r="N2160">
        <f t="shared" si="132"/>
        <v>0.06</v>
      </c>
      <c r="O2160">
        <v>0.06</v>
      </c>
    </row>
    <row r="2161" spans="12:15" x14ac:dyDescent="0.25">
      <c r="L2161" t="str">
        <f t="shared" si="131"/>
        <v>200911</v>
      </c>
      <c r="M2161" s="1">
        <v>40126</v>
      </c>
      <c r="N2161">
        <f t="shared" si="132"/>
        <v>0.06</v>
      </c>
      <c r="O2161">
        <v>0.06</v>
      </c>
    </row>
    <row r="2162" spans="12:15" x14ac:dyDescent="0.25">
      <c r="L2162" t="str">
        <f t="shared" si="131"/>
        <v>200911</v>
      </c>
      <c r="M2162" s="1">
        <v>40127</v>
      </c>
      <c r="N2162">
        <f t="shared" si="132"/>
        <v>0.06</v>
      </c>
      <c r="O2162">
        <v>0.06</v>
      </c>
    </row>
    <row r="2163" spans="12:15" x14ac:dyDescent="0.25">
      <c r="L2163" t="str">
        <f t="shared" si="131"/>
        <v>200911</v>
      </c>
      <c r="M2163" s="1">
        <v>40128</v>
      </c>
      <c r="N2163">
        <f t="shared" si="132"/>
        <v>0.06</v>
      </c>
      <c r="O2163" t="s">
        <v>30</v>
      </c>
    </row>
    <row r="2164" spans="12:15" x14ac:dyDescent="0.25">
      <c r="L2164" t="str">
        <f t="shared" si="131"/>
        <v>200911</v>
      </c>
      <c r="M2164" s="1">
        <v>40129</v>
      </c>
      <c r="N2164">
        <f t="shared" si="132"/>
        <v>0.06</v>
      </c>
      <c r="O2164">
        <v>0.06</v>
      </c>
    </row>
    <row r="2165" spans="12:15" x14ac:dyDescent="0.25">
      <c r="L2165" t="str">
        <f t="shared" si="131"/>
        <v>200911</v>
      </c>
      <c r="M2165" s="1">
        <v>40130</v>
      </c>
      <c r="N2165">
        <f t="shared" si="132"/>
        <v>0.05</v>
      </c>
      <c r="O2165">
        <v>0.05</v>
      </c>
    </row>
    <row r="2166" spans="12:15" x14ac:dyDescent="0.25">
      <c r="L2166" t="str">
        <f t="shared" si="131"/>
        <v>200911</v>
      </c>
      <c r="M2166" s="1">
        <v>40133</v>
      </c>
      <c r="N2166">
        <f t="shared" si="132"/>
        <v>0.05</v>
      </c>
      <c r="O2166">
        <v>0.05</v>
      </c>
    </row>
    <row r="2167" spans="12:15" x14ac:dyDescent="0.25">
      <c r="L2167" t="str">
        <f t="shared" si="131"/>
        <v>200911</v>
      </c>
      <c r="M2167" s="1">
        <v>40134</v>
      </c>
      <c r="N2167">
        <f t="shared" si="132"/>
        <v>0.05</v>
      </c>
      <c r="O2167">
        <v>0.05</v>
      </c>
    </row>
    <row r="2168" spans="12:15" x14ac:dyDescent="0.25">
      <c r="L2168" t="str">
        <f t="shared" si="131"/>
        <v>200911</v>
      </c>
      <c r="M2168" s="1">
        <v>40135</v>
      </c>
      <c r="N2168">
        <f t="shared" si="132"/>
        <v>0.04</v>
      </c>
      <c r="O2168">
        <v>0.04</v>
      </c>
    </row>
    <row r="2169" spans="12:15" x14ac:dyDescent="0.25">
      <c r="L2169" t="str">
        <f t="shared" si="131"/>
        <v>200911</v>
      </c>
      <c r="M2169" s="1">
        <v>40136</v>
      </c>
      <c r="N2169">
        <f t="shared" si="132"/>
        <v>0.03</v>
      </c>
      <c r="O2169">
        <v>0.03</v>
      </c>
    </row>
    <row r="2170" spans="12:15" x14ac:dyDescent="0.25">
      <c r="L2170" t="str">
        <f t="shared" si="131"/>
        <v>200911</v>
      </c>
      <c r="M2170" s="1">
        <v>40137</v>
      </c>
      <c r="N2170">
        <f t="shared" si="132"/>
        <v>0.04</v>
      </c>
      <c r="O2170">
        <v>0.04</v>
      </c>
    </row>
    <row r="2171" spans="12:15" x14ac:dyDescent="0.25">
      <c r="L2171" t="str">
        <f t="shared" si="131"/>
        <v>200911</v>
      </c>
      <c r="M2171" s="1">
        <v>40140</v>
      </c>
      <c r="N2171">
        <f t="shared" si="132"/>
        <v>0.05</v>
      </c>
      <c r="O2171">
        <v>0.05</v>
      </c>
    </row>
    <row r="2172" spans="12:15" x14ac:dyDescent="0.25">
      <c r="L2172" t="str">
        <f t="shared" si="131"/>
        <v>200911</v>
      </c>
      <c r="M2172" s="1">
        <v>40141</v>
      </c>
      <c r="N2172">
        <f t="shared" si="132"/>
        <v>0.06</v>
      </c>
      <c r="O2172">
        <v>0.06</v>
      </c>
    </row>
    <row r="2173" spans="12:15" x14ac:dyDescent="0.25">
      <c r="L2173" t="str">
        <f t="shared" si="131"/>
        <v>200911</v>
      </c>
      <c r="M2173" s="1">
        <v>40142</v>
      </c>
      <c r="N2173">
        <f t="shared" si="132"/>
        <v>7.0000000000000007E-2</v>
      </c>
      <c r="O2173">
        <v>7.0000000000000007E-2</v>
      </c>
    </row>
    <row r="2174" spans="12:15" x14ac:dyDescent="0.25">
      <c r="L2174" t="str">
        <f t="shared" si="131"/>
        <v>200911</v>
      </c>
      <c r="M2174" s="1">
        <v>40143</v>
      </c>
      <c r="N2174">
        <f t="shared" si="132"/>
        <v>7.0000000000000007E-2</v>
      </c>
      <c r="O2174" t="s">
        <v>30</v>
      </c>
    </row>
    <row r="2175" spans="12:15" x14ac:dyDescent="0.25">
      <c r="L2175" t="str">
        <f t="shared" si="131"/>
        <v>200911</v>
      </c>
      <c r="M2175" s="1">
        <v>40144</v>
      </c>
      <c r="N2175">
        <f t="shared" si="132"/>
        <v>0.06</v>
      </c>
      <c r="O2175">
        <v>0.06</v>
      </c>
    </row>
    <row r="2176" spans="12:15" x14ac:dyDescent="0.25">
      <c r="L2176" t="str">
        <f t="shared" si="131"/>
        <v>200911</v>
      </c>
      <c r="M2176" s="1">
        <v>40147</v>
      </c>
      <c r="N2176">
        <f t="shared" si="132"/>
        <v>0.08</v>
      </c>
      <c r="O2176">
        <v>0.08</v>
      </c>
    </row>
    <row r="2177" spans="12:15" x14ac:dyDescent="0.25">
      <c r="L2177" t="str">
        <f t="shared" si="131"/>
        <v>200912</v>
      </c>
      <c r="M2177" s="1">
        <v>40148</v>
      </c>
      <c r="N2177">
        <f t="shared" si="132"/>
        <v>0.09</v>
      </c>
      <c r="O2177">
        <v>0.09</v>
      </c>
    </row>
    <row r="2178" spans="12:15" x14ac:dyDescent="0.25">
      <c r="L2178" t="str">
        <f t="shared" si="131"/>
        <v>200912</v>
      </c>
      <c r="M2178" s="1">
        <v>40149</v>
      </c>
      <c r="N2178">
        <f t="shared" si="132"/>
        <v>0.08</v>
      </c>
      <c r="O2178">
        <v>0.08</v>
      </c>
    </row>
    <row r="2179" spans="12:15" x14ac:dyDescent="0.25">
      <c r="L2179" t="str">
        <f t="shared" ref="L2179:L2242" si="133">+YEAR(M2179) &amp; MONTH(M2179)</f>
        <v>200912</v>
      </c>
      <c r="M2179" s="1">
        <v>40150</v>
      </c>
      <c r="N2179">
        <f t="shared" ref="N2179:N2242" si="134">+IF(O2179=$O$1, N2178,O2179)</f>
        <v>0.09</v>
      </c>
      <c r="O2179">
        <v>0.09</v>
      </c>
    </row>
    <row r="2180" spans="12:15" x14ac:dyDescent="0.25">
      <c r="L2180" t="str">
        <f t="shared" si="133"/>
        <v>200912</v>
      </c>
      <c r="M2180" s="1">
        <v>40151</v>
      </c>
      <c r="N2180">
        <f t="shared" si="134"/>
        <v>0.08</v>
      </c>
      <c r="O2180">
        <v>0.08</v>
      </c>
    </row>
    <row r="2181" spans="12:15" x14ac:dyDescent="0.25">
      <c r="L2181" t="str">
        <f t="shared" si="133"/>
        <v>200912</v>
      </c>
      <c r="M2181" s="1">
        <v>40154</v>
      </c>
      <c r="N2181">
        <f t="shared" si="134"/>
        <v>7.0000000000000007E-2</v>
      </c>
      <c r="O2181">
        <v>7.0000000000000007E-2</v>
      </c>
    </row>
    <row r="2182" spans="12:15" x14ac:dyDescent="0.25">
      <c r="L2182" t="str">
        <f t="shared" si="133"/>
        <v>200912</v>
      </c>
      <c r="M2182" s="1">
        <v>40155</v>
      </c>
      <c r="N2182">
        <f t="shared" si="134"/>
        <v>0.02</v>
      </c>
      <c r="O2182">
        <v>0.02</v>
      </c>
    </row>
    <row r="2183" spans="12:15" x14ac:dyDescent="0.25">
      <c r="L2183" t="str">
        <f t="shared" si="133"/>
        <v>200912</v>
      </c>
      <c r="M2183" s="1">
        <v>40156</v>
      </c>
      <c r="N2183">
        <f t="shared" si="134"/>
        <v>0.01</v>
      </c>
      <c r="O2183">
        <v>0.01</v>
      </c>
    </row>
    <row r="2184" spans="12:15" x14ac:dyDescent="0.25">
      <c r="L2184" t="str">
        <f t="shared" si="133"/>
        <v>200912</v>
      </c>
      <c r="M2184" s="1">
        <v>40157</v>
      </c>
      <c r="N2184">
        <f t="shared" si="134"/>
        <v>0.01</v>
      </c>
      <c r="O2184">
        <v>0.01</v>
      </c>
    </row>
    <row r="2185" spans="12:15" x14ac:dyDescent="0.25">
      <c r="L2185" t="str">
        <f t="shared" si="133"/>
        <v>200912</v>
      </c>
      <c r="M2185" s="1">
        <v>40158</v>
      </c>
      <c r="N2185">
        <f t="shared" si="134"/>
        <v>0.01</v>
      </c>
      <c r="O2185">
        <v>0.01</v>
      </c>
    </row>
    <row r="2186" spans="12:15" x14ac:dyDescent="0.25">
      <c r="L2186" t="str">
        <f t="shared" si="133"/>
        <v>200912</v>
      </c>
      <c r="M2186" s="1">
        <v>40161</v>
      </c>
      <c r="N2186">
        <f t="shared" si="134"/>
        <v>0.02</v>
      </c>
      <c r="O2186">
        <v>0.02</v>
      </c>
    </row>
    <row r="2187" spans="12:15" x14ac:dyDescent="0.25">
      <c r="L2187" t="str">
        <f t="shared" si="133"/>
        <v>200912</v>
      </c>
      <c r="M2187" s="1">
        <v>40162</v>
      </c>
      <c r="N2187">
        <f t="shared" si="134"/>
        <v>0.02</v>
      </c>
      <c r="O2187">
        <v>0.02</v>
      </c>
    </row>
    <row r="2188" spans="12:15" x14ac:dyDescent="0.25">
      <c r="L2188" t="str">
        <f t="shared" si="133"/>
        <v>200912</v>
      </c>
      <c r="M2188" s="1">
        <v>40163</v>
      </c>
      <c r="N2188">
        <f t="shared" si="134"/>
        <v>0.02</v>
      </c>
      <c r="O2188">
        <v>0.02</v>
      </c>
    </row>
    <row r="2189" spans="12:15" x14ac:dyDescent="0.25">
      <c r="L2189" t="str">
        <f t="shared" si="133"/>
        <v>200912</v>
      </c>
      <c r="M2189" s="1">
        <v>40164</v>
      </c>
      <c r="N2189">
        <f t="shared" si="134"/>
        <v>0.01</v>
      </c>
      <c r="O2189">
        <v>0.01</v>
      </c>
    </row>
    <row r="2190" spans="12:15" x14ac:dyDescent="0.25">
      <c r="L2190" t="str">
        <f t="shared" si="133"/>
        <v>200912</v>
      </c>
      <c r="M2190" s="1">
        <v>40165</v>
      </c>
      <c r="N2190">
        <f t="shared" si="134"/>
        <v>0.01</v>
      </c>
      <c r="O2190">
        <v>0.01</v>
      </c>
    </row>
    <row r="2191" spans="12:15" x14ac:dyDescent="0.25">
      <c r="L2191" t="str">
        <f t="shared" si="133"/>
        <v>200912</v>
      </c>
      <c r="M2191" s="1">
        <v>40168</v>
      </c>
      <c r="N2191">
        <f t="shared" si="134"/>
        <v>0.01</v>
      </c>
      <c r="O2191">
        <v>0.01</v>
      </c>
    </row>
    <row r="2192" spans="12:15" x14ac:dyDescent="0.25">
      <c r="L2192" t="str">
        <f t="shared" si="133"/>
        <v>200912</v>
      </c>
      <c r="M2192" s="1">
        <v>40169</v>
      </c>
      <c r="N2192">
        <f t="shared" si="134"/>
        <v>0.01</v>
      </c>
      <c r="O2192">
        <v>0.01</v>
      </c>
    </row>
    <row r="2193" spans="12:15" x14ac:dyDescent="0.25">
      <c r="L2193" t="str">
        <f t="shared" si="133"/>
        <v>200912</v>
      </c>
      <c r="M2193" s="1">
        <v>40170</v>
      </c>
      <c r="N2193">
        <f t="shared" si="134"/>
        <v>0.01</v>
      </c>
      <c r="O2193">
        <v>0.01</v>
      </c>
    </row>
    <row r="2194" spans="12:15" x14ac:dyDescent="0.25">
      <c r="L2194" t="str">
        <f t="shared" si="133"/>
        <v>200912</v>
      </c>
      <c r="M2194" s="1">
        <v>40171</v>
      </c>
      <c r="N2194">
        <f t="shared" si="134"/>
        <v>0.02</v>
      </c>
      <c r="O2194">
        <v>0.02</v>
      </c>
    </row>
    <row r="2195" spans="12:15" x14ac:dyDescent="0.25">
      <c r="L2195" t="str">
        <f t="shared" si="133"/>
        <v>200912</v>
      </c>
      <c r="M2195" s="1">
        <v>40172</v>
      </c>
      <c r="N2195">
        <f t="shared" si="134"/>
        <v>0.02</v>
      </c>
      <c r="O2195" t="s">
        <v>30</v>
      </c>
    </row>
    <row r="2196" spans="12:15" x14ac:dyDescent="0.25">
      <c r="L2196" t="str">
        <f t="shared" si="133"/>
        <v>200912</v>
      </c>
      <c r="M2196" s="1">
        <v>40175</v>
      </c>
      <c r="N2196">
        <f t="shared" si="134"/>
        <v>0.03</v>
      </c>
      <c r="O2196">
        <v>0.03</v>
      </c>
    </row>
    <row r="2197" spans="12:15" x14ac:dyDescent="0.25">
      <c r="L2197" t="str">
        <f t="shared" si="133"/>
        <v>200912</v>
      </c>
      <c r="M2197" s="1">
        <v>40176</v>
      </c>
      <c r="N2197">
        <f t="shared" si="134"/>
        <v>0.02</v>
      </c>
      <c r="O2197">
        <v>0.02</v>
      </c>
    </row>
    <row r="2198" spans="12:15" x14ac:dyDescent="0.25">
      <c r="L2198" t="str">
        <f t="shared" si="133"/>
        <v>200912</v>
      </c>
      <c r="M2198" s="1">
        <v>40177</v>
      </c>
      <c r="N2198">
        <f t="shared" si="134"/>
        <v>0.02</v>
      </c>
      <c r="O2198">
        <v>0.02</v>
      </c>
    </row>
    <row r="2199" spans="12:15" x14ac:dyDescent="0.25">
      <c r="L2199" t="str">
        <f t="shared" si="133"/>
        <v>200912</v>
      </c>
      <c r="M2199" s="1">
        <v>40178</v>
      </c>
      <c r="N2199">
        <f t="shared" si="134"/>
        <v>0.04</v>
      </c>
      <c r="O2199">
        <v>0.04</v>
      </c>
    </row>
    <row r="2200" spans="12:15" x14ac:dyDescent="0.25">
      <c r="L2200" t="str">
        <f t="shared" si="133"/>
        <v>20101</v>
      </c>
      <c r="M2200" s="1">
        <v>40179</v>
      </c>
      <c r="N2200">
        <f t="shared" si="134"/>
        <v>0.04</v>
      </c>
      <c r="O2200" t="s">
        <v>30</v>
      </c>
    </row>
    <row r="2201" spans="12:15" x14ac:dyDescent="0.25">
      <c r="L2201" t="str">
        <f t="shared" si="133"/>
        <v>20101</v>
      </c>
      <c r="M2201" s="1">
        <v>40182</v>
      </c>
      <c r="N2201">
        <f t="shared" si="134"/>
        <v>0.05</v>
      </c>
      <c r="O2201">
        <v>0.05</v>
      </c>
    </row>
    <row r="2202" spans="12:15" x14ac:dyDescent="0.25">
      <c r="L2202" t="str">
        <f t="shared" si="133"/>
        <v>20101</v>
      </c>
      <c r="M2202" s="1">
        <v>40183</v>
      </c>
      <c r="N2202">
        <f t="shared" si="134"/>
        <v>0.03</v>
      </c>
      <c r="O2202">
        <v>0.03</v>
      </c>
    </row>
    <row r="2203" spans="12:15" x14ac:dyDescent="0.25">
      <c r="L2203" t="str">
        <f t="shared" si="133"/>
        <v>20101</v>
      </c>
      <c r="M2203" s="1">
        <v>40184</v>
      </c>
      <c r="N2203">
        <f t="shared" si="134"/>
        <v>0.03</v>
      </c>
      <c r="O2203">
        <v>0.03</v>
      </c>
    </row>
    <row r="2204" spans="12:15" x14ac:dyDescent="0.25">
      <c r="L2204" t="str">
        <f t="shared" si="133"/>
        <v>20101</v>
      </c>
      <c r="M2204" s="1">
        <v>40185</v>
      </c>
      <c r="N2204">
        <f t="shared" si="134"/>
        <v>0.02</v>
      </c>
      <c r="O2204">
        <v>0.02</v>
      </c>
    </row>
    <row r="2205" spans="12:15" x14ac:dyDescent="0.25">
      <c r="L2205" t="str">
        <f t="shared" si="133"/>
        <v>20101</v>
      </c>
      <c r="M2205" s="1">
        <v>40186</v>
      </c>
      <c r="N2205">
        <f t="shared" si="134"/>
        <v>0.02</v>
      </c>
      <c r="O2205">
        <v>0.02</v>
      </c>
    </row>
    <row r="2206" spans="12:15" x14ac:dyDescent="0.25">
      <c r="L2206" t="str">
        <f t="shared" si="133"/>
        <v>20101</v>
      </c>
      <c r="M2206" s="1">
        <v>40189</v>
      </c>
      <c r="N2206">
        <f t="shared" si="134"/>
        <v>0.01</v>
      </c>
      <c r="O2206">
        <v>0.01</v>
      </c>
    </row>
    <row r="2207" spans="12:15" x14ac:dyDescent="0.25">
      <c r="L2207" t="str">
        <f t="shared" si="133"/>
        <v>20101</v>
      </c>
      <c r="M2207" s="1">
        <v>40190</v>
      </c>
      <c r="N2207">
        <f t="shared" si="134"/>
        <v>0.02</v>
      </c>
      <c r="O2207">
        <v>0.02</v>
      </c>
    </row>
    <row r="2208" spans="12:15" x14ac:dyDescent="0.25">
      <c r="L2208" t="str">
        <f t="shared" si="133"/>
        <v>20101</v>
      </c>
      <c r="M2208" s="1">
        <v>40191</v>
      </c>
      <c r="N2208">
        <f t="shared" si="134"/>
        <v>0.02</v>
      </c>
      <c r="O2208">
        <v>0.02</v>
      </c>
    </row>
    <row r="2209" spans="12:15" x14ac:dyDescent="0.25">
      <c r="L2209" t="str">
        <f t="shared" si="133"/>
        <v>20101</v>
      </c>
      <c r="M2209" s="1">
        <v>40192</v>
      </c>
      <c r="N2209">
        <f t="shared" si="134"/>
        <v>0.02</v>
      </c>
      <c r="O2209">
        <v>0.02</v>
      </c>
    </row>
    <row r="2210" spans="12:15" x14ac:dyDescent="0.25">
      <c r="L2210" t="str">
        <f t="shared" si="133"/>
        <v>20101</v>
      </c>
      <c r="M2210" s="1">
        <v>40193</v>
      </c>
      <c r="N2210">
        <f t="shared" si="134"/>
        <v>0.03</v>
      </c>
      <c r="O2210">
        <v>0.03</v>
      </c>
    </row>
    <row r="2211" spans="12:15" x14ac:dyDescent="0.25">
      <c r="L2211" t="str">
        <f t="shared" si="133"/>
        <v>20101</v>
      </c>
      <c r="M2211" s="1">
        <v>40196</v>
      </c>
      <c r="N2211">
        <f t="shared" si="134"/>
        <v>0.03</v>
      </c>
      <c r="O2211" t="s">
        <v>30</v>
      </c>
    </row>
    <row r="2212" spans="12:15" x14ac:dyDescent="0.25">
      <c r="L2212" t="str">
        <f t="shared" si="133"/>
        <v>20101</v>
      </c>
      <c r="M2212" s="1">
        <v>40197</v>
      </c>
      <c r="N2212">
        <f t="shared" si="134"/>
        <v>0.03</v>
      </c>
      <c r="O2212">
        <v>0.03</v>
      </c>
    </row>
    <row r="2213" spans="12:15" x14ac:dyDescent="0.25">
      <c r="L2213" t="str">
        <f t="shared" si="133"/>
        <v>20101</v>
      </c>
      <c r="M2213" s="1">
        <v>40198</v>
      </c>
      <c r="N2213">
        <f t="shared" si="134"/>
        <v>0.03</v>
      </c>
      <c r="O2213">
        <v>0.03</v>
      </c>
    </row>
    <row r="2214" spans="12:15" x14ac:dyDescent="0.25">
      <c r="L2214" t="str">
        <f t="shared" si="133"/>
        <v>20101</v>
      </c>
      <c r="M2214" s="1">
        <v>40199</v>
      </c>
      <c r="N2214">
        <f t="shared" si="134"/>
        <v>0.02</v>
      </c>
      <c r="O2214">
        <v>0.02</v>
      </c>
    </row>
    <row r="2215" spans="12:15" x14ac:dyDescent="0.25">
      <c r="L2215" t="str">
        <f t="shared" si="133"/>
        <v>20101</v>
      </c>
      <c r="M2215" s="1">
        <v>40200</v>
      </c>
      <c r="N2215">
        <f t="shared" si="134"/>
        <v>0.02</v>
      </c>
      <c r="O2215">
        <v>0.02</v>
      </c>
    </row>
    <row r="2216" spans="12:15" x14ac:dyDescent="0.25">
      <c r="L2216" t="str">
        <f t="shared" si="133"/>
        <v>20101</v>
      </c>
      <c r="M2216" s="1">
        <v>40203</v>
      </c>
      <c r="N2216">
        <f t="shared" si="134"/>
        <v>0.02</v>
      </c>
      <c r="O2216">
        <v>0.02</v>
      </c>
    </row>
    <row r="2217" spans="12:15" x14ac:dyDescent="0.25">
      <c r="L2217" t="str">
        <f t="shared" si="133"/>
        <v>20101</v>
      </c>
      <c r="M2217" s="1">
        <v>40204</v>
      </c>
      <c r="N2217">
        <f t="shared" si="134"/>
        <v>0.02</v>
      </c>
      <c r="O2217">
        <v>0.02</v>
      </c>
    </row>
    <row r="2218" spans="12:15" x14ac:dyDescent="0.25">
      <c r="L2218" t="str">
        <f t="shared" si="133"/>
        <v>20101</v>
      </c>
      <c r="M2218" s="1">
        <v>40205</v>
      </c>
      <c r="N2218">
        <f t="shared" si="134"/>
        <v>0.01</v>
      </c>
      <c r="O2218">
        <v>0.01</v>
      </c>
    </row>
    <row r="2219" spans="12:15" x14ac:dyDescent="0.25">
      <c r="L2219" t="str">
        <f t="shared" si="133"/>
        <v>20101</v>
      </c>
      <c r="M2219" s="1">
        <v>40206</v>
      </c>
      <c r="N2219">
        <f t="shared" si="134"/>
        <v>0.01</v>
      </c>
      <c r="O2219">
        <v>0.01</v>
      </c>
    </row>
    <row r="2220" spans="12:15" x14ac:dyDescent="0.25">
      <c r="L2220" t="str">
        <f t="shared" si="133"/>
        <v>20101</v>
      </c>
      <c r="M2220" s="1">
        <v>40207</v>
      </c>
      <c r="N2220">
        <f t="shared" si="134"/>
        <v>0.02</v>
      </c>
      <c r="O2220">
        <v>0.02</v>
      </c>
    </row>
    <row r="2221" spans="12:15" x14ac:dyDescent="0.25">
      <c r="L2221" t="str">
        <f t="shared" si="133"/>
        <v>20102</v>
      </c>
      <c r="M2221" s="1">
        <v>40210</v>
      </c>
      <c r="N2221">
        <f t="shared" si="134"/>
        <v>0.05</v>
      </c>
      <c r="O2221">
        <v>0.05</v>
      </c>
    </row>
    <row r="2222" spans="12:15" x14ac:dyDescent="0.25">
      <c r="L2222" t="str">
        <f t="shared" si="133"/>
        <v>20102</v>
      </c>
      <c r="M2222" s="1">
        <v>40211</v>
      </c>
      <c r="N2222">
        <f t="shared" si="134"/>
        <v>0.04</v>
      </c>
      <c r="O2222">
        <v>0.04</v>
      </c>
    </row>
    <row r="2223" spans="12:15" x14ac:dyDescent="0.25">
      <c r="L2223" t="str">
        <f t="shared" si="133"/>
        <v>20102</v>
      </c>
      <c r="M2223" s="1">
        <v>40212</v>
      </c>
      <c r="N2223">
        <f t="shared" si="134"/>
        <v>0.05</v>
      </c>
      <c r="O2223">
        <v>0.05</v>
      </c>
    </row>
    <row r="2224" spans="12:15" x14ac:dyDescent="0.25">
      <c r="L2224" t="str">
        <f t="shared" si="133"/>
        <v>20102</v>
      </c>
      <c r="M2224" s="1">
        <v>40213</v>
      </c>
      <c r="N2224">
        <f t="shared" si="134"/>
        <v>0.04</v>
      </c>
      <c r="O2224">
        <v>0.04</v>
      </c>
    </row>
    <row r="2225" spans="12:15" x14ac:dyDescent="0.25">
      <c r="L2225" t="str">
        <f t="shared" si="133"/>
        <v>20102</v>
      </c>
      <c r="M2225" s="1">
        <v>40214</v>
      </c>
      <c r="N2225">
        <f t="shared" si="134"/>
        <v>0.03</v>
      </c>
      <c r="O2225">
        <v>0.03</v>
      </c>
    </row>
    <row r="2226" spans="12:15" x14ac:dyDescent="0.25">
      <c r="L2226" t="str">
        <f t="shared" si="133"/>
        <v>20102</v>
      </c>
      <c r="M2226" s="1">
        <v>40217</v>
      </c>
      <c r="N2226">
        <f t="shared" si="134"/>
        <v>0.04</v>
      </c>
      <c r="O2226">
        <v>0.04</v>
      </c>
    </row>
    <row r="2227" spans="12:15" x14ac:dyDescent="0.25">
      <c r="L2227" t="str">
        <f t="shared" si="133"/>
        <v>20102</v>
      </c>
      <c r="M2227" s="1">
        <v>40218</v>
      </c>
      <c r="N2227">
        <f t="shared" si="134"/>
        <v>0.05</v>
      </c>
      <c r="O2227">
        <v>0.05</v>
      </c>
    </row>
    <row r="2228" spans="12:15" x14ac:dyDescent="0.25">
      <c r="L2228" t="str">
        <f t="shared" si="133"/>
        <v>20102</v>
      </c>
      <c r="M2228" s="1">
        <v>40219</v>
      </c>
      <c r="N2228">
        <f t="shared" si="134"/>
        <v>0.06</v>
      </c>
      <c r="O2228">
        <v>0.06</v>
      </c>
    </row>
    <row r="2229" spans="12:15" x14ac:dyDescent="0.25">
      <c r="L2229" t="str">
        <f t="shared" si="133"/>
        <v>20102</v>
      </c>
      <c r="M2229" s="1">
        <v>40220</v>
      </c>
      <c r="N2229">
        <f t="shared" si="134"/>
        <v>0.05</v>
      </c>
      <c r="O2229">
        <v>0.05</v>
      </c>
    </row>
    <row r="2230" spans="12:15" x14ac:dyDescent="0.25">
      <c r="L2230" t="str">
        <f t="shared" si="133"/>
        <v>20102</v>
      </c>
      <c r="M2230" s="1">
        <v>40221</v>
      </c>
      <c r="N2230">
        <f t="shared" si="134"/>
        <v>0.04</v>
      </c>
      <c r="O2230">
        <v>0.04</v>
      </c>
    </row>
    <row r="2231" spans="12:15" x14ac:dyDescent="0.25">
      <c r="L2231" t="str">
        <f t="shared" si="133"/>
        <v>20102</v>
      </c>
      <c r="M2231" s="1">
        <v>40224</v>
      </c>
      <c r="N2231">
        <f t="shared" si="134"/>
        <v>0.04</v>
      </c>
      <c r="O2231" t="s">
        <v>30</v>
      </c>
    </row>
    <row r="2232" spans="12:15" x14ac:dyDescent="0.25">
      <c r="L2232" t="str">
        <f t="shared" si="133"/>
        <v>20102</v>
      </c>
      <c r="M2232" s="1">
        <v>40225</v>
      </c>
      <c r="N2232">
        <f t="shared" si="134"/>
        <v>0.04</v>
      </c>
      <c r="O2232">
        <v>0.04</v>
      </c>
    </row>
    <row r="2233" spans="12:15" x14ac:dyDescent="0.25">
      <c r="L2233" t="str">
        <f t="shared" si="133"/>
        <v>20102</v>
      </c>
      <c r="M2233" s="1">
        <v>40226</v>
      </c>
      <c r="N2233">
        <f t="shared" si="134"/>
        <v>7.0000000000000007E-2</v>
      </c>
      <c r="O2233">
        <v>7.0000000000000007E-2</v>
      </c>
    </row>
    <row r="2234" spans="12:15" x14ac:dyDescent="0.25">
      <c r="L2234" t="str">
        <f t="shared" si="133"/>
        <v>20102</v>
      </c>
      <c r="M2234" s="1">
        <v>40227</v>
      </c>
      <c r="N2234">
        <f t="shared" si="134"/>
        <v>7.0000000000000007E-2</v>
      </c>
      <c r="O2234">
        <v>7.0000000000000007E-2</v>
      </c>
    </row>
    <row r="2235" spans="12:15" x14ac:dyDescent="0.25">
      <c r="L2235" t="str">
        <f t="shared" si="133"/>
        <v>20102</v>
      </c>
      <c r="M2235" s="1">
        <v>40228</v>
      </c>
      <c r="N2235">
        <f t="shared" si="134"/>
        <v>0.06</v>
      </c>
      <c r="O2235">
        <v>0.06</v>
      </c>
    </row>
    <row r="2236" spans="12:15" x14ac:dyDescent="0.25">
      <c r="L2236" t="str">
        <f t="shared" si="133"/>
        <v>20102</v>
      </c>
      <c r="M2236" s="1">
        <v>40231</v>
      </c>
      <c r="N2236">
        <f t="shared" si="134"/>
        <v>0.06</v>
      </c>
      <c r="O2236">
        <v>0.06</v>
      </c>
    </row>
    <row r="2237" spans="12:15" x14ac:dyDescent="0.25">
      <c r="L2237" t="str">
        <f t="shared" si="133"/>
        <v>20102</v>
      </c>
      <c r="M2237" s="1">
        <v>40232</v>
      </c>
      <c r="N2237">
        <f t="shared" si="134"/>
        <v>0.08</v>
      </c>
      <c r="O2237">
        <v>0.08</v>
      </c>
    </row>
    <row r="2238" spans="12:15" x14ac:dyDescent="0.25">
      <c r="L2238" t="str">
        <f t="shared" si="133"/>
        <v>20102</v>
      </c>
      <c r="M2238" s="1">
        <v>40233</v>
      </c>
      <c r="N2238">
        <f t="shared" si="134"/>
        <v>0.08</v>
      </c>
      <c r="O2238">
        <v>0.08</v>
      </c>
    </row>
    <row r="2239" spans="12:15" x14ac:dyDescent="0.25">
      <c r="L2239" t="str">
        <f t="shared" si="133"/>
        <v>20102</v>
      </c>
      <c r="M2239" s="1">
        <v>40234</v>
      </c>
      <c r="N2239">
        <f t="shared" si="134"/>
        <v>0.09</v>
      </c>
      <c r="O2239">
        <v>0.09</v>
      </c>
    </row>
    <row r="2240" spans="12:15" x14ac:dyDescent="0.25">
      <c r="L2240" t="str">
        <f t="shared" si="133"/>
        <v>20102</v>
      </c>
      <c r="M2240" s="1">
        <v>40235</v>
      </c>
      <c r="N2240">
        <f t="shared" si="134"/>
        <v>0.09</v>
      </c>
      <c r="O2240">
        <v>0.09</v>
      </c>
    </row>
    <row r="2241" spans="12:15" x14ac:dyDescent="0.25">
      <c r="L2241" t="str">
        <f t="shared" si="133"/>
        <v>20103</v>
      </c>
      <c r="M2241" s="1">
        <v>40238</v>
      </c>
      <c r="N2241">
        <f t="shared" si="134"/>
        <v>0.09</v>
      </c>
      <c r="O2241">
        <v>0.09</v>
      </c>
    </row>
    <row r="2242" spans="12:15" x14ac:dyDescent="0.25">
      <c r="L2242" t="str">
        <f t="shared" si="133"/>
        <v>20103</v>
      </c>
      <c r="M2242" s="1">
        <v>40239</v>
      </c>
      <c r="N2242">
        <f t="shared" si="134"/>
        <v>0.09</v>
      </c>
      <c r="O2242">
        <v>0.09</v>
      </c>
    </row>
    <row r="2243" spans="12:15" x14ac:dyDescent="0.25">
      <c r="L2243" t="str">
        <f t="shared" ref="L2243:L2306" si="135">+YEAR(M2243) &amp; MONTH(M2243)</f>
        <v>20103</v>
      </c>
      <c r="M2243" s="1">
        <v>40240</v>
      </c>
      <c r="N2243">
        <f t="shared" ref="N2243:N2306" si="136">+IF(O2243=$O$1, N2242,O2243)</f>
        <v>0.09</v>
      </c>
      <c r="O2243">
        <v>0.09</v>
      </c>
    </row>
    <row r="2244" spans="12:15" x14ac:dyDescent="0.25">
      <c r="L2244" t="str">
        <f t="shared" si="135"/>
        <v>20103</v>
      </c>
      <c r="M2244" s="1">
        <v>40241</v>
      </c>
      <c r="N2244">
        <f t="shared" si="136"/>
        <v>0.09</v>
      </c>
      <c r="O2244">
        <v>0.09</v>
      </c>
    </row>
    <row r="2245" spans="12:15" x14ac:dyDescent="0.25">
      <c r="L2245" t="str">
        <f t="shared" si="135"/>
        <v>20103</v>
      </c>
      <c r="M2245" s="1">
        <v>40242</v>
      </c>
      <c r="N2245">
        <f t="shared" si="136"/>
        <v>0.11</v>
      </c>
      <c r="O2245">
        <v>0.11</v>
      </c>
    </row>
    <row r="2246" spans="12:15" x14ac:dyDescent="0.25">
      <c r="L2246" t="str">
        <f t="shared" si="135"/>
        <v>20103</v>
      </c>
      <c r="M2246" s="1">
        <v>40245</v>
      </c>
      <c r="N2246">
        <f t="shared" si="136"/>
        <v>0.11</v>
      </c>
      <c r="O2246">
        <v>0.11</v>
      </c>
    </row>
    <row r="2247" spans="12:15" x14ac:dyDescent="0.25">
      <c r="L2247" t="str">
        <f t="shared" si="135"/>
        <v>20103</v>
      </c>
      <c r="M2247" s="1">
        <v>40246</v>
      </c>
      <c r="N2247">
        <f t="shared" si="136"/>
        <v>0.12</v>
      </c>
      <c r="O2247">
        <v>0.12</v>
      </c>
    </row>
    <row r="2248" spans="12:15" x14ac:dyDescent="0.25">
      <c r="L2248" t="str">
        <f t="shared" si="135"/>
        <v>20103</v>
      </c>
      <c r="M2248" s="1">
        <v>40247</v>
      </c>
      <c r="N2248">
        <f t="shared" si="136"/>
        <v>0.12</v>
      </c>
      <c r="O2248">
        <v>0.12</v>
      </c>
    </row>
    <row r="2249" spans="12:15" x14ac:dyDescent="0.25">
      <c r="L2249" t="str">
        <f t="shared" si="135"/>
        <v>20103</v>
      </c>
      <c r="M2249" s="1">
        <v>40248</v>
      </c>
      <c r="N2249">
        <f t="shared" si="136"/>
        <v>0.12</v>
      </c>
      <c r="O2249">
        <v>0.12</v>
      </c>
    </row>
    <row r="2250" spans="12:15" x14ac:dyDescent="0.25">
      <c r="L2250" t="str">
        <f t="shared" si="135"/>
        <v>20103</v>
      </c>
      <c r="M2250" s="1">
        <v>40249</v>
      </c>
      <c r="N2250">
        <f t="shared" si="136"/>
        <v>0.1</v>
      </c>
      <c r="O2250">
        <v>0.1</v>
      </c>
    </row>
    <row r="2251" spans="12:15" x14ac:dyDescent="0.25">
      <c r="L2251" t="str">
        <f t="shared" si="135"/>
        <v>20103</v>
      </c>
      <c r="M2251" s="1">
        <v>40252</v>
      </c>
      <c r="N2251">
        <f t="shared" si="136"/>
        <v>0.12</v>
      </c>
      <c r="O2251">
        <v>0.12</v>
      </c>
    </row>
    <row r="2252" spans="12:15" x14ac:dyDescent="0.25">
      <c r="L2252" t="str">
        <f t="shared" si="135"/>
        <v>20103</v>
      </c>
      <c r="M2252" s="1">
        <v>40253</v>
      </c>
      <c r="N2252">
        <f t="shared" si="136"/>
        <v>0.14000000000000001</v>
      </c>
      <c r="O2252">
        <v>0.14000000000000001</v>
      </c>
    </row>
    <row r="2253" spans="12:15" x14ac:dyDescent="0.25">
      <c r="L2253" t="str">
        <f t="shared" si="135"/>
        <v>20103</v>
      </c>
      <c r="M2253" s="1">
        <v>40254</v>
      </c>
      <c r="N2253">
        <f t="shared" si="136"/>
        <v>0.13</v>
      </c>
      <c r="O2253">
        <v>0.13</v>
      </c>
    </row>
    <row r="2254" spans="12:15" x14ac:dyDescent="0.25">
      <c r="L2254" t="str">
        <f t="shared" si="135"/>
        <v>20103</v>
      </c>
      <c r="M2254" s="1">
        <v>40255</v>
      </c>
      <c r="N2254">
        <f t="shared" si="136"/>
        <v>0.14000000000000001</v>
      </c>
      <c r="O2254">
        <v>0.14000000000000001</v>
      </c>
    </row>
    <row r="2255" spans="12:15" x14ac:dyDescent="0.25">
      <c r="L2255" t="str">
        <f t="shared" si="135"/>
        <v>20103</v>
      </c>
      <c r="M2255" s="1">
        <v>40256</v>
      </c>
      <c r="N2255">
        <f t="shared" si="136"/>
        <v>0.13</v>
      </c>
      <c r="O2255">
        <v>0.13</v>
      </c>
    </row>
    <row r="2256" spans="12:15" x14ac:dyDescent="0.25">
      <c r="L2256" t="str">
        <f t="shared" si="135"/>
        <v>20103</v>
      </c>
      <c r="M2256" s="1">
        <v>40259</v>
      </c>
      <c r="N2256">
        <f t="shared" si="136"/>
        <v>0.13</v>
      </c>
      <c r="O2256">
        <v>0.13</v>
      </c>
    </row>
    <row r="2257" spans="12:15" x14ac:dyDescent="0.25">
      <c r="L2257" t="str">
        <f t="shared" si="135"/>
        <v>20103</v>
      </c>
      <c r="M2257" s="1">
        <v>40260</v>
      </c>
      <c r="N2257">
        <f t="shared" si="136"/>
        <v>0.11</v>
      </c>
      <c r="O2257">
        <v>0.11</v>
      </c>
    </row>
    <row r="2258" spans="12:15" x14ac:dyDescent="0.25">
      <c r="L2258" t="str">
        <f t="shared" si="135"/>
        <v>20103</v>
      </c>
      <c r="M2258" s="1">
        <v>40261</v>
      </c>
      <c r="N2258">
        <f t="shared" si="136"/>
        <v>0.12</v>
      </c>
      <c r="O2258">
        <v>0.12</v>
      </c>
    </row>
    <row r="2259" spans="12:15" x14ac:dyDescent="0.25">
      <c r="L2259" t="str">
        <f t="shared" si="135"/>
        <v>20103</v>
      </c>
      <c r="M2259" s="1">
        <v>40262</v>
      </c>
      <c r="N2259">
        <f t="shared" si="136"/>
        <v>0.12</v>
      </c>
      <c r="O2259">
        <v>0.12</v>
      </c>
    </row>
    <row r="2260" spans="12:15" x14ac:dyDescent="0.25">
      <c r="L2260" t="str">
        <f t="shared" si="135"/>
        <v>20103</v>
      </c>
      <c r="M2260" s="1">
        <v>40263</v>
      </c>
      <c r="N2260">
        <f t="shared" si="136"/>
        <v>0.11</v>
      </c>
      <c r="O2260">
        <v>0.11</v>
      </c>
    </row>
    <row r="2261" spans="12:15" x14ac:dyDescent="0.25">
      <c r="L2261" t="str">
        <f t="shared" si="135"/>
        <v>20103</v>
      </c>
      <c r="M2261" s="1">
        <v>40266</v>
      </c>
      <c r="N2261">
        <f t="shared" si="136"/>
        <v>0.11</v>
      </c>
      <c r="O2261">
        <v>0.11</v>
      </c>
    </row>
    <row r="2262" spans="12:15" x14ac:dyDescent="0.25">
      <c r="L2262" t="str">
        <f t="shared" si="135"/>
        <v>20103</v>
      </c>
      <c r="M2262" s="1">
        <v>40267</v>
      </c>
      <c r="N2262">
        <f t="shared" si="136"/>
        <v>0.13</v>
      </c>
      <c r="O2262">
        <v>0.13</v>
      </c>
    </row>
    <row r="2263" spans="12:15" x14ac:dyDescent="0.25">
      <c r="L2263" t="str">
        <f t="shared" si="135"/>
        <v>20103</v>
      </c>
      <c r="M2263" s="1">
        <v>40268</v>
      </c>
      <c r="N2263">
        <f t="shared" si="136"/>
        <v>0.15</v>
      </c>
      <c r="O2263">
        <v>0.15</v>
      </c>
    </row>
    <row r="2264" spans="12:15" x14ac:dyDescent="0.25">
      <c r="L2264" t="str">
        <f t="shared" si="135"/>
        <v>20104</v>
      </c>
      <c r="M2264" s="1">
        <v>40269</v>
      </c>
      <c r="N2264">
        <f t="shared" si="136"/>
        <v>0.16</v>
      </c>
      <c r="O2264">
        <v>0.16</v>
      </c>
    </row>
    <row r="2265" spans="12:15" x14ac:dyDescent="0.25">
      <c r="L2265" t="str">
        <f t="shared" si="135"/>
        <v>20104</v>
      </c>
      <c r="M2265" s="1">
        <v>40270</v>
      </c>
      <c r="N2265">
        <f t="shared" si="136"/>
        <v>0.15</v>
      </c>
      <c r="O2265">
        <v>0.15</v>
      </c>
    </row>
    <row r="2266" spans="12:15" x14ac:dyDescent="0.25">
      <c r="L2266" t="str">
        <f t="shared" si="135"/>
        <v>20104</v>
      </c>
      <c r="M2266" s="1">
        <v>40273</v>
      </c>
      <c r="N2266">
        <f t="shared" si="136"/>
        <v>0.16</v>
      </c>
      <c r="O2266">
        <v>0.16</v>
      </c>
    </row>
    <row r="2267" spans="12:15" x14ac:dyDescent="0.25">
      <c r="L2267" t="str">
        <f t="shared" si="135"/>
        <v>20104</v>
      </c>
      <c r="M2267" s="1">
        <v>40274</v>
      </c>
      <c r="N2267">
        <f t="shared" si="136"/>
        <v>0.17</v>
      </c>
      <c r="O2267">
        <v>0.17</v>
      </c>
    </row>
    <row r="2268" spans="12:15" x14ac:dyDescent="0.25">
      <c r="L2268" t="str">
        <f t="shared" si="135"/>
        <v>20104</v>
      </c>
      <c r="M2268" s="1">
        <v>40275</v>
      </c>
      <c r="N2268">
        <f t="shared" si="136"/>
        <v>0.16</v>
      </c>
      <c r="O2268">
        <v>0.16</v>
      </c>
    </row>
    <row r="2269" spans="12:15" x14ac:dyDescent="0.25">
      <c r="L2269" t="str">
        <f t="shared" si="135"/>
        <v>20104</v>
      </c>
      <c r="M2269" s="1">
        <v>40276</v>
      </c>
      <c r="N2269">
        <f t="shared" si="136"/>
        <v>0.16</v>
      </c>
      <c r="O2269">
        <v>0.16</v>
      </c>
    </row>
    <row r="2270" spans="12:15" x14ac:dyDescent="0.25">
      <c r="L2270" t="str">
        <f t="shared" si="135"/>
        <v>20104</v>
      </c>
      <c r="M2270" s="1">
        <v>40277</v>
      </c>
      <c r="N2270">
        <f t="shared" si="136"/>
        <v>0.16</v>
      </c>
      <c r="O2270">
        <v>0.16</v>
      </c>
    </row>
    <row r="2271" spans="12:15" x14ac:dyDescent="0.25">
      <c r="L2271" t="str">
        <f t="shared" si="135"/>
        <v>20104</v>
      </c>
      <c r="M2271" s="1">
        <v>40280</v>
      </c>
      <c r="N2271">
        <f t="shared" si="136"/>
        <v>0.15</v>
      </c>
      <c r="O2271">
        <v>0.15</v>
      </c>
    </row>
    <row r="2272" spans="12:15" x14ac:dyDescent="0.25">
      <c r="L2272" t="str">
        <f t="shared" si="135"/>
        <v>20104</v>
      </c>
      <c r="M2272" s="1">
        <v>40281</v>
      </c>
      <c r="N2272">
        <f t="shared" si="136"/>
        <v>0.15</v>
      </c>
      <c r="O2272">
        <v>0.15</v>
      </c>
    </row>
    <row r="2273" spans="12:15" x14ac:dyDescent="0.25">
      <c r="L2273" t="str">
        <f t="shared" si="135"/>
        <v>20104</v>
      </c>
      <c r="M2273" s="1">
        <v>40282</v>
      </c>
      <c r="N2273">
        <f t="shared" si="136"/>
        <v>0.15</v>
      </c>
      <c r="O2273">
        <v>0.15</v>
      </c>
    </row>
    <row r="2274" spans="12:15" x14ac:dyDescent="0.25">
      <c r="L2274" t="str">
        <f t="shared" si="135"/>
        <v>20104</v>
      </c>
      <c r="M2274" s="1">
        <v>40283</v>
      </c>
      <c r="N2274">
        <f t="shared" si="136"/>
        <v>0.16</v>
      </c>
      <c r="O2274">
        <v>0.16</v>
      </c>
    </row>
    <row r="2275" spans="12:15" x14ac:dyDescent="0.25">
      <c r="L2275" t="str">
        <f t="shared" si="135"/>
        <v>20104</v>
      </c>
      <c r="M2275" s="1">
        <v>40284</v>
      </c>
      <c r="N2275">
        <f t="shared" si="136"/>
        <v>0.15</v>
      </c>
      <c r="O2275">
        <v>0.15</v>
      </c>
    </row>
    <row r="2276" spans="12:15" x14ac:dyDescent="0.25">
      <c r="L2276" t="str">
        <f t="shared" si="135"/>
        <v>20104</v>
      </c>
      <c r="M2276" s="1">
        <v>40287</v>
      </c>
      <c r="N2276">
        <f t="shared" si="136"/>
        <v>0.15</v>
      </c>
      <c r="O2276">
        <v>0.15</v>
      </c>
    </row>
    <row r="2277" spans="12:15" x14ac:dyDescent="0.25">
      <c r="L2277" t="str">
        <f t="shared" si="135"/>
        <v>20104</v>
      </c>
      <c r="M2277" s="1">
        <v>40288</v>
      </c>
      <c r="N2277">
        <f t="shared" si="136"/>
        <v>0.14000000000000001</v>
      </c>
      <c r="O2277">
        <v>0.14000000000000001</v>
      </c>
    </row>
    <row r="2278" spans="12:15" x14ac:dyDescent="0.25">
      <c r="L2278" t="str">
        <f t="shared" si="135"/>
        <v>20104</v>
      </c>
      <c r="M2278" s="1">
        <v>40289</v>
      </c>
      <c r="N2278">
        <f t="shared" si="136"/>
        <v>0.14000000000000001</v>
      </c>
      <c r="O2278">
        <v>0.14000000000000001</v>
      </c>
    </row>
    <row r="2279" spans="12:15" x14ac:dyDescent="0.25">
      <c r="L2279" t="str">
        <f t="shared" si="135"/>
        <v>20104</v>
      </c>
      <c r="M2279" s="1">
        <v>40290</v>
      </c>
      <c r="N2279">
        <f t="shared" si="136"/>
        <v>0.15</v>
      </c>
      <c r="O2279">
        <v>0.15</v>
      </c>
    </row>
    <row r="2280" spans="12:15" x14ac:dyDescent="0.25">
      <c r="L2280" t="str">
        <f t="shared" si="135"/>
        <v>20104</v>
      </c>
      <c r="M2280" s="1">
        <v>40291</v>
      </c>
      <c r="N2280">
        <f t="shared" si="136"/>
        <v>0.14000000000000001</v>
      </c>
      <c r="O2280">
        <v>0.14000000000000001</v>
      </c>
    </row>
    <row r="2281" spans="12:15" x14ac:dyDescent="0.25">
      <c r="L2281" t="str">
        <f t="shared" si="135"/>
        <v>20104</v>
      </c>
      <c r="M2281" s="1">
        <v>40294</v>
      </c>
      <c r="N2281">
        <f t="shared" si="136"/>
        <v>0.14000000000000001</v>
      </c>
      <c r="O2281">
        <v>0.14000000000000001</v>
      </c>
    </row>
    <row r="2282" spans="12:15" x14ac:dyDescent="0.25">
      <c r="L2282" t="str">
        <f t="shared" si="135"/>
        <v>20104</v>
      </c>
      <c r="M2282" s="1">
        <v>40295</v>
      </c>
      <c r="N2282">
        <f t="shared" si="136"/>
        <v>0.14000000000000001</v>
      </c>
      <c r="O2282">
        <v>0.14000000000000001</v>
      </c>
    </row>
    <row r="2283" spans="12:15" x14ac:dyDescent="0.25">
      <c r="L2283" t="str">
        <f t="shared" si="135"/>
        <v>20104</v>
      </c>
      <c r="M2283" s="1">
        <v>40296</v>
      </c>
      <c r="N2283">
        <f t="shared" si="136"/>
        <v>0.14000000000000001</v>
      </c>
      <c r="O2283">
        <v>0.14000000000000001</v>
      </c>
    </row>
    <row r="2284" spans="12:15" x14ac:dyDescent="0.25">
      <c r="L2284" t="str">
        <f t="shared" si="135"/>
        <v>20104</v>
      </c>
      <c r="M2284" s="1">
        <v>40297</v>
      </c>
      <c r="N2284">
        <f t="shared" si="136"/>
        <v>0.15</v>
      </c>
      <c r="O2284">
        <v>0.15</v>
      </c>
    </row>
    <row r="2285" spans="12:15" x14ac:dyDescent="0.25">
      <c r="L2285" t="str">
        <f t="shared" si="135"/>
        <v>20104</v>
      </c>
      <c r="M2285" s="1">
        <v>40298</v>
      </c>
      <c r="N2285">
        <f t="shared" si="136"/>
        <v>0.14000000000000001</v>
      </c>
      <c r="O2285">
        <v>0.14000000000000001</v>
      </c>
    </row>
    <row r="2286" spans="12:15" x14ac:dyDescent="0.25">
      <c r="L2286" t="str">
        <f t="shared" si="135"/>
        <v>20105</v>
      </c>
      <c r="M2286" s="1">
        <v>40301</v>
      </c>
      <c r="N2286">
        <f t="shared" si="136"/>
        <v>0.14000000000000001</v>
      </c>
      <c r="O2286">
        <v>0.14000000000000001</v>
      </c>
    </row>
    <row r="2287" spans="12:15" x14ac:dyDescent="0.25">
      <c r="L2287" t="str">
        <f t="shared" si="135"/>
        <v>20105</v>
      </c>
      <c r="M2287" s="1">
        <v>40302</v>
      </c>
      <c r="N2287">
        <f t="shared" si="136"/>
        <v>0.15</v>
      </c>
      <c r="O2287">
        <v>0.15</v>
      </c>
    </row>
    <row r="2288" spans="12:15" x14ac:dyDescent="0.25">
      <c r="L2288" t="str">
        <f t="shared" si="135"/>
        <v>20105</v>
      </c>
      <c r="M2288" s="1">
        <v>40303</v>
      </c>
      <c r="N2288">
        <f t="shared" si="136"/>
        <v>0.14000000000000001</v>
      </c>
      <c r="O2288">
        <v>0.14000000000000001</v>
      </c>
    </row>
    <row r="2289" spans="12:15" x14ac:dyDescent="0.25">
      <c r="L2289" t="str">
        <f t="shared" si="135"/>
        <v>20105</v>
      </c>
      <c r="M2289" s="1">
        <v>40304</v>
      </c>
      <c r="N2289">
        <f t="shared" si="136"/>
        <v>0.06</v>
      </c>
      <c r="O2289">
        <v>0.06</v>
      </c>
    </row>
    <row r="2290" spans="12:15" x14ac:dyDescent="0.25">
      <c r="L2290" t="str">
        <f t="shared" si="135"/>
        <v>20105</v>
      </c>
      <c r="M2290" s="1">
        <v>40305</v>
      </c>
      <c r="N2290">
        <f t="shared" si="136"/>
        <v>0.08</v>
      </c>
      <c r="O2290">
        <v>0.08</v>
      </c>
    </row>
    <row r="2291" spans="12:15" x14ac:dyDescent="0.25">
      <c r="L2291" t="str">
        <f t="shared" si="135"/>
        <v>20105</v>
      </c>
      <c r="M2291" s="1">
        <v>40308</v>
      </c>
      <c r="N2291">
        <f t="shared" si="136"/>
        <v>0.13</v>
      </c>
      <c r="O2291">
        <v>0.13</v>
      </c>
    </row>
    <row r="2292" spans="12:15" x14ac:dyDescent="0.25">
      <c r="L2292" t="str">
        <f t="shared" si="135"/>
        <v>20105</v>
      </c>
      <c r="M2292" s="1">
        <v>40309</v>
      </c>
      <c r="N2292">
        <f t="shared" si="136"/>
        <v>0.15</v>
      </c>
      <c r="O2292">
        <v>0.15</v>
      </c>
    </row>
    <row r="2293" spans="12:15" x14ac:dyDescent="0.25">
      <c r="L2293" t="str">
        <f t="shared" si="135"/>
        <v>20105</v>
      </c>
      <c r="M2293" s="1">
        <v>40310</v>
      </c>
      <c r="N2293">
        <f t="shared" si="136"/>
        <v>0.16</v>
      </c>
      <c r="O2293">
        <v>0.16</v>
      </c>
    </row>
    <row r="2294" spans="12:15" x14ac:dyDescent="0.25">
      <c r="L2294" t="str">
        <f t="shared" si="135"/>
        <v>20105</v>
      </c>
      <c r="M2294" s="1">
        <v>40311</v>
      </c>
      <c r="N2294">
        <f t="shared" si="136"/>
        <v>0.15</v>
      </c>
      <c r="O2294">
        <v>0.15</v>
      </c>
    </row>
    <row r="2295" spans="12:15" x14ac:dyDescent="0.25">
      <c r="L2295" t="str">
        <f t="shared" si="135"/>
        <v>20105</v>
      </c>
      <c r="M2295" s="1">
        <v>40312</v>
      </c>
      <c r="N2295">
        <f t="shared" si="136"/>
        <v>0.15</v>
      </c>
      <c r="O2295">
        <v>0.15</v>
      </c>
    </row>
    <row r="2296" spans="12:15" x14ac:dyDescent="0.25">
      <c r="L2296" t="str">
        <f t="shared" si="135"/>
        <v>20105</v>
      </c>
      <c r="M2296" s="1">
        <v>40315</v>
      </c>
      <c r="N2296">
        <f t="shared" si="136"/>
        <v>0.16</v>
      </c>
      <c r="O2296">
        <v>0.16</v>
      </c>
    </row>
    <row r="2297" spans="12:15" x14ac:dyDescent="0.25">
      <c r="L2297" t="str">
        <f t="shared" si="135"/>
        <v>20105</v>
      </c>
      <c r="M2297" s="1">
        <v>40316</v>
      </c>
      <c r="N2297">
        <f t="shared" si="136"/>
        <v>0.17</v>
      </c>
      <c r="O2297">
        <v>0.17</v>
      </c>
    </row>
    <row r="2298" spans="12:15" x14ac:dyDescent="0.25">
      <c r="L2298" t="str">
        <f t="shared" si="135"/>
        <v>20105</v>
      </c>
      <c r="M2298" s="1">
        <v>40317</v>
      </c>
      <c r="N2298">
        <f t="shared" si="136"/>
        <v>0.17</v>
      </c>
      <c r="O2298">
        <v>0.17</v>
      </c>
    </row>
    <row r="2299" spans="12:15" x14ac:dyDescent="0.25">
      <c r="L2299" t="str">
        <f t="shared" si="135"/>
        <v>20105</v>
      </c>
      <c r="M2299" s="1">
        <v>40318</v>
      </c>
      <c r="N2299">
        <f t="shared" si="136"/>
        <v>0.17</v>
      </c>
      <c r="O2299">
        <v>0.17</v>
      </c>
    </row>
    <row r="2300" spans="12:15" x14ac:dyDescent="0.25">
      <c r="L2300" t="str">
        <f t="shared" si="135"/>
        <v>20105</v>
      </c>
      <c r="M2300" s="1">
        <v>40319</v>
      </c>
      <c r="N2300">
        <f t="shared" si="136"/>
        <v>0.17</v>
      </c>
      <c r="O2300">
        <v>0.17</v>
      </c>
    </row>
    <row r="2301" spans="12:15" x14ac:dyDescent="0.25">
      <c r="L2301" t="str">
        <f t="shared" si="135"/>
        <v>20105</v>
      </c>
      <c r="M2301" s="1">
        <v>40322</v>
      </c>
      <c r="N2301">
        <f t="shared" si="136"/>
        <v>0.16</v>
      </c>
      <c r="O2301">
        <v>0.16</v>
      </c>
    </row>
    <row r="2302" spans="12:15" x14ac:dyDescent="0.25">
      <c r="L2302" t="str">
        <f t="shared" si="135"/>
        <v>20105</v>
      </c>
      <c r="M2302" s="1">
        <v>40323</v>
      </c>
      <c r="N2302">
        <f t="shared" si="136"/>
        <v>0.16</v>
      </c>
      <c r="O2302">
        <v>0.16</v>
      </c>
    </row>
    <row r="2303" spans="12:15" x14ac:dyDescent="0.25">
      <c r="L2303" t="str">
        <f t="shared" si="135"/>
        <v>20105</v>
      </c>
      <c r="M2303" s="1">
        <v>40324</v>
      </c>
      <c r="N2303">
        <f t="shared" si="136"/>
        <v>0.16</v>
      </c>
      <c r="O2303">
        <v>0.16</v>
      </c>
    </row>
    <row r="2304" spans="12:15" x14ac:dyDescent="0.25">
      <c r="L2304" t="str">
        <f t="shared" si="135"/>
        <v>20105</v>
      </c>
      <c r="M2304" s="1">
        <v>40325</v>
      </c>
      <c r="N2304">
        <f t="shared" si="136"/>
        <v>0.16</v>
      </c>
      <c r="O2304">
        <v>0.16</v>
      </c>
    </row>
    <row r="2305" spans="12:15" x14ac:dyDescent="0.25">
      <c r="L2305" t="str">
        <f t="shared" si="135"/>
        <v>20105</v>
      </c>
      <c r="M2305" s="1">
        <v>40326</v>
      </c>
      <c r="N2305">
        <f t="shared" si="136"/>
        <v>0.15</v>
      </c>
      <c r="O2305">
        <v>0.15</v>
      </c>
    </row>
    <row r="2306" spans="12:15" x14ac:dyDescent="0.25">
      <c r="L2306" t="str">
        <f t="shared" si="135"/>
        <v>20105</v>
      </c>
      <c r="M2306" s="1">
        <v>40329</v>
      </c>
      <c r="N2306">
        <f t="shared" si="136"/>
        <v>0.15</v>
      </c>
      <c r="O2306" t="s">
        <v>30</v>
      </c>
    </row>
    <row r="2307" spans="12:15" x14ac:dyDescent="0.25">
      <c r="L2307" t="str">
        <f t="shared" ref="L2307:L2370" si="137">+YEAR(M2307) &amp; MONTH(M2307)</f>
        <v>20106</v>
      </c>
      <c r="M2307" s="1">
        <v>40330</v>
      </c>
      <c r="N2307">
        <f t="shared" ref="N2307:N2370" si="138">+IF(O2307=$O$1, N2306,O2307)</f>
        <v>0.14000000000000001</v>
      </c>
      <c r="O2307">
        <v>0.14000000000000001</v>
      </c>
    </row>
    <row r="2308" spans="12:15" x14ac:dyDescent="0.25">
      <c r="L2308" t="str">
        <f t="shared" si="137"/>
        <v>20106</v>
      </c>
      <c r="M2308" s="1">
        <v>40331</v>
      </c>
      <c r="N2308">
        <f t="shared" si="138"/>
        <v>0.13</v>
      </c>
      <c r="O2308">
        <v>0.13</v>
      </c>
    </row>
    <row r="2309" spans="12:15" x14ac:dyDescent="0.25">
      <c r="L2309" t="str">
        <f t="shared" si="137"/>
        <v>20106</v>
      </c>
      <c r="M2309" s="1">
        <v>40332</v>
      </c>
      <c r="N2309">
        <f t="shared" si="138"/>
        <v>0.13</v>
      </c>
      <c r="O2309">
        <v>0.13</v>
      </c>
    </row>
    <row r="2310" spans="12:15" x14ac:dyDescent="0.25">
      <c r="L2310" t="str">
        <f t="shared" si="137"/>
        <v>20106</v>
      </c>
      <c r="M2310" s="1">
        <v>40333</v>
      </c>
      <c r="N2310">
        <f t="shared" si="138"/>
        <v>0.12</v>
      </c>
      <c r="O2310">
        <v>0.12</v>
      </c>
    </row>
    <row r="2311" spans="12:15" x14ac:dyDescent="0.25">
      <c r="L2311" t="str">
        <f t="shared" si="137"/>
        <v>20106</v>
      </c>
      <c r="M2311" s="1">
        <v>40336</v>
      </c>
      <c r="N2311">
        <f t="shared" si="138"/>
        <v>0.1</v>
      </c>
      <c r="O2311">
        <v>0.1</v>
      </c>
    </row>
    <row r="2312" spans="12:15" x14ac:dyDescent="0.25">
      <c r="L2312" t="str">
        <f t="shared" si="137"/>
        <v>20106</v>
      </c>
      <c r="M2312" s="1">
        <v>40337</v>
      </c>
      <c r="N2312">
        <f t="shared" si="138"/>
        <v>0.1</v>
      </c>
      <c r="O2312">
        <v>0.1</v>
      </c>
    </row>
    <row r="2313" spans="12:15" x14ac:dyDescent="0.25">
      <c r="L2313" t="str">
        <f t="shared" si="137"/>
        <v>20106</v>
      </c>
      <c r="M2313" s="1">
        <v>40338</v>
      </c>
      <c r="N2313">
        <f t="shared" si="138"/>
        <v>0.08</v>
      </c>
      <c r="O2313">
        <v>0.08</v>
      </c>
    </row>
    <row r="2314" spans="12:15" x14ac:dyDescent="0.25">
      <c r="L2314" t="str">
        <f t="shared" si="137"/>
        <v>20106</v>
      </c>
      <c r="M2314" s="1">
        <v>40339</v>
      </c>
      <c r="N2314">
        <f t="shared" si="138"/>
        <v>0.06</v>
      </c>
      <c r="O2314">
        <v>0.06</v>
      </c>
    </row>
    <row r="2315" spans="12:15" x14ac:dyDescent="0.25">
      <c r="L2315" t="str">
        <f t="shared" si="137"/>
        <v>20106</v>
      </c>
      <c r="M2315" s="1">
        <v>40340</v>
      </c>
      <c r="N2315">
        <f t="shared" si="138"/>
        <v>0.04</v>
      </c>
      <c r="O2315">
        <v>0.04</v>
      </c>
    </row>
    <row r="2316" spans="12:15" x14ac:dyDescent="0.25">
      <c r="L2316" t="str">
        <f t="shared" si="137"/>
        <v>20106</v>
      </c>
      <c r="M2316" s="1">
        <v>40343</v>
      </c>
      <c r="N2316">
        <f t="shared" si="138"/>
        <v>0.02</v>
      </c>
      <c r="O2316">
        <v>0.02</v>
      </c>
    </row>
    <row r="2317" spans="12:15" x14ac:dyDescent="0.25">
      <c r="L2317" t="str">
        <f t="shared" si="137"/>
        <v>20106</v>
      </c>
      <c r="M2317" s="1">
        <v>40344</v>
      </c>
      <c r="N2317">
        <f t="shared" si="138"/>
        <v>0.03</v>
      </c>
      <c r="O2317">
        <v>0.03</v>
      </c>
    </row>
    <row r="2318" spans="12:15" x14ac:dyDescent="0.25">
      <c r="L2318" t="str">
        <f t="shared" si="137"/>
        <v>20106</v>
      </c>
      <c r="M2318" s="1">
        <v>40345</v>
      </c>
      <c r="N2318">
        <f t="shared" si="138"/>
        <v>0.06</v>
      </c>
      <c r="O2318">
        <v>0.06</v>
      </c>
    </row>
    <row r="2319" spans="12:15" x14ac:dyDescent="0.25">
      <c r="L2319" t="str">
        <f t="shared" si="137"/>
        <v>20106</v>
      </c>
      <c r="M2319" s="1">
        <v>40346</v>
      </c>
      <c r="N2319">
        <f t="shared" si="138"/>
        <v>0.05</v>
      </c>
      <c r="O2319">
        <v>0.05</v>
      </c>
    </row>
    <row r="2320" spans="12:15" x14ac:dyDescent="0.25">
      <c r="L2320" t="str">
        <f t="shared" si="137"/>
        <v>20106</v>
      </c>
      <c r="M2320" s="1">
        <v>40347</v>
      </c>
      <c r="N2320">
        <f t="shared" si="138"/>
        <v>0.04</v>
      </c>
      <c r="O2320">
        <v>0.04</v>
      </c>
    </row>
    <row r="2321" spans="12:15" x14ac:dyDescent="0.25">
      <c r="L2321" t="str">
        <f t="shared" si="137"/>
        <v>20106</v>
      </c>
      <c r="M2321" s="1">
        <v>40350</v>
      </c>
      <c r="N2321">
        <f t="shared" si="138"/>
        <v>0.05</v>
      </c>
      <c r="O2321">
        <v>0.05</v>
      </c>
    </row>
    <row r="2322" spans="12:15" x14ac:dyDescent="0.25">
      <c r="L2322" t="str">
        <f t="shared" si="137"/>
        <v>20106</v>
      </c>
      <c r="M2322" s="1">
        <v>40351</v>
      </c>
      <c r="N2322">
        <f t="shared" si="138"/>
        <v>0.08</v>
      </c>
      <c r="O2322">
        <v>0.08</v>
      </c>
    </row>
    <row r="2323" spans="12:15" x14ac:dyDescent="0.25">
      <c r="L2323" t="str">
        <f t="shared" si="137"/>
        <v>20106</v>
      </c>
      <c r="M2323" s="1">
        <v>40352</v>
      </c>
      <c r="N2323">
        <f t="shared" si="138"/>
        <v>7.0000000000000007E-2</v>
      </c>
      <c r="O2323">
        <v>7.0000000000000007E-2</v>
      </c>
    </row>
    <row r="2324" spans="12:15" x14ac:dyDescent="0.25">
      <c r="L2324" t="str">
        <f t="shared" si="137"/>
        <v>20106</v>
      </c>
      <c r="M2324" s="1">
        <v>40353</v>
      </c>
      <c r="N2324">
        <f t="shared" si="138"/>
        <v>7.0000000000000007E-2</v>
      </c>
      <c r="O2324">
        <v>7.0000000000000007E-2</v>
      </c>
    </row>
    <row r="2325" spans="12:15" x14ac:dyDescent="0.25">
      <c r="L2325" t="str">
        <f t="shared" si="137"/>
        <v>20106</v>
      </c>
      <c r="M2325" s="1">
        <v>40354</v>
      </c>
      <c r="N2325">
        <f t="shared" si="138"/>
        <v>0.05</v>
      </c>
      <c r="O2325">
        <v>0.05</v>
      </c>
    </row>
    <row r="2326" spans="12:15" x14ac:dyDescent="0.25">
      <c r="L2326" t="str">
        <f t="shared" si="137"/>
        <v>20106</v>
      </c>
      <c r="M2326" s="1">
        <v>40357</v>
      </c>
      <c r="N2326">
        <f t="shared" si="138"/>
        <v>7.0000000000000007E-2</v>
      </c>
      <c r="O2326">
        <v>7.0000000000000007E-2</v>
      </c>
    </row>
    <row r="2327" spans="12:15" x14ac:dyDescent="0.25">
      <c r="L2327" t="str">
        <f t="shared" si="137"/>
        <v>20106</v>
      </c>
      <c r="M2327" s="1">
        <v>40358</v>
      </c>
      <c r="N2327">
        <f t="shared" si="138"/>
        <v>0.09</v>
      </c>
      <c r="O2327">
        <v>0.09</v>
      </c>
    </row>
    <row r="2328" spans="12:15" x14ac:dyDescent="0.25">
      <c r="L2328" t="str">
        <f t="shared" si="137"/>
        <v>20106</v>
      </c>
      <c r="M2328" s="1">
        <v>40359</v>
      </c>
      <c r="N2328">
        <f t="shared" si="138"/>
        <v>0.17</v>
      </c>
      <c r="O2328">
        <v>0.17</v>
      </c>
    </row>
    <row r="2329" spans="12:15" x14ac:dyDescent="0.25">
      <c r="L2329" t="str">
        <f t="shared" si="137"/>
        <v>20107</v>
      </c>
      <c r="M2329" s="1">
        <v>40360</v>
      </c>
      <c r="N2329">
        <f t="shared" si="138"/>
        <v>0.16</v>
      </c>
      <c r="O2329">
        <v>0.16</v>
      </c>
    </row>
    <row r="2330" spans="12:15" x14ac:dyDescent="0.25">
      <c r="L2330" t="str">
        <f t="shared" si="137"/>
        <v>20107</v>
      </c>
      <c r="M2330" s="1">
        <v>40361</v>
      </c>
      <c r="N2330">
        <f t="shared" si="138"/>
        <v>0.16</v>
      </c>
      <c r="O2330">
        <v>0.16</v>
      </c>
    </row>
    <row r="2331" spans="12:15" x14ac:dyDescent="0.25">
      <c r="L2331" t="str">
        <f t="shared" si="137"/>
        <v>20107</v>
      </c>
      <c r="M2331" s="1">
        <v>40364</v>
      </c>
      <c r="N2331">
        <f t="shared" si="138"/>
        <v>0.16</v>
      </c>
      <c r="O2331" t="s">
        <v>30</v>
      </c>
    </row>
    <row r="2332" spans="12:15" x14ac:dyDescent="0.25">
      <c r="L2332" t="str">
        <f t="shared" si="137"/>
        <v>20107</v>
      </c>
      <c r="M2332" s="1">
        <v>40365</v>
      </c>
      <c r="N2332">
        <f t="shared" si="138"/>
        <v>0.17</v>
      </c>
      <c r="O2332">
        <v>0.17</v>
      </c>
    </row>
    <row r="2333" spans="12:15" x14ac:dyDescent="0.25">
      <c r="L2333" t="str">
        <f t="shared" si="137"/>
        <v>20107</v>
      </c>
      <c r="M2333" s="1">
        <v>40366</v>
      </c>
      <c r="N2333">
        <f t="shared" si="138"/>
        <v>0.17</v>
      </c>
      <c r="O2333">
        <v>0.17</v>
      </c>
    </row>
    <row r="2334" spans="12:15" x14ac:dyDescent="0.25">
      <c r="L2334" t="str">
        <f t="shared" si="137"/>
        <v>20107</v>
      </c>
      <c r="M2334" s="1">
        <v>40367</v>
      </c>
      <c r="N2334">
        <f t="shared" si="138"/>
        <v>0.17</v>
      </c>
      <c r="O2334">
        <v>0.17</v>
      </c>
    </row>
    <row r="2335" spans="12:15" x14ac:dyDescent="0.25">
      <c r="L2335" t="str">
        <f t="shared" si="137"/>
        <v>20107</v>
      </c>
      <c r="M2335" s="1">
        <v>40368</v>
      </c>
      <c r="N2335">
        <f t="shared" si="138"/>
        <v>0.16</v>
      </c>
      <c r="O2335">
        <v>0.16</v>
      </c>
    </row>
    <row r="2336" spans="12:15" x14ac:dyDescent="0.25">
      <c r="L2336" t="str">
        <f t="shared" si="137"/>
        <v>20107</v>
      </c>
      <c r="M2336" s="1">
        <v>40371</v>
      </c>
      <c r="N2336">
        <f t="shared" si="138"/>
        <v>0.16</v>
      </c>
      <c r="O2336">
        <v>0.16</v>
      </c>
    </row>
    <row r="2337" spans="12:15" x14ac:dyDescent="0.25">
      <c r="L2337" t="str">
        <f t="shared" si="137"/>
        <v>20107</v>
      </c>
      <c r="M2337" s="1">
        <v>40372</v>
      </c>
      <c r="N2337">
        <f t="shared" si="138"/>
        <v>0.16</v>
      </c>
      <c r="O2337">
        <v>0.16</v>
      </c>
    </row>
    <row r="2338" spans="12:15" x14ac:dyDescent="0.25">
      <c r="L2338" t="str">
        <f t="shared" si="137"/>
        <v>20107</v>
      </c>
      <c r="M2338" s="1">
        <v>40373</v>
      </c>
      <c r="N2338">
        <f t="shared" si="138"/>
        <v>0.16</v>
      </c>
      <c r="O2338">
        <v>0.16</v>
      </c>
    </row>
    <row r="2339" spans="12:15" x14ac:dyDescent="0.25">
      <c r="L2339" t="str">
        <f t="shared" si="137"/>
        <v>20107</v>
      </c>
      <c r="M2339" s="1">
        <v>40374</v>
      </c>
      <c r="N2339">
        <f t="shared" si="138"/>
        <v>0.16</v>
      </c>
      <c r="O2339">
        <v>0.16</v>
      </c>
    </row>
    <row r="2340" spans="12:15" x14ac:dyDescent="0.25">
      <c r="L2340" t="str">
        <f t="shared" si="137"/>
        <v>20107</v>
      </c>
      <c r="M2340" s="1">
        <v>40375</v>
      </c>
      <c r="N2340">
        <f t="shared" si="138"/>
        <v>0.14000000000000001</v>
      </c>
      <c r="O2340">
        <v>0.14000000000000001</v>
      </c>
    </row>
    <row r="2341" spans="12:15" x14ac:dyDescent="0.25">
      <c r="L2341" t="str">
        <f t="shared" si="137"/>
        <v>20107</v>
      </c>
      <c r="M2341" s="1">
        <v>40378</v>
      </c>
      <c r="N2341">
        <f t="shared" si="138"/>
        <v>0.15</v>
      </c>
      <c r="O2341">
        <v>0.15</v>
      </c>
    </row>
    <row r="2342" spans="12:15" x14ac:dyDescent="0.25">
      <c r="L2342" t="str">
        <f t="shared" si="137"/>
        <v>20107</v>
      </c>
      <c r="M2342" s="1">
        <v>40379</v>
      </c>
      <c r="N2342">
        <f t="shared" si="138"/>
        <v>0.16</v>
      </c>
      <c r="O2342">
        <v>0.16</v>
      </c>
    </row>
    <row r="2343" spans="12:15" x14ac:dyDescent="0.25">
      <c r="L2343" t="str">
        <f t="shared" si="137"/>
        <v>20107</v>
      </c>
      <c r="M2343" s="1">
        <v>40380</v>
      </c>
      <c r="N2343">
        <f t="shared" si="138"/>
        <v>0.16</v>
      </c>
      <c r="O2343">
        <v>0.16</v>
      </c>
    </row>
    <row r="2344" spans="12:15" x14ac:dyDescent="0.25">
      <c r="L2344" t="str">
        <f t="shared" si="137"/>
        <v>20107</v>
      </c>
      <c r="M2344" s="1">
        <v>40381</v>
      </c>
      <c r="N2344">
        <f t="shared" si="138"/>
        <v>0.15</v>
      </c>
      <c r="O2344">
        <v>0.15</v>
      </c>
    </row>
    <row r="2345" spans="12:15" x14ac:dyDescent="0.25">
      <c r="L2345" t="str">
        <f t="shared" si="137"/>
        <v>20107</v>
      </c>
      <c r="M2345" s="1">
        <v>40382</v>
      </c>
      <c r="N2345">
        <f t="shared" si="138"/>
        <v>0.15</v>
      </c>
      <c r="O2345">
        <v>0.15</v>
      </c>
    </row>
    <row r="2346" spans="12:15" x14ac:dyDescent="0.25">
      <c r="L2346" t="str">
        <f t="shared" si="137"/>
        <v>20107</v>
      </c>
      <c r="M2346" s="1">
        <v>40385</v>
      </c>
      <c r="N2346">
        <f t="shared" si="138"/>
        <v>0.15</v>
      </c>
      <c r="O2346">
        <v>0.15</v>
      </c>
    </row>
    <row r="2347" spans="12:15" x14ac:dyDescent="0.25">
      <c r="L2347" t="str">
        <f t="shared" si="137"/>
        <v>20107</v>
      </c>
      <c r="M2347" s="1">
        <v>40386</v>
      </c>
      <c r="N2347">
        <f t="shared" si="138"/>
        <v>0.16</v>
      </c>
      <c r="O2347">
        <v>0.16</v>
      </c>
    </row>
    <row r="2348" spans="12:15" x14ac:dyDescent="0.25">
      <c r="L2348" t="str">
        <f t="shared" si="137"/>
        <v>20107</v>
      </c>
      <c r="M2348" s="1">
        <v>40387</v>
      </c>
      <c r="N2348">
        <f t="shared" si="138"/>
        <v>0.15</v>
      </c>
      <c r="O2348">
        <v>0.15</v>
      </c>
    </row>
    <row r="2349" spans="12:15" x14ac:dyDescent="0.25">
      <c r="L2349" t="str">
        <f t="shared" si="137"/>
        <v>20107</v>
      </c>
      <c r="M2349" s="1">
        <v>40388</v>
      </c>
      <c r="N2349">
        <f t="shared" si="138"/>
        <v>0.15</v>
      </c>
      <c r="O2349">
        <v>0.15</v>
      </c>
    </row>
    <row r="2350" spans="12:15" x14ac:dyDescent="0.25">
      <c r="L2350" t="str">
        <f t="shared" si="137"/>
        <v>20107</v>
      </c>
      <c r="M2350" s="1">
        <v>40389</v>
      </c>
      <c r="N2350">
        <f t="shared" si="138"/>
        <v>0.14000000000000001</v>
      </c>
      <c r="O2350">
        <v>0.14000000000000001</v>
      </c>
    </row>
    <row r="2351" spans="12:15" x14ac:dyDescent="0.25">
      <c r="L2351" t="str">
        <f t="shared" si="137"/>
        <v>20108</v>
      </c>
      <c r="M2351" s="1">
        <v>40392</v>
      </c>
      <c r="N2351">
        <f t="shared" si="138"/>
        <v>0.14000000000000001</v>
      </c>
      <c r="O2351">
        <v>0.14000000000000001</v>
      </c>
    </row>
    <row r="2352" spans="12:15" x14ac:dyDescent="0.25">
      <c r="L2352" t="str">
        <f t="shared" si="137"/>
        <v>20108</v>
      </c>
      <c r="M2352" s="1">
        <v>40393</v>
      </c>
      <c r="N2352">
        <f t="shared" si="138"/>
        <v>0.15</v>
      </c>
      <c r="O2352">
        <v>0.15</v>
      </c>
    </row>
    <row r="2353" spans="12:15" x14ac:dyDescent="0.25">
      <c r="L2353" t="str">
        <f t="shared" si="137"/>
        <v>20108</v>
      </c>
      <c r="M2353" s="1">
        <v>40394</v>
      </c>
      <c r="N2353">
        <f t="shared" si="138"/>
        <v>0.15</v>
      </c>
      <c r="O2353">
        <v>0.15</v>
      </c>
    </row>
    <row r="2354" spans="12:15" x14ac:dyDescent="0.25">
      <c r="L2354" t="str">
        <f t="shared" si="137"/>
        <v>20108</v>
      </c>
      <c r="M2354" s="1">
        <v>40395</v>
      </c>
      <c r="N2354">
        <f t="shared" si="138"/>
        <v>0.15</v>
      </c>
      <c r="O2354">
        <v>0.15</v>
      </c>
    </row>
    <row r="2355" spans="12:15" x14ac:dyDescent="0.25">
      <c r="L2355" t="str">
        <f t="shared" si="137"/>
        <v>20108</v>
      </c>
      <c r="M2355" s="1">
        <v>40396</v>
      </c>
      <c r="N2355">
        <f t="shared" si="138"/>
        <v>0.14000000000000001</v>
      </c>
      <c r="O2355">
        <v>0.14000000000000001</v>
      </c>
    </row>
    <row r="2356" spans="12:15" x14ac:dyDescent="0.25">
      <c r="L2356" t="str">
        <f t="shared" si="137"/>
        <v>20108</v>
      </c>
      <c r="M2356" s="1">
        <v>40399</v>
      </c>
      <c r="N2356">
        <f t="shared" si="138"/>
        <v>0.14000000000000001</v>
      </c>
      <c r="O2356">
        <v>0.14000000000000001</v>
      </c>
    </row>
    <row r="2357" spans="12:15" x14ac:dyDescent="0.25">
      <c r="L2357" t="str">
        <f t="shared" si="137"/>
        <v>20108</v>
      </c>
      <c r="M2357" s="1">
        <v>40400</v>
      </c>
      <c r="N2357">
        <f t="shared" si="138"/>
        <v>0.15</v>
      </c>
      <c r="O2357">
        <v>0.15</v>
      </c>
    </row>
    <row r="2358" spans="12:15" x14ac:dyDescent="0.25">
      <c r="L2358" t="str">
        <f t="shared" si="137"/>
        <v>20108</v>
      </c>
      <c r="M2358" s="1">
        <v>40401</v>
      </c>
      <c r="N2358">
        <f t="shared" si="138"/>
        <v>0.15</v>
      </c>
      <c r="O2358">
        <v>0.15</v>
      </c>
    </row>
    <row r="2359" spans="12:15" x14ac:dyDescent="0.25">
      <c r="L2359" t="str">
        <f t="shared" si="137"/>
        <v>20108</v>
      </c>
      <c r="M2359" s="1">
        <v>40402</v>
      </c>
      <c r="N2359">
        <f t="shared" si="138"/>
        <v>0.15</v>
      </c>
      <c r="O2359">
        <v>0.15</v>
      </c>
    </row>
    <row r="2360" spans="12:15" x14ac:dyDescent="0.25">
      <c r="L2360" t="str">
        <f t="shared" si="137"/>
        <v>20108</v>
      </c>
      <c r="M2360" s="1">
        <v>40403</v>
      </c>
      <c r="N2360">
        <f t="shared" si="138"/>
        <v>0.14000000000000001</v>
      </c>
      <c r="O2360">
        <v>0.14000000000000001</v>
      </c>
    </row>
    <row r="2361" spans="12:15" x14ac:dyDescent="0.25">
      <c r="L2361" t="str">
        <f t="shared" si="137"/>
        <v>20108</v>
      </c>
      <c r="M2361" s="1">
        <v>40406</v>
      </c>
      <c r="N2361">
        <f t="shared" si="138"/>
        <v>0.15</v>
      </c>
      <c r="O2361">
        <v>0.15</v>
      </c>
    </row>
    <row r="2362" spans="12:15" x14ac:dyDescent="0.25">
      <c r="L2362" t="str">
        <f t="shared" si="137"/>
        <v>20108</v>
      </c>
      <c r="M2362" s="1">
        <v>40407</v>
      </c>
      <c r="N2362">
        <f t="shared" si="138"/>
        <v>0.16</v>
      </c>
      <c r="O2362">
        <v>0.16</v>
      </c>
    </row>
    <row r="2363" spans="12:15" x14ac:dyDescent="0.25">
      <c r="L2363" t="str">
        <f t="shared" si="137"/>
        <v>20108</v>
      </c>
      <c r="M2363" s="1">
        <v>40408</v>
      </c>
      <c r="N2363">
        <f t="shared" si="138"/>
        <v>0.16</v>
      </c>
      <c r="O2363">
        <v>0.16</v>
      </c>
    </row>
    <row r="2364" spans="12:15" x14ac:dyDescent="0.25">
      <c r="L2364" t="str">
        <f t="shared" si="137"/>
        <v>20108</v>
      </c>
      <c r="M2364" s="1">
        <v>40409</v>
      </c>
      <c r="N2364">
        <f t="shared" si="138"/>
        <v>0.16</v>
      </c>
      <c r="O2364">
        <v>0.16</v>
      </c>
    </row>
    <row r="2365" spans="12:15" x14ac:dyDescent="0.25">
      <c r="L2365" t="str">
        <f t="shared" si="137"/>
        <v>20108</v>
      </c>
      <c r="M2365" s="1">
        <v>40410</v>
      </c>
      <c r="N2365">
        <f t="shared" si="138"/>
        <v>0.15</v>
      </c>
      <c r="O2365">
        <v>0.15</v>
      </c>
    </row>
    <row r="2366" spans="12:15" x14ac:dyDescent="0.25">
      <c r="L2366" t="str">
        <f t="shared" si="137"/>
        <v>20108</v>
      </c>
      <c r="M2366" s="1">
        <v>40413</v>
      </c>
      <c r="N2366">
        <f t="shared" si="138"/>
        <v>0.15</v>
      </c>
      <c r="O2366">
        <v>0.15</v>
      </c>
    </row>
    <row r="2367" spans="12:15" x14ac:dyDescent="0.25">
      <c r="L2367" t="str">
        <f t="shared" si="137"/>
        <v>20108</v>
      </c>
      <c r="M2367" s="1">
        <v>40414</v>
      </c>
      <c r="N2367">
        <f t="shared" si="138"/>
        <v>0.17</v>
      </c>
      <c r="O2367">
        <v>0.17</v>
      </c>
    </row>
    <row r="2368" spans="12:15" x14ac:dyDescent="0.25">
      <c r="L2368" t="str">
        <f t="shared" si="137"/>
        <v>20108</v>
      </c>
      <c r="M2368" s="1">
        <v>40415</v>
      </c>
      <c r="N2368">
        <f t="shared" si="138"/>
        <v>0.17</v>
      </c>
      <c r="O2368">
        <v>0.17</v>
      </c>
    </row>
    <row r="2369" spans="12:15" x14ac:dyDescent="0.25">
      <c r="L2369" t="str">
        <f t="shared" si="137"/>
        <v>20108</v>
      </c>
      <c r="M2369" s="1">
        <v>40416</v>
      </c>
      <c r="N2369">
        <f t="shared" si="138"/>
        <v>0.17</v>
      </c>
      <c r="O2369">
        <v>0.17</v>
      </c>
    </row>
    <row r="2370" spans="12:15" x14ac:dyDescent="0.25">
      <c r="L2370" t="str">
        <f t="shared" si="137"/>
        <v>20108</v>
      </c>
      <c r="M2370" s="1">
        <v>40417</v>
      </c>
      <c r="N2370">
        <f t="shared" si="138"/>
        <v>0.17</v>
      </c>
      <c r="O2370">
        <v>0.17</v>
      </c>
    </row>
    <row r="2371" spans="12:15" x14ac:dyDescent="0.25">
      <c r="L2371" t="str">
        <f t="shared" ref="L2371:L2434" si="139">+YEAR(M2371) &amp; MONTH(M2371)</f>
        <v>20108</v>
      </c>
      <c r="M2371" s="1">
        <v>40420</v>
      </c>
      <c r="N2371">
        <f t="shared" ref="N2371:N2434" si="140">+IF(O2371=$O$1, N2370,O2371)</f>
        <v>0.16</v>
      </c>
      <c r="O2371">
        <v>0.16</v>
      </c>
    </row>
    <row r="2372" spans="12:15" x14ac:dyDescent="0.25">
      <c r="L2372" t="str">
        <f t="shared" si="139"/>
        <v>20108</v>
      </c>
      <c r="M2372" s="1">
        <v>40421</v>
      </c>
      <c r="N2372">
        <f t="shared" si="140"/>
        <v>0.16</v>
      </c>
      <c r="O2372">
        <v>0.16</v>
      </c>
    </row>
    <row r="2373" spans="12:15" x14ac:dyDescent="0.25">
      <c r="L2373" t="str">
        <f t="shared" si="139"/>
        <v>20109</v>
      </c>
      <c r="M2373" s="1">
        <v>40422</v>
      </c>
      <c r="N2373">
        <f t="shared" si="140"/>
        <v>0.16</v>
      </c>
      <c r="O2373">
        <v>0.16</v>
      </c>
    </row>
    <row r="2374" spans="12:15" x14ac:dyDescent="0.25">
      <c r="L2374" t="str">
        <f t="shared" si="139"/>
        <v>20109</v>
      </c>
      <c r="M2374" s="1">
        <v>40423</v>
      </c>
      <c r="N2374">
        <f t="shared" si="140"/>
        <v>0.15</v>
      </c>
      <c r="O2374">
        <v>0.15</v>
      </c>
    </row>
    <row r="2375" spans="12:15" x14ac:dyDescent="0.25">
      <c r="L2375" t="str">
        <f t="shared" si="139"/>
        <v>20109</v>
      </c>
      <c r="M2375" s="1">
        <v>40424</v>
      </c>
      <c r="N2375">
        <f t="shared" si="140"/>
        <v>0.15</v>
      </c>
      <c r="O2375">
        <v>0.15</v>
      </c>
    </row>
    <row r="2376" spans="12:15" x14ac:dyDescent="0.25">
      <c r="L2376" t="str">
        <f t="shared" si="139"/>
        <v>20109</v>
      </c>
      <c r="M2376" s="1">
        <v>40427</v>
      </c>
      <c r="N2376">
        <f t="shared" si="140"/>
        <v>0.15</v>
      </c>
      <c r="O2376" t="s">
        <v>30</v>
      </c>
    </row>
    <row r="2377" spans="12:15" x14ac:dyDescent="0.25">
      <c r="L2377" t="str">
        <f t="shared" si="139"/>
        <v>20109</v>
      </c>
      <c r="M2377" s="1">
        <v>40428</v>
      </c>
      <c r="N2377">
        <f t="shared" si="140"/>
        <v>0.13</v>
      </c>
      <c r="O2377">
        <v>0.13</v>
      </c>
    </row>
    <row r="2378" spans="12:15" x14ac:dyDescent="0.25">
      <c r="L2378" t="str">
        <f t="shared" si="139"/>
        <v>20109</v>
      </c>
      <c r="M2378" s="1">
        <v>40429</v>
      </c>
      <c r="N2378">
        <f t="shared" si="140"/>
        <v>0.1</v>
      </c>
      <c r="O2378">
        <v>0.1</v>
      </c>
    </row>
    <row r="2379" spans="12:15" x14ac:dyDescent="0.25">
      <c r="L2379" t="str">
        <f t="shared" si="139"/>
        <v>20109</v>
      </c>
      <c r="M2379" s="1">
        <v>40430</v>
      </c>
      <c r="N2379">
        <f t="shared" si="140"/>
        <v>0.1</v>
      </c>
      <c r="O2379">
        <v>0.1</v>
      </c>
    </row>
    <row r="2380" spans="12:15" x14ac:dyDescent="0.25">
      <c r="L2380" t="str">
        <f t="shared" si="139"/>
        <v>20109</v>
      </c>
      <c r="M2380" s="1">
        <v>40431</v>
      </c>
      <c r="N2380">
        <f t="shared" si="140"/>
        <v>0.1</v>
      </c>
      <c r="O2380">
        <v>0.1</v>
      </c>
    </row>
    <row r="2381" spans="12:15" x14ac:dyDescent="0.25">
      <c r="L2381" t="str">
        <f t="shared" si="139"/>
        <v>20109</v>
      </c>
      <c r="M2381" s="1">
        <v>40434</v>
      </c>
      <c r="N2381">
        <f t="shared" si="140"/>
        <v>0.1</v>
      </c>
      <c r="O2381">
        <v>0.1</v>
      </c>
    </row>
    <row r="2382" spans="12:15" x14ac:dyDescent="0.25">
      <c r="L2382" t="str">
        <f t="shared" si="139"/>
        <v>20109</v>
      </c>
      <c r="M2382" s="1">
        <v>40435</v>
      </c>
      <c r="N2382">
        <f t="shared" si="140"/>
        <v>0.11</v>
      </c>
      <c r="O2382">
        <v>0.11</v>
      </c>
    </row>
    <row r="2383" spans="12:15" x14ac:dyDescent="0.25">
      <c r="L2383" t="str">
        <f t="shared" si="139"/>
        <v>20109</v>
      </c>
      <c r="M2383" s="1">
        <v>40436</v>
      </c>
      <c r="N2383">
        <f t="shared" si="140"/>
        <v>0.11</v>
      </c>
      <c r="O2383">
        <v>0.11</v>
      </c>
    </row>
    <row r="2384" spans="12:15" x14ac:dyDescent="0.25">
      <c r="L2384" t="str">
        <f t="shared" si="139"/>
        <v>20109</v>
      </c>
      <c r="M2384" s="1">
        <v>40437</v>
      </c>
      <c r="N2384">
        <f t="shared" si="140"/>
        <v>0.12</v>
      </c>
      <c r="O2384">
        <v>0.12</v>
      </c>
    </row>
    <row r="2385" spans="12:15" x14ac:dyDescent="0.25">
      <c r="L2385" t="str">
        <f t="shared" si="139"/>
        <v>20109</v>
      </c>
      <c r="M2385" s="1">
        <v>40438</v>
      </c>
      <c r="N2385">
        <f t="shared" si="140"/>
        <v>0.12</v>
      </c>
      <c r="O2385">
        <v>0.12</v>
      </c>
    </row>
    <row r="2386" spans="12:15" x14ac:dyDescent="0.25">
      <c r="L2386" t="str">
        <f t="shared" si="139"/>
        <v>20109</v>
      </c>
      <c r="M2386" s="1">
        <v>40441</v>
      </c>
      <c r="N2386">
        <f t="shared" si="140"/>
        <v>0.12</v>
      </c>
      <c r="O2386">
        <v>0.12</v>
      </c>
    </row>
    <row r="2387" spans="12:15" x14ac:dyDescent="0.25">
      <c r="L2387" t="str">
        <f t="shared" si="139"/>
        <v>20109</v>
      </c>
      <c r="M2387" s="1">
        <v>40442</v>
      </c>
      <c r="N2387">
        <f t="shared" si="140"/>
        <v>0.12</v>
      </c>
      <c r="O2387">
        <v>0.12</v>
      </c>
    </row>
    <row r="2388" spans="12:15" x14ac:dyDescent="0.25">
      <c r="L2388" t="str">
        <f t="shared" si="139"/>
        <v>20109</v>
      </c>
      <c r="M2388" s="1">
        <v>40443</v>
      </c>
      <c r="N2388">
        <f t="shared" si="140"/>
        <v>0.12</v>
      </c>
      <c r="O2388">
        <v>0.12</v>
      </c>
    </row>
    <row r="2389" spans="12:15" x14ac:dyDescent="0.25">
      <c r="L2389" t="str">
        <f t="shared" si="139"/>
        <v>20109</v>
      </c>
      <c r="M2389" s="1">
        <v>40444</v>
      </c>
      <c r="N2389">
        <f t="shared" si="140"/>
        <v>0.13</v>
      </c>
      <c r="O2389">
        <v>0.13</v>
      </c>
    </row>
    <row r="2390" spans="12:15" x14ac:dyDescent="0.25">
      <c r="L2390" t="str">
        <f t="shared" si="139"/>
        <v>20109</v>
      </c>
      <c r="M2390" s="1">
        <v>40445</v>
      </c>
      <c r="N2390">
        <f t="shared" si="140"/>
        <v>0.09</v>
      </c>
      <c r="O2390">
        <v>0.09</v>
      </c>
    </row>
    <row r="2391" spans="12:15" x14ac:dyDescent="0.25">
      <c r="L2391" t="str">
        <f t="shared" si="139"/>
        <v>20109</v>
      </c>
      <c r="M2391" s="1">
        <v>40448</v>
      </c>
      <c r="N2391">
        <f t="shared" si="140"/>
        <v>0.08</v>
      </c>
      <c r="O2391">
        <v>0.08</v>
      </c>
    </row>
    <row r="2392" spans="12:15" x14ac:dyDescent="0.25">
      <c r="L2392" t="str">
        <f t="shared" si="139"/>
        <v>20109</v>
      </c>
      <c r="M2392" s="1">
        <v>40449</v>
      </c>
      <c r="N2392">
        <f t="shared" si="140"/>
        <v>0.08</v>
      </c>
      <c r="O2392">
        <v>0.08</v>
      </c>
    </row>
    <row r="2393" spans="12:15" x14ac:dyDescent="0.25">
      <c r="L2393" t="str">
        <f t="shared" si="139"/>
        <v>20109</v>
      </c>
      <c r="M2393" s="1">
        <v>40450</v>
      </c>
      <c r="N2393">
        <f t="shared" si="140"/>
        <v>0.12</v>
      </c>
      <c r="O2393">
        <v>0.12</v>
      </c>
    </row>
    <row r="2394" spans="12:15" x14ac:dyDescent="0.25">
      <c r="L2394" t="str">
        <f t="shared" si="139"/>
        <v>20109</v>
      </c>
      <c r="M2394" s="1">
        <v>40451</v>
      </c>
      <c r="N2394">
        <f t="shared" si="140"/>
        <v>0.14000000000000001</v>
      </c>
      <c r="O2394">
        <v>0.14000000000000001</v>
      </c>
    </row>
    <row r="2395" spans="12:15" x14ac:dyDescent="0.25">
      <c r="L2395" t="str">
        <f t="shared" si="139"/>
        <v>201010</v>
      </c>
      <c r="M2395" s="1">
        <v>40452</v>
      </c>
      <c r="N2395">
        <f t="shared" si="140"/>
        <v>0.15</v>
      </c>
      <c r="O2395">
        <v>0.15</v>
      </c>
    </row>
    <row r="2396" spans="12:15" x14ac:dyDescent="0.25">
      <c r="L2396" t="str">
        <f t="shared" si="139"/>
        <v>201010</v>
      </c>
      <c r="M2396" s="1">
        <v>40455</v>
      </c>
      <c r="N2396">
        <f t="shared" si="140"/>
        <v>0.15</v>
      </c>
      <c r="O2396">
        <v>0.15</v>
      </c>
    </row>
    <row r="2397" spans="12:15" x14ac:dyDescent="0.25">
      <c r="L2397" t="str">
        <f t="shared" si="139"/>
        <v>201010</v>
      </c>
      <c r="M2397" s="1">
        <v>40456</v>
      </c>
      <c r="N2397">
        <f t="shared" si="140"/>
        <v>0.14000000000000001</v>
      </c>
      <c r="O2397">
        <v>0.14000000000000001</v>
      </c>
    </row>
    <row r="2398" spans="12:15" x14ac:dyDescent="0.25">
      <c r="L2398" t="str">
        <f t="shared" si="139"/>
        <v>201010</v>
      </c>
      <c r="M2398" s="1">
        <v>40457</v>
      </c>
      <c r="N2398">
        <f t="shared" si="140"/>
        <v>0.14000000000000001</v>
      </c>
      <c r="O2398">
        <v>0.14000000000000001</v>
      </c>
    </row>
    <row r="2399" spans="12:15" x14ac:dyDescent="0.25">
      <c r="L2399" t="str">
        <f t="shared" si="139"/>
        <v>201010</v>
      </c>
      <c r="M2399" s="1">
        <v>40458</v>
      </c>
      <c r="N2399">
        <f t="shared" si="140"/>
        <v>0.15</v>
      </c>
      <c r="O2399">
        <v>0.15</v>
      </c>
    </row>
    <row r="2400" spans="12:15" x14ac:dyDescent="0.25">
      <c r="L2400" t="str">
        <f t="shared" si="139"/>
        <v>201010</v>
      </c>
      <c r="M2400" s="1">
        <v>40459</v>
      </c>
      <c r="N2400">
        <f t="shared" si="140"/>
        <v>0.14000000000000001</v>
      </c>
      <c r="O2400">
        <v>0.14000000000000001</v>
      </c>
    </row>
    <row r="2401" spans="12:15" x14ac:dyDescent="0.25">
      <c r="L2401" t="str">
        <f t="shared" si="139"/>
        <v>201010</v>
      </c>
      <c r="M2401" s="1">
        <v>40462</v>
      </c>
      <c r="N2401">
        <f t="shared" si="140"/>
        <v>0.14000000000000001</v>
      </c>
      <c r="O2401" t="s">
        <v>30</v>
      </c>
    </row>
    <row r="2402" spans="12:15" x14ac:dyDescent="0.25">
      <c r="L2402" t="str">
        <f t="shared" si="139"/>
        <v>201010</v>
      </c>
      <c r="M2402" s="1">
        <v>40463</v>
      </c>
      <c r="N2402">
        <f t="shared" si="140"/>
        <v>0.14000000000000001</v>
      </c>
      <c r="O2402">
        <v>0.14000000000000001</v>
      </c>
    </row>
    <row r="2403" spans="12:15" x14ac:dyDescent="0.25">
      <c r="L2403" t="str">
        <f t="shared" si="139"/>
        <v>201010</v>
      </c>
      <c r="M2403" s="1">
        <v>40464</v>
      </c>
      <c r="N2403">
        <f t="shared" si="140"/>
        <v>0.14000000000000001</v>
      </c>
      <c r="O2403">
        <v>0.14000000000000001</v>
      </c>
    </row>
    <row r="2404" spans="12:15" x14ac:dyDescent="0.25">
      <c r="L2404" t="str">
        <f t="shared" si="139"/>
        <v>201010</v>
      </c>
      <c r="M2404" s="1">
        <v>40465</v>
      </c>
      <c r="N2404">
        <f t="shared" si="140"/>
        <v>0.15</v>
      </c>
      <c r="O2404">
        <v>0.15</v>
      </c>
    </row>
    <row r="2405" spans="12:15" x14ac:dyDescent="0.25">
      <c r="L2405" t="str">
        <f t="shared" si="139"/>
        <v>201010</v>
      </c>
      <c r="M2405" s="1">
        <v>40466</v>
      </c>
      <c r="N2405">
        <f t="shared" si="140"/>
        <v>0.14000000000000001</v>
      </c>
      <c r="O2405">
        <v>0.14000000000000001</v>
      </c>
    </row>
    <row r="2406" spans="12:15" x14ac:dyDescent="0.25">
      <c r="L2406" t="str">
        <f t="shared" si="139"/>
        <v>201010</v>
      </c>
      <c r="M2406" s="1">
        <v>40469</v>
      </c>
      <c r="N2406">
        <f t="shared" si="140"/>
        <v>0.14000000000000001</v>
      </c>
      <c r="O2406">
        <v>0.14000000000000001</v>
      </c>
    </row>
    <row r="2407" spans="12:15" x14ac:dyDescent="0.25">
      <c r="L2407" t="str">
        <f t="shared" si="139"/>
        <v>201010</v>
      </c>
      <c r="M2407" s="1">
        <v>40470</v>
      </c>
      <c r="N2407">
        <f t="shared" si="140"/>
        <v>0.14000000000000001</v>
      </c>
      <c r="O2407">
        <v>0.14000000000000001</v>
      </c>
    </row>
    <row r="2408" spans="12:15" x14ac:dyDescent="0.25">
      <c r="L2408" t="str">
        <f t="shared" si="139"/>
        <v>201010</v>
      </c>
      <c r="M2408" s="1">
        <v>40471</v>
      </c>
      <c r="N2408">
        <f t="shared" si="140"/>
        <v>0.14000000000000001</v>
      </c>
      <c r="O2408">
        <v>0.14000000000000001</v>
      </c>
    </row>
    <row r="2409" spans="12:15" x14ac:dyDescent="0.25">
      <c r="L2409" t="str">
        <f t="shared" si="139"/>
        <v>201010</v>
      </c>
      <c r="M2409" s="1">
        <v>40472</v>
      </c>
      <c r="N2409">
        <f t="shared" si="140"/>
        <v>0.13</v>
      </c>
      <c r="O2409">
        <v>0.13</v>
      </c>
    </row>
    <row r="2410" spans="12:15" x14ac:dyDescent="0.25">
      <c r="L2410" t="str">
        <f t="shared" si="139"/>
        <v>201010</v>
      </c>
      <c r="M2410" s="1">
        <v>40473</v>
      </c>
      <c r="N2410">
        <f t="shared" si="140"/>
        <v>0.13</v>
      </c>
      <c r="O2410">
        <v>0.13</v>
      </c>
    </row>
    <row r="2411" spans="12:15" x14ac:dyDescent="0.25">
      <c r="L2411" t="str">
        <f t="shared" si="139"/>
        <v>201010</v>
      </c>
      <c r="M2411" s="1">
        <v>40476</v>
      </c>
      <c r="N2411">
        <f t="shared" si="140"/>
        <v>0.13</v>
      </c>
      <c r="O2411">
        <v>0.13</v>
      </c>
    </row>
    <row r="2412" spans="12:15" x14ac:dyDescent="0.25">
      <c r="L2412" t="str">
        <f t="shared" si="139"/>
        <v>201010</v>
      </c>
      <c r="M2412" s="1">
        <v>40477</v>
      </c>
      <c r="N2412">
        <f t="shared" si="140"/>
        <v>0.14000000000000001</v>
      </c>
      <c r="O2412">
        <v>0.14000000000000001</v>
      </c>
    </row>
    <row r="2413" spans="12:15" x14ac:dyDescent="0.25">
      <c r="L2413" t="str">
        <f t="shared" si="139"/>
        <v>201010</v>
      </c>
      <c r="M2413" s="1">
        <v>40478</v>
      </c>
      <c r="N2413">
        <f t="shared" si="140"/>
        <v>0.14000000000000001</v>
      </c>
      <c r="O2413">
        <v>0.14000000000000001</v>
      </c>
    </row>
    <row r="2414" spans="12:15" x14ac:dyDescent="0.25">
      <c r="L2414" t="str">
        <f t="shared" si="139"/>
        <v>201010</v>
      </c>
      <c r="M2414" s="1">
        <v>40479</v>
      </c>
      <c r="N2414">
        <f t="shared" si="140"/>
        <v>0.14000000000000001</v>
      </c>
      <c r="O2414">
        <v>0.14000000000000001</v>
      </c>
    </row>
    <row r="2415" spans="12:15" x14ac:dyDescent="0.25">
      <c r="L2415" t="str">
        <f t="shared" si="139"/>
        <v>201010</v>
      </c>
      <c r="M2415" s="1">
        <v>40480</v>
      </c>
      <c r="N2415">
        <f t="shared" si="140"/>
        <v>0.14000000000000001</v>
      </c>
      <c r="O2415">
        <v>0.14000000000000001</v>
      </c>
    </row>
    <row r="2416" spans="12:15" x14ac:dyDescent="0.25">
      <c r="L2416" t="str">
        <f t="shared" si="139"/>
        <v>201011</v>
      </c>
      <c r="M2416" s="1">
        <v>40483</v>
      </c>
      <c r="N2416">
        <f t="shared" si="140"/>
        <v>0.14000000000000001</v>
      </c>
      <c r="O2416">
        <v>0.14000000000000001</v>
      </c>
    </row>
    <row r="2417" spans="12:15" x14ac:dyDescent="0.25">
      <c r="L2417" t="str">
        <f t="shared" si="139"/>
        <v>201011</v>
      </c>
      <c r="M2417" s="1">
        <v>40484</v>
      </c>
      <c r="N2417">
        <f t="shared" si="140"/>
        <v>0.13</v>
      </c>
      <c r="O2417">
        <v>0.13</v>
      </c>
    </row>
    <row r="2418" spans="12:15" x14ac:dyDescent="0.25">
      <c r="L2418" t="str">
        <f t="shared" si="139"/>
        <v>201011</v>
      </c>
      <c r="M2418" s="1">
        <v>40485</v>
      </c>
      <c r="N2418">
        <f t="shared" si="140"/>
        <v>0.13</v>
      </c>
      <c r="O2418">
        <v>0.13</v>
      </c>
    </row>
    <row r="2419" spans="12:15" x14ac:dyDescent="0.25">
      <c r="L2419" t="str">
        <f t="shared" si="139"/>
        <v>201011</v>
      </c>
      <c r="M2419" s="1">
        <v>40486</v>
      </c>
      <c r="N2419">
        <f t="shared" si="140"/>
        <v>0.13</v>
      </c>
      <c r="O2419">
        <v>0.13</v>
      </c>
    </row>
    <row r="2420" spans="12:15" x14ac:dyDescent="0.25">
      <c r="L2420" t="str">
        <f t="shared" si="139"/>
        <v>201011</v>
      </c>
      <c r="M2420" s="1">
        <v>40487</v>
      </c>
      <c r="N2420">
        <f t="shared" si="140"/>
        <v>0.13</v>
      </c>
      <c r="O2420">
        <v>0.13</v>
      </c>
    </row>
    <row r="2421" spans="12:15" x14ac:dyDescent="0.25">
      <c r="L2421" t="str">
        <f t="shared" si="139"/>
        <v>201011</v>
      </c>
      <c r="M2421" s="1">
        <v>40490</v>
      </c>
      <c r="N2421">
        <f t="shared" si="140"/>
        <v>0.12</v>
      </c>
      <c r="O2421">
        <v>0.12</v>
      </c>
    </row>
    <row r="2422" spans="12:15" x14ac:dyDescent="0.25">
      <c r="L2422" t="str">
        <f t="shared" si="139"/>
        <v>201011</v>
      </c>
      <c r="M2422" s="1">
        <v>40491</v>
      </c>
      <c r="N2422">
        <f t="shared" si="140"/>
        <v>0.11</v>
      </c>
      <c r="O2422">
        <v>0.11</v>
      </c>
    </row>
    <row r="2423" spans="12:15" x14ac:dyDescent="0.25">
      <c r="L2423" t="str">
        <f t="shared" si="139"/>
        <v>201011</v>
      </c>
      <c r="M2423" s="1">
        <v>40492</v>
      </c>
      <c r="N2423">
        <f t="shared" si="140"/>
        <v>0.12</v>
      </c>
      <c r="O2423">
        <v>0.12</v>
      </c>
    </row>
    <row r="2424" spans="12:15" x14ac:dyDescent="0.25">
      <c r="L2424" t="str">
        <f t="shared" si="139"/>
        <v>201011</v>
      </c>
      <c r="M2424" s="1">
        <v>40493</v>
      </c>
      <c r="N2424">
        <f t="shared" si="140"/>
        <v>0.12</v>
      </c>
      <c r="O2424" t="s">
        <v>30</v>
      </c>
    </row>
    <row r="2425" spans="12:15" x14ac:dyDescent="0.25">
      <c r="L2425" t="str">
        <f t="shared" si="139"/>
        <v>201011</v>
      </c>
      <c r="M2425" s="1">
        <v>40494</v>
      </c>
      <c r="N2425">
        <f t="shared" si="140"/>
        <v>0.11</v>
      </c>
      <c r="O2425">
        <v>0.11</v>
      </c>
    </row>
    <row r="2426" spans="12:15" x14ac:dyDescent="0.25">
      <c r="L2426" t="str">
        <f t="shared" si="139"/>
        <v>201011</v>
      </c>
      <c r="M2426" s="1">
        <v>40497</v>
      </c>
      <c r="N2426">
        <f t="shared" si="140"/>
        <v>0.12</v>
      </c>
      <c r="O2426">
        <v>0.12</v>
      </c>
    </row>
    <row r="2427" spans="12:15" x14ac:dyDescent="0.25">
      <c r="L2427" t="str">
        <f t="shared" si="139"/>
        <v>201011</v>
      </c>
      <c r="M2427" s="1">
        <v>40498</v>
      </c>
      <c r="N2427">
        <f t="shared" si="140"/>
        <v>0.13</v>
      </c>
      <c r="O2427">
        <v>0.13</v>
      </c>
    </row>
    <row r="2428" spans="12:15" x14ac:dyDescent="0.25">
      <c r="L2428" t="str">
        <f t="shared" si="139"/>
        <v>201011</v>
      </c>
      <c r="M2428" s="1">
        <v>40499</v>
      </c>
      <c r="N2428">
        <f t="shared" si="140"/>
        <v>0.13</v>
      </c>
      <c r="O2428">
        <v>0.13</v>
      </c>
    </row>
    <row r="2429" spans="12:15" x14ac:dyDescent="0.25">
      <c r="L2429" t="str">
        <f t="shared" si="139"/>
        <v>201011</v>
      </c>
      <c r="M2429" s="1">
        <v>40500</v>
      </c>
      <c r="N2429">
        <f t="shared" si="140"/>
        <v>0.13</v>
      </c>
      <c r="O2429">
        <v>0.13</v>
      </c>
    </row>
    <row r="2430" spans="12:15" x14ac:dyDescent="0.25">
      <c r="L2430" t="str">
        <f t="shared" si="139"/>
        <v>201011</v>
      </c>
      <c r="M2430" s="1">
        <v>40501</v>
      </c>
      <c r="N2430">
        <f t="shared" si="140"/>
        <v>0.12</v>
      </c>
      <c r="O2430">
        <v>0.12</v>
      </c>
    </row>
    <row r="2431" spans="12:15" x14ac:dyDescent="0.25">
      <c r="L2431" t="str">
        <f t="shared" si="139"/>
        <v>201011</v>
      </c>
      <c r="M2431" s="1">
        <v>40504</v>
      </c>
      <c r="N2431">
        <f t="shared" si="140"/>
        <v>0.12</v>
      </c>
      <c r="O2431">
        <v>0.12</v>
      </c>
    </row>
    <row r="2432" spans="12:15" x14ac:dyDescent="0.25">
      <c r="L2432" t="str">
        <f t="shared" si="139"/>
        <v>201011</v>
      </c>
      <c r="M2432" s="1">
        <v>40505</v>
      </c>
      <c r="N2432">
        <f t="shared" si="140"/>
        <v>0.15</v>
      </c>
      <c r="O2432">
        <v>0.15</v>
      </c>
    </row>
    <row r="2433" spans="12:15" x14ac:dyDescent="0.25">
      <c r="L2433" t="str">
        <f t="shared" si="139"/>
        <v>201011</v>
      </c>
      <c r="M2433" s="1">
        <v>40506</v>
      </c>
      <c r="N2433">
        <f t="shared" si="140"/>
        <v>0.16</v>
      </c>
      <c r="O2433">
        <v>0.16</v>
      </c>
    </row>
    <row r="2434" spans="12:15" x14ac:dyDescent="0.25">
      <c r="L2434" t="str">
        <f t="shared" si="139"/>
        <v>201011</v>
      </c>
      <c r="M2434" s="1">
        <v>40507</v>
      </c>
      <c r="N2434">
        <f t="shared" si="140"/>
        <v>0.16</v>
      </c>
      <c r="O2434" t="s">
        <v>30</v>
      </c>
    </row>
    <row r="2435" spans="12:15" x14ac:dyDescent="0.25">
      <c r="L2435" t="str">
        <f t="shared" ref="L2435:L2498" si="141">+YEAR(M2435) &amp; MONTH(M2435)</f>
        <v>201011</v>
      </c>
      <c r="M2435" s="1">
        <v>40508</v>
      </c>
      <c r="N2435">
        <f t="shared" ref="N2435:N2498" si="142">+IF(O2435=$O$1, N2434,O2435)</f>
        <v>0.16</v>
      </c>
      <c r="O2435">
        <v>0.16</v>
      </c>
    </row>
    <row r="2436" spans="12:15" x14ac:dyDescent="0.25">
      <c r="L2436" t="str">
        <f t="shared" si="141"/>
        <v>201011</v>
      </c>
      <c r="M2436" s="1">
        <v>40511</v>
      </c>
      <c r="N2436">
        <f t="shared" si="142"/>
        <v>0.16</v>
      </c>
      <c r="O2436">
        <v>0.16</v>
      </c>
    </row>
    <row r="2437" spans="12:15" x14ac:dyDescent="0.25">
      <c r="L2437" t="str">
        <f t="shared" si="141"/>
        <v>201011</v>
      </c>
      <c r="M2437" s="1">
        <v>40512</v>
      </c>
      <c r="N2437">
        <f t="shared" si="142"/>
        <v>0.18</v>
      </c>
      <c r="O2437">
        <v>0.18</v>
      </c>
    </row>
    <row r="2438" spans="12:15" x14ac:dyDescent="0.25">
      <c r="L2438" t="str">
        <f t="shared" si="141"/>
        <v>201012</v>
      </c>
      <c r="M2438" s="1">
        <v>40513</v>
      </c>
      <c r="N2438">
        <f t="shared" si="142"/>
        <v>0.17</v>
      </c>
      <c r="O2438">
        <v>0.17</v>
      </c>
    </row>
    <row r="2439" spans="12:15" x14ac:dyDescent="0.25">
      <c r="L2439" t="str">
        <f t="shared" si="141"/>
        <v>201012</v>
      </c>
      <c r="M2439" s="1">
        <v>40514</v>
      </c>
      <c r="N2439">
        <f t="shared" si="142"/>
        <v>0.16</v>
      </c>
      <c r="O2439">
        <v>0.16</v>
      </c>
    </row>
    <row r="2440" spans="12:15" x14ac:dyDescent="0.25">
      <c r="L2440" t="str">
        <f t="shared" si="141"/>
        <v>201012</v>
      </c>
      <c r="M2440" s="1">
        <v>40515</v>
      </c>
      <c r="N2440">
        <f t="shared" si="142"/>
        <v>0.14000000000000001</v>
      </c>
      <c r="O2440">
        <v>0.14000000000000001</v>
      </c>
    </row>
    <row r="2441" spans="12:15" x14ac:dyDescent="0.25">
      <c r="L2441" t="str">
        <f t="shared" si="141"/>
        <v>201012</v>
      </c>
      <c r="M2441" s="1">
        <v>40518</v>
      </c>
      <c r="N2441">
        <f t="shared" si="142"/>
        <v>0.14000000000000001</v>
      </c>
      <c r="O2441">
        <v>0.14000000000000001</v>
      </c>
    </row>
    <row r="2442" spans="12:15" x14ac:dyDescent="0.25">
      <c r="L2442" t="str">
        <f t="shared" si="141"/>
        <v>201012</v>
      </c>
      <c r="M2442" s="1">
        <v>40519</v>
      </c>
      <c r="N2442">
        <f t="shared" si="142"/>
        <v>0.08</v>
      </c>
      <c r="O2442">
        <v>0.08</v>
      </c>
    </row>
    <row r="2443" spans="12:15" x14ac:dyDescent="0.25">
      <c r="L2443" t="str">
        <f t="shared" si="141"/>
        <v>201012</v>
      </c>
      <c r="M2443" s="1">
        <v>40520</v>
      </c>
      <c r="N2443">
        <f t="shared" si="142"/>
        <v>0.08</v>
      </c>
      <c r="O2443">
        <v>0.08</v>
      </c>
    </row>
    <row r="2444" spans="12:15" x14ac:dyDescent="0.25">
      <c r="L2444" t="str">
        <f t="shared" si="141"/>
        <v>201012</v>
      </c>
      <c r="M2444" s="1">
        <v>40521</v>
      </c>
      <c r="N2444">
        <f t="shared" si="142"/>
        <v>0.09</v>
      </c>
      <c r="O2444">
        <v>0.09</v>
      </c>
    </row>
    <row r="2445" spans="12:15" x14ac:dyDescent="0.25">
      <c r="L2445" t="str">
        <f t="shared" si="141"/>
        <v>201012</v>
      </c>
      <c r="M2445" s="1">
        <v>40522</v>
      </c>
      <c r="N2445">
        <f t="shared" si="142"/>
        <v>0.09</v>
      </c>
      <c r="O2445">
        <v>0.09</v>
      </c>
    </row>
    <row r="2446" spans="12:15" x14ac:dyDescent="0.25">
      <c r="L2446" t="str">
        <f t="shared" si="141"/>
        <v>201012</v>
      </c>
      <c r="M2446" s="1">
        <v>40525</v>
      </c>
      <c r="N2446">
        <f t="shared" si="142"/>
        <v>0.1</v>
      </c>
      <c r="O2446">
        <v>0.1</v>
      </c>
    </row>
    <row r="2447" spans="12:15" x14ac:dyDescent="0.25">
      <c r="L2447" t="str">
        <f t="shared" si="141"/>
        <v>201012</v>
      </c>
      <c r="M2447" s="1">
        <v>40526</v>
      </c>
      <c r="N2447">
        <f t="shared" si="142"/>
        <v>0.09</v>
      </c>
      <c r="O2447">
        <v>0.09</v>
      </c>
    </row>
    <row r="2448" spans="12:15" x14ac:dyDescent="0.25">
      <c r="L2448" t="str">
        <f t="shared" si="141"/>
        <v>201012</v>
      </c>
      <c r="M2448" s="1">
        <v>40527</v>
      </c>
      <c r="N2448">
        <f t="shared" si="142"/>
        <v>0.08</v>
      </c>
      <c r="O2448">
        <v>0.08</v>
      </c>
    </row>
    <row r="2449" spans="12:15" x14ac:dyDescent="0.25">
      <c r="L2449" t="str">
        <f t="shared" si="141"/>
        <v>201012</v>
      </c>
      <c r="M2449" s="1">
        <v>40528</v>
      </c>
      <c r="N2449">
        <f t="shared" si="142"/>
        <v>0.08</v>
      </c>
      <c r="O2449">
        <v>0.08</v>
      </c>
    </row>
    <row r="2450" spans="12:15" x14ac:dyDescent="0.25">
      <c r="L2450" t="str">
        <f t="shared" si="141"/>
        <v>201012</v>
      </c>
      <c r="M2450" s="1">
        <v>40529</v>
      </c>
      <c r="N2450">
        <f t="shared" si="142"/>
        <v>0.05</v>
      </c>
      <c r="O2450">
        <v>0.05</v>
      </c>
    </row>
    <row r="2451" spans="12:15" x14ac:dyDescent="0.25">
      <c r="L2451" t="str">
        <f t="shared" si="141"/>
        <v>201012</v>
      </c>
      <c r="M2451" s="1">
        <v>40532</v>
      </c>
      <c r="N2451">
        <f t="shared" si="142"/>
        <v>0.04</v>
      </c>
      <c r="O2451">
        <v>0.04</v>
      </c>
    </row>
    <row r="2452" spans="12:15" x14ac:dyDescent="0.25">
      <c r="L2452" t="str">
        <f t="shared" si="141"/>
        <v>201012</v>
      </c>
      <c r="M2452" s="1">
        <v>40533</v>
      </c>
      <c r="N2452">
        <f t="shared" si="142"/>
        <v>0.09</v>
      </c>
      <c r="O2452">
        <v>0.09</v>
      </c>
    </row>
    <row r="2453" spans="12:15" x14ac:dyDescent="0.25">
      <c r="L2453" t="str">
        <f t="shared" si="141"/>
        <v>201012</v>
      </c>
      <c r="M2453" s="1">
        <v>40534</v>
      </c>
      <c r="N2453">
        <f t="shared" si="142"/>
        <v>7.0000000000000007E-2</v>
      </c>
      <c r="O2453">
        <v>7.0000000000000007E-2</v>
      </c>
    </row>
    <row r="2454" spans="12:15" x14ac:dyDescent="0.25">
      <c r="L2454" t="str">
        <f t="shared" si="141"/>
        <v>201012</v>
      </c>
      <c r="M2454" s="1">
        <v>40535</v>
      </c>
      <c r="N2454">
        <f t="shared" si="142"/>
        <v>7.0000000000000007E-2</v>
      </c>
      <c r="O2454">
        <v>7.0000000000000007E-2</v>
      </c>
    </row>
    <row r="2455" spans="12:15" x14ac:dyDescent="0.25">
      <c r="L2455" t="str">
        <f t="shared" si="141"/>
        <v>201012</v>
      </c>
      <c r="M2455" s="1">
        <v>40536</v>
      </c>
      <c r="N2455">
        <f t="shared" si="142"/>
        <v>7.0000000000000007E-2</v>
      </c>
      <c r="O2455" t="s">
        <v>30</v>
      </c>
    </row>
    <row r="2456" spans="12:15" x14ac:dyDescent="0.25">
      <c r="L2456" t="str">
        <f t="shared" si="141"/>
        <v>201012</v>
      </c>
      <c r="M2456" s="1">
        <v>40539</v>
      </c>
      <c r="N2456">
        <f t="shared" si="142"/>
        <v>0.06</v>
      </c>
      <c r="O2456">
        <v>0.06</v>
      </c>
    </row>
    <row r="2457" spans="12:15" x14ac:dyDescent="0.25">
      <c r="L2457" t="str">
        <f t="shared" si="141"/>
        <v>201012</v>
      </c>
      <c r="M2457" s="1">
        <v>40540</v>
      </c>
      <c r="N2457">
        <f t="shared" si="142"/>
        <v>0.08</v>
      </c>
      <c r="O2457">
        <v>0.08</v>
      </c>
    </row>
    <row r="2458" spans="12:15" x14ac:dyDescent="0.25">
      <c r="L2458" t="str">
        <f t="shared" si="141"/>
        <v>201012</v>
      </c>
      <c r="M2458" s="1">
        <v>40541</v>
      </c>
      <c r="N2458">
        <f t="shared" si="142"/>
        <v>0.05</v>
      </c>
      <c r="O2458">
        <v>0.05</v>
      </c>
    </row>
    <row r="2459" spans="12:15" x14ac:dyDescent="0.25">
      <c r="L2459" t="str">
        <f t="shared" si="141"/>
        <v>201012</v>
      </c>
      <c r="M2459" s="1">
        <v>40542</v>
      </c>
      <c r="N2459">
        <f t="shared" si="142"/>
        <v>0.05</v>
      </c>
      <c r="O2459">
        <v>0.05</v>
      </c>
    </row>
    <row r="2460" spans="12:15" x14ac:dyDescent="0.25">
      <c r="L2460" t="str">
        <f t="shared" si="141"/>
        <v>201012</v>
      </c>
      <c r="M2460" s="1">
        <v>40543</v>
      </c>
      <c r="N2460">
        <f t="shared" si="142"/>
        <v>7.0000000000000007E-2</v>
      </c>
      <c r="O2460">
        <v>7.0000000000000007E-2</v>
      </c>
    </row>
    <row r="2461" spans="12:15" x14ac:dyDescent="0.25">
      <c r="L2461" t="str">
        <f t="shared" si="141"/>
        <v>20111</v>
      </c>
      <c r="M2461" s="1">
        <v>40546</v>
      </c>
      <c r="N2461">
        <f t="shared" si="142"/>
        <v>0.11</v>
      </c>
      <c r="O2461">
        <v>0.11</v>
      </c>
    </row>
    <row r="2462" spans="12:15" x14ac:dyDescent="0.25">
      <c r="L2462" t="str">
        <f t="shared" si="141"/>
        <v>20111</v>
      </c>
      <c r="M2462" s="1">
        <v>40547</v>
      </c>
      <c r="N2462">
        <f t="shared" si="142"/>
        <v>0.12</v>
      </c>
      <c r="O2462">
        <v>0.12</v>
      </c>
    </row>
    <row r="2463" spans="12:15" x14ac:dyDescent="0.25">
      <c r="L2463" t="str">
        <f t="shared" si="141"/>
        <v>20111</v>
      </c>
      <c r="M2463" s="1">
        <v>40548</v>
      </c>
      <c r="N2463">
        <f t="shared" si="142"/>
        <v>0.13</v>
      </c>
      <c r="O2463">
        <v>0.13</v>
      </c>
    </row>
    <row r="2464" spans="12:15" x14ac:dyDescent="0.25">
      <c r="L2464" t="str">
        <f t="shared" si="141"/>
        <v>20111</v>
      </c>
      <c r="M2464" s="1">
        <v>40549</v>
      </c>
      <c r="N2464">
        <f t="shared" si="142"/>
        <v>0.13</v>
      </c>
      <c r="O2464">
        <v>0.13</v>
      </c>
    </row>
    <row r="2465" spans="12:15" x14ac:dyDescent="0.25">
      <c r="L2465" t="str">
        <f t="shared" si="141"/>
        <v>20111</v>
      </c>
      <c r="M2465" s="1">
        <v>40550</v>
      </c>
      <c r="N2465">
        <f t="shared" si="142"/>
        <v>0.13</v>
      </c>
      <c r="O2465">
        <v>0.13</v>
      </c>
    </row>
    <row r="2466" spans="12:15" x14ac:dyDescent="0.25">
      <c r="L2466" t="str">
        <f t="shared" si="141"/>
        <v>20111</v>
      </c>
      <c r="M2466" s="1">
        <v>40553</v>
      </c>
      <c r="N2466">
        <f t="shared" si="142"/>
        <v>0.14000000000000001</v>
      </c>
      <c r="O2466">
        <v>0.14000000000000001</v>
      </c>
    </row>
    <row r="2467" spans="12:15" x14ac:dyDescent="0.25">
      <c r="L2467" t="str">
        <f t="shared" si="141"/>
        <v>20111</v>
      </c>
      <c r="M2467" s="1">
        <v>40554</v>
      </c>
      <c r="N2467">
        <f t="shared" si="142"/>
        <v>0.15</v>
      </c>
      <c r="O2467">
        <v>0.15</v>
      </c>
    </row>
    <row r="2468" spans="12:15" x14ac:dyDescent="0.25">
      <c r="L2468" t="str">
        <f t="shared" si="141"/>
        <v>20111</v>
      </c>
      <c r="M2468" s="1">
        <v>40555</v>
      </c>
      <c r="N2468">
        <f t="shared" si="142"/>
        <v>0.15</v>
      </c>
      <c r="O2468">
        <v>0.15</v>
      </c>
    </row>
    <row r="2469" spans="12:15" x14ac:dyDescent="0.25">
      <c r="L2469" t="str">
        <f t="shared" si="141"/>
        <v>20111</v>
      </c>
      <c r="M2469" s="1">
        <v>40556</v>
      </c>
      <c r="N2469">
        <f t="shared" si="142"/>
        <v>0.15</v>
      </c>
      <c r="O2469">
        <v>0.15</v>
      </c>
    </row>
    <row r="2470" spans="12:15" x14ac:dyDescent="0.25">
      <c r="L2470" t="str">
        <f t="shared" si="141"/>
        <v>20111</v>
      </c>
      <c r="M2470" s="1">
        <v>40557</v>
      </c>
      <c r="N2470">
        <f t="shared" si="142"/>
        <v>0.14000000000000001</v>
      </c>
      <c r="O2470">
        <v>0.14000000000000001</v>
      </c>
    </row>
    <row r="2471" spans="12:15" x14ac:dyDescent="0.25">
      <c r="L2471" t="str">
        <f t="shared" si="141"/>
        <v>20111</v>
      </c>
      <c r="M2471" s="1">
        <v>40560</v>
      </c>
      <c r="N2471">
        <f t="shared" si="142"/>
        <v>0.14000000000000001</v>
      </c>
      <c r="O2471" t="s">
        <v>30</v>
      </c>
    </row>
    <row r="2472" spans="12:15" x14ac:dyDescent="0.25">
      <c r="L2472" t="str">
        <f t="shared" si="141"/>
        <v>20111</v>
      </c>
      <c r="M2472" s="1">
        <v>40561</v>
      </c>
      <c r="N2472">
        <f t="shared" si="142"/>
        <v>0.15</v>
      </c>
      <c r="O2472">
        <v>0.15</v>
      </c>
    </row>
    <row r="2473" spans="12:15" x14ac:dyDescent="0.25">
      <c r="L2473" t="str">
        <f t="shared" si="141"/>
        <v>20111</v>
      </c>
      <c r="M2473" s="1">
        <v>40562</v>
      </c>
      <c r="N2473">
        <f t="shared" si="142"/>
        <v>0.16</v>
      </c>
      <c r="O2473">
        <v>0.16</v>
      </c>
    </row>
    <row r="2474" spans="12:15" x14ac:dyDescent="0.25">
      <c r="L2474" t="str">
        <f t="shared" si="141"/>
        <v>20111</v>
      </c>
      <c r="M2474" s="1">
        <v>40563</v>
      </c>
      <c r="N2474">
        <f t="shared" si="142"/>
        <v>0.15</v>
      </c>
      <c r="O2474">
        <v>0.15</v>
      </c>
    </row>
    <row r="2475" spans="12:15" x14ac:dyDescent="0.25">
      <c r="L2475" t="str">
        <f t="shared" si="141"/>
        <v>20111</v>
      </c>
      <c r="M2475" s="1">
        <v>40564</v>
      </c>
      <c r="N2475">
        <f t="shared" si="142"/>
        <v>0.15</v>
      </c>
      <c r="O2475">
        <v>0.15</v>
      </c>
    </row>
    <row r="2476" spans="12:15" x14ac:dyDescent="0.25">
      <c r="L2476" t="str">
        <f t="shared" si="141"/>
        <v>20111</v>
      </c>
      <c r="M2476" s="1">
        <v>40567</v>
      </c>
      <c r="N2476">
        <f t="shared" si="142"/>
        <v>0.15</v>
      </c>
      <c r="O2476">
        <v>0.15</v>
      </c>
    </row>
    <row r="2477" spans="12:15" x14ac:dyDescent="0.25">
      <c r="L2477" t="str">
        <f t="shared" si="141"/>
        <v>20111</v>
      </c>
      <c r="M2477" s="1">
        <v>40568</v>
      </c>
      <c r="N2477">
        <f t="shared" si="142"/>
        <v>0.15</v>
      </c>
      <c r="O2477">
        <v>0.15</v>
      </c>
    </row>
    <row r="2478" spans="12:15" x14ac:dyDescent="0.25">
      <c r="L2478" t="str">
        <f t="shared" si="141"/>
        <v>20111</v>
      </c>
      <c r="M2478" s="1">
        <v>40569</v>
      </c>
      <c r="N2478">
        <f t="shared" si="142"/>
        <v>0.15</v>
      </c>
      <c r="O2478">
        <v>0.15</v>
      </c>
    </row>
    <row r="2479" spans="12:15" x14ac:dyDescent="0.25">
      <c r="L2479" t="str">
        <f t="shared" si="141"/>
        <v>20111</v>
      </c>
      <c r="M2479" s="1">
        <v>40570</v>
      </c>
      <c r="N2479">
        <f t="shared" si="142"/>
        <v>0.13</v>
      </c>
      <c r="O2479">
        <v>0.13</v>
      </c>
    </row>
    <row r="2480" spans="12:15" x14ac:dyDescent="0.25">
      <c r="L2480" t="str">
        <f t="shared" si="141"/>
        <v>20111</v>
      </c>
      <c r="M2480" s="1">
        <v>40571</v>
      </c>
      <c r="N2480">
        <f t="shared" si="142"/>
        <v>0.13</v>
      </c>
      <c r="O2480">
        <v>0.13</v>
      </c>
    </row>
    <row r="2481" spans="12:15" x14ac:dyDescent="0.25">
      <c r="L2481" t="str">
        <f t="shared" si="141"/>
        <v>20111</v>
      </c>
      <c r="M2481" s="1">
        <v>40574</v>
      </c>
      <c r="N2481">
        <f t="shared" si="142"/>
        <v>0.15</v>
      </c>
      <c r="O2481">
        <v>0.15</v>
      </c>
    </row>
    <row r="2482" spans="12:15" x14ac:dyDescent="0.25">
      <c r="L2482" t="str">
        <f t="shared" si="141"/>
        <v>20112</v>
      </c>
      <c r="M2482" s="1">
        <v>40575</v>
      </c>
      <c r="N2482">
        <f t="shared" si="142"/>
        <v>0.16</v>
      </c>
      <c r="O2482">
        <v>0.16</v>
      </c>
    </row>
    <row r="2483" spans="12:15" x14ac:dyDescent="0.25">
      <c r="L2483" t="str">
        <f t="shared" si="141"/>
        <v>20112</v>
      </c>
      <c r="M2483" s="1">
        <v>40576</v>
      </c>
      <c r="N2483">
        <f t="shared" si="142"/>
        <v>0.15</v>
      </c>
      <c r="O2483">
        <v>0.15</v>
      </c>
    </row>
    <row r="2484" spans="12:15" x14ac:dyDescent="0.25">
      <c r="L2484" t="str">
        <f t="shared" si="141"/>
        <v>20112</v>
      </c>
      <c r="M2484" s="1">
        <v>40577</v>
      </c>
      <c r="N2484">
        <f t="shared" si="142"/>
        <v>0.14000000000000001</v>
      </c>
      <c r="O2484">
        <v>0.14000000000000001</v>
      </c>
    </row>
    <row r="2485" spans="12:15" x14ac:dyDescent="0.25">
      <c r="L2485" t="str">
        <f t="shared" si="141"/>
        <v>20112</v>
      </c>
      <c r="M2485" s="1">
        <v>40578</v>
      </c>
      <c r="N2485">
        <f t="shared" si="142"/>
        <v>0.13</v>
      </c>
      <c r="O2485">
        <v>0.13</v>
      </c>
    </row>
    <row r="2486" spans="12:15" x14ac:dyDescent="0.25">
      <c r="L2486" t="str">
        <f t="shared" si="141"/>
        <v>20112</v>
      </c>
      <c r="M2486" s="1">
        <v>40581</v>
      </c>
      <c r="N2486">
        <f t="shared" si="142"/>
        <v>0.13</v>
      </c>
      <c r="O2486">
        <v>0.13</v>
      </c>
    </row>
    <row r="2487" spans="12:15" x14ac:dyDescent="0.25">
      <c r="L2487" t="str">
        <f t="shared" si="141"/>
        <v>20112</v>
      </c>
      <c r="M2487" s="1">
        <v>40582</v>
      </c>
      <c r="N2487">
        <f t="shared" si="142"/>
        <v>0.14000000000000001</v>
      </c>
      <c r="O2487">
        <v>0.14000000000000001</v>
      </c>
    </row>
    <row r="2488" spans="12:15" x14ac:dyDescent="0.25">
      <c r="L2488" t="str">
        <f t="shared" si="141"/>
        <v>20112</v>
      </c>
      <c r="M2488" s="1">
        <v>40583</v>
      </c>
      <c r="N2488">
        <f t="shared" si="142"/>
        <v>0.11</v>
      </c>
      <c r="O2488">
        <v>0.11</v>
      </c>
    </row>
    <row r="2489" spans="12:15" x14ac:dyDescent="0.25">
      <c r="L2489" t="str">
        <f t="shared" si="141"/>
        <v>20112</v>
      </c>
      <c r="M2489" s="1">
        <v>40584</v>
      </c>
      <c r="N2489">
        <f t="shared" si="142"/>
        <v>0.08</v>
      </c>
      <c r="O2489">
        <v>0.08</v>
      </c>
    </row>
    <row r="2490" spans="12:15" x14ac:dyDescent="0.25">
      <c r="L2490" t="str">
        <f t="shared" si="141"/>
        <v>20112</v>
      </c>
      <c r="M2490" s="1">
        <v>40585</v>
      </c>
      <c r="N2490">
        <f t="shared" si="142"/>
        <v>0.08</v>
      </c>
      <c r="O2490">
        <v>0.08</v>
      </c>
    </row>
    <row r="2491" spans="12:15" x14ac:dyDescent="0.25">
      <c r="L2491" t="str">
        <f t="shared" si="141"/>
        <v>20112</v>
      </c>
      <c r="M2491" s="1">
        <v>40588</v>
      </c>
      <c r="N2491">
        <f t="shared" si="142"/>
        <v>0.09</v>
      </c>
      <c r="O2491">
        <v>0.09</v>
      </c>
    </row>
    <row r="2492" spans="12:15" x14ac:dyDescent="0.25">
      <c r="L2492" t="str">
        <f t="shared" si="141"/>
        <v>20112</v>
      </c>
      <c r="M2492" s="1">
        <v>40589</v>
      </c>
      <c r="N2492">
        <f t="shared" si="142"/>
        <v>0.11</v>
      </c>
      <c r="O2492">
        <v>0.11</v>
      </c>
    </row>
    <row r="2493" spans="12:15" x14ac:dyDescent="0.25">
      <c r="L2493" t="str">
        <f t="shared" si="141"/>
        <v>20112</v>
      </c>
      <c r="M2493" s="1">
        <v>40590</v>
      </c>
      <c r="N2493">
        <f t="shared" si="142"/>
        <v>0.1</v>
      </c>
      <c r="O2493">
        <v>0.1</v>
      </c>
    </row>
    <row r="2494" spans="12:15" x14ac:dyDescent="0.25">
      <c r="L2494" t="str">
        <f t="shared" si="141"/>
        <v>20112</v>
      </c>
      <c r="M2494" s="1">
        <v>40591</v>
      </c>
      <c r="N2494">
        <f t="shared" si="142"/>
        <v>0.08</v>
      </c>
      <c r="O2494">
        <v>0.08</v>
      </c>
    </row>
    <row r="2495" spans="12:15" x14ac:dyDescent="0.25">
      <c r="L2495" t="str">
        <f t="shared" si="141"/>
        <v>20112</v>
      </c>
      <c r="M2495" s="1">
        <v>40592</v>
      </c>
      <c r="N2495">
        <f t="shared" si="142"/>
        <v>0.08</v>
      </c>
      <c r="O2495">
        <v>0.08</v>
      </c>
    </row>
    <row r="2496" spans="12:15" x14ac:dyDescent="0.25">
      <c r="L2496" t="str">
        <f t="shared" si="141"/>
        <v>20112</v>
      </c>
      <c r="M2496" s="1">
        <v>40595</v>
      </c>
      <c r="N2496">
        <f t="shared" si="142"/>
        <v>0.08</v>
      </c>
      <c r="O2496" t="s">
        <v>30</v>
      </c>
    </row>
    <row r="2497" spans="12:15" x14ac:dyDescent="0.25">
      <c r="L2497" t="str">
        <f t="shared" si="141"/>
        <v>20112</v>
      </c>
      <c r="M2497" s="1">
        <v>40596</v>
      </c>
      <c r="N2497">
        <f t="shared" si="142"/>
        <v>0.1</v>
      </c>
      <c r="O2497">
        <v>0.1</v>
      </c>
    </row>
    <row r="2498" spans="12:15" x14ac:dyDescent="0.25">
      <c r="L2498" t="str">
        <f t="shared" si="141"/>
        <v>20112</v>
      </c>
      <c r="M2498" s="1">
        <v>40597</v>
      </c>
      <c r="N2498">
        <f t="shared" si="142"/>
        <v>0.12</v>
      </c>
      <c r="O2498">
        <v>0.12</v>
      </c>
    </row>
    <row r="2499" spans="12:15" x14ac:dyDescent="0.25">
      <c r="L2499" t="str">
        <f t="shared" ref="L2499:L2562" si="143">+YEAR(M2499) &amp; MONTH(M2499)</f>
        <v>20112</v>
      </c>
      <c r="M2499" s="1">
        <v>40598</v>
      </c>
      <c r="N2499">
        <f t="shared" ref="N2499:N2562" si="144">+IF(O2499=$O$1, N2498,O2499)</f>
        <v>0.13</v>
      </c>
      <c r="O2499">
        <v>0.13</v>
      </c>
    </row>
    <row r="2500" spans="12:15" x14ac:dyDescent="0.25">
      <c r="L2500" t="str">
        <f t="shared" si="143"/>
        <v>20112</v>
      </c>
      <c r="M2500" s="1">
        <v>40599</v>
      </c>
      <c r="N2500">
        <f t="shared" si="144"/>
        <v>0.12</v>
      </c>
      <c r="O2500">
        <v>0.12</v>
      </c>
    </row>
    <row r="2501" spans="12:15" x14ac:dyDescent="0.25">
      <c r="L2501" t="str">
        <f t="shared" si="143"/>
        <v>20112</v>
      </c>
      <c r="M2501" s="1">
        <v>40602</v>
      </c>
      <c r="N2501">
        <f t="shared" si="144"/>
        <v>0.13</v>
      </c>
      <c r="O2501">
        <v>0.13</v>
      </c>
    </row>
    <row r="2502" spans="12:15" x14ac:dyDescent="0.25">
      <c r="L2502" t="str">
        <f t="shared" si="143"/>
        <v>20113</v>
      </c>
      <c r="M2502" s="1">
        <v>40603</v>
      </c>
      <c r="N2502">
        <f t="shared" si="144"/>
        <v>7.0000000000000007E-2</v>
      </c>
      <c r="O2502">
        <v>7.0000000000000007E-2</v>
      </c>
    </row>
    <row r="2503" spans="12:15" x14ac:dyDescent="0.25">
      <c r="L2503" t="str">
        <f t="shared" si="143"/>
        <v>20113</v>
      </c>
      <c r="M2503" s="1">
        <v>40604</v>
      </c>
      <c r="N2503">
        <f t="shared" si="144"/>
        <v>0.12</v>
      </c>
      <c r="O2503">
        <v>0.12</v>
      </c>
    </row>
    <row r="2504" spans="12:15" x14ac:dyDescent="0.25">
      <c r="L2504" t="str">
        <f t="shared" si="143"/>
        <v>20113</v>
      </c>
      <c r="M2504" s="1">
        <v>40605</v>
      </c>
      <c r="N2504">
        <f t="shared" si="144"/>
        <v>0.12</v>
      </c>
      <c r="O2504">
        <v>0.12</v>
      </c>
    </row>
    <row r="2505" spans="12:15" x14ac:dyDescent="0.25">
      <c r="L2505" t="str">
        <f t="shared" si="143"/>
        <v>20113</v>
      </c>
      <c r="M2505" s="1">
        <v>40606</v>
      </c>
      <c r="N2505">
        <f t="shared" si="144"/>
        <v>0.11</v>
      </c>
      <c r="O2505">
        <v>0.11</v>
      </c>
    </row>
    <row r="2506" spans="12:15" x14ac:dyDescent="0.25">
      <c r="L2506" t="str">
        <f t="shared" si="143"/>
        <v>20113</v>
      </c>
      <c r="M2506" s="1">
        <v>40609</v>
      </c>
      <c r="N2506">
        <f t="shared" si="144"/>
        <v>0.1</v>
      </c>
      <c r="O2506">
        <v>0.1</v>
      </c>
    </row>
    <row r="2507" spans="12:15" x14ac:dyDescent="0.25">
      <c r="L2507" t="str">
        <f t="shared" si="143"/>
        <v>20113</v>
      </c>
      <c r="M2507" s="1">
        <v>40610</v>
      </c>
      <c r="N2507">
        <f t="shared" si="144"/>
        <v>7.0000000000000007E-2</v>
      </c>
      <c r="O2507">
        <v>7.0000000000000007E-2</v>
      </c>
    </row>
    <row r="2508" spans="12:15" x14ac:dyDescent="0.25">
      <c r="L2508" t="str">
        <f t="shared" si="143"/>
        <v>20113</v>
      </c>
      <c r="M2508" s="1">
        <v>40611</v>
      </c>
      <c r="N2508">
        <f t="shared" si="144"/>
        <v>7.0000000000000007E-2</v>
      </c>
      <c r="O2508">
        <v>7.0000000000000007E-2</v>
      </c>
    </row>
    <row r="2509" spans="12:15" x14ac:dyDescent="0.25">
      <c r="L2509" t="str">
        <f t="shared" si="143"/>
        <v>20113</v>
      </c>
      <c r="M2509" s="1">
        <v>40612</v>
      </c>
      <c r="N2509">
        <f t="shared" si="144"/>
        <v>0.04</v>
      </c>
      <c r="O2509">
        <v>0.04</v>
      </c>
    </row>
    <row r="2510" spans="12:15" x14ac:dyDescent="0.25">
      <c r="L2510" t="str">
        <f t="shared" si="143"/>
        <v>20113</v>
      </c>
      <c r="M2510" s="1">
        <v>40613</v>
      </c>
      <c r="N2510">
        <f t="shared" si="144"/>
        <v>0.04</v>
      </c>
      <c r="O2510">
        <v>0.04</v>
      </c>
    </row>
    <row r="2511" spans="12:15" x14ac:dyDescent="0.25">
      <c r="L2511" t="str">
        <f t="shared" si="143"/>
        <v>20113</v>
      </c>
      <c r="M2511" s="1">
        <v>40616</v>
      </c>
      <c r="N2511">
        <f t="shared" si="144"/>
        <v>0.05</v>
      </c>
      <c r="O2511">
        <v>0.05</v>
      </c>
    </row>
    <row r="2512" spans="12:15" x14ac:dyDescent="0.25">
      <c r="L2512" t="str">
        <f t="shared" si="143"/>
        <v>20113</v>
      </c>
      <c r="M2512" s="1">
        <v>40617</v>
      </c>
      <c r="N2512">
        <f t="shared" si="144"/>
        <v>7.0000000000000007E-2</v>
      </c>
      <c r="O2512">
        <v>7.0000000000000007E-2</v>
      </c>
    </row>
    <row r="2513" spans="12:15" x14ac:dyDescent="0.25">
      <c r="L2513" t="str">
        <f t="shared" si="143"/>
        <v>20113</v>
      </c>
      <c r="M2513" s="1">
        <v>40618</v>
      </c>
      <c r="N2513">
        <f t="shared" si="144"/>
        <v>0.06</v>
      </c>
      <c r="O2513">
        <v>0.06</v>
      </c>
    </row>
    <row r="2514" spans="12:15" x14ac:dyDescent="0.25">
      <c r="L2514" t="str">
        <f t="shared" si="143"/>
        <v>20113</v>
      </c>
      <c r="M2514" s="1">
        <v>40619</v>
      </c>
      <c r="N2514">
        <f t="shared" si="144"/>
        <v>0.06</v>
      </c>
      <c r="O2514">
        <v>0.06</v>
      </c>
    </row>
    <row r="2515" spans="12:15" x14ac:dyDescent="0.25">
      <c r="L2515" t="str">
        <f t="shared" si="143"/>
        <v>20113</v>
      </c>
      <c r="M2515" s="1">
        <v>40620</v>
      </c>
      <c r="N2515">
        <f t="shared" si="144"/>
        <v>0.06</v>
      </c>
      <c r="O2515">
        <v>0.06</v>
      </c>
    </row>
    <row r="2516" spans="12:15" x14ac:dyDescent="0.25">
      <c r="L2516" t="str">
        <f t="shared" si="143"/>
        <v>20113</v>
      </c>
      <c r="M2516" s="1">
        <v>40623</v>
      </c>
      <c r="N2516">
        <f t="shared" si="144"/>
        <v>0.06</v>
      </c>
      <c r="O2516">
        <v>0.06</v>
      </c>
    </row>
    <row r="2517" spans="12:15" x14ac:dyDescent="0.25">
      <c r="L2517" t="str">
        <f t="shared" si="143"/>
        <v>20113</v>
      </c>
      <c r="M2517" s="1">
        <v>40624</v>
      </c>
      <c r="N2517">
        <f t="shared" si="144"/>
        <v>7.0000000000000007E-2</v>
      </c>
      <c r="O2517">
        <v>7.0000000000000007E-2</v>
      </c>
    </row>
    <row r="2518" spans="12:15" x14ac:dyDescent="0.25">
      <c r="L2518" t="str">
        <f t="shared" si="143"/>
        <v>20113</v>
      </c>
      <c r="M2518" s="1">
        <v>40625</v>
      </c>
      <c r="N2518">
        <f t="shared" si="144"/>
        <v>0.06</v>
      </c>
      <c r="O2518">
        <v>0.06</v>
      </c>
    </row>
    <row r="2519" spans="12:15" x14ac:dyDescent="0.25">
      <c r="L2519" t="str">
        <f t="shared" si="143"/>
        <v>20113</v>
      </c>
      <c r="M2519" s="1">
        <v>40626</v>
      </c>
      <c r="N2519">
        <f t="shared" si="144"/>
        <v>0.04</v>
      </c>
      <c r="O2519">
        <v>0.04</v>
      </c>
    </row>
    <row r="2520" spans="12:15" x14ac:dyDescent="0.25">
      <c r="L2520" t="str">
        <f t="shared" si="143"/>
        <v>20113</v>
      </c>
      <c r="M2520" s="1">
        <v>40627</v>
      </c>
      <c r="N2520">
        <f t="shared" si="144"/>
        <v>0.04</v>
      </c>
      <c r="O2520">
        <v>0.04</v>
      </c>
    </row>
    <row r="2521" spans="12:15" x14ac:dyDescent="0.25">
      <c r="L2521" t="str">
        <f t="shared" si="143"/>
        <v>20113</v>
      </c>
      <c r="M2521" s="1">
        <v>40630</v>
      </c>
      <c r="N2521">
        <f t="shared" si="144"/>
        <v>0.04</v>
      </c>
      <c r="O2521">
        <v>0.04</v>
      </c>
    </row>
    <row r="2522" spans="12:15" x14ac:dyDescent="0.25">
      <c r="L2522" t="str">
        <f t="shared" si="143"/>
        <v>20113</v>
      </c>
      <c r="M2522" s="1">
        <v>40631</v>
      </c>
      <c r="N2522">
        <f t="shared" si="144"/>
        <v>0.06</v>
      </c>
      <c r="O2522">
        <v>0.06</v>
      </c>
    </row>
    <row r="2523" spans="12:15" x14ac:dyDescent="0.25">
      <c r="L2523" t="str">
        <f t="shared" si="143"/>
        <v>20113</v>
      </c>
      <c r="M2523" s="1">
        <v>40632</v>
      </c>
      <c r="N2523">
        <f t="shared" si="144"/>
        <v>0.03</v>
      </c>
      <c r="O2523">
        <v>0.03</v>
      </c>
    </row>
    <row r="2524" spans="12:15" x14ac:dyDescent="0.25">
      <c r="L2524" t="str">
        <f t="shared" si="143"/>
        <v>20113</v>
      </c>
      <c r="M2524" s="1">
        <v>40633</v>
      </c>
      <c r="N2524">
        <f t="shared" si="144"/>
        <v>0.05</v>
      </c>
      <c r="O2524">
        <v>0.05</v>
      </c>
    </row>
    <row r="2525" spans="12:15" x14ac:dyDescent="0.25">
      <c r="L2525" t="str">
        <f t="shared" si="143"/>
        <v>20114</v>
      </c>
      <c r="M2525" s="1">
        <v>40634</v>
      </c>
      <c r="N2525">
        <f t="shared" si="144"/>
        <v>0.03</v>
      </c>
      <c r="O2525">
        <v>0.03</v>
      </c>
    </row>
    <row r="2526" spans="12:15" x14ac:dyDescent="0.25">
      <c r="L2526" t="str">
        <f t="shared" si="143"/>
        <v>20114</v>
      </c>
      <c r="M2526" s="1">
        <v>40637</v>
      </c>
      <c r="N2526">
        <f t="shared" si="144"/>
        <v>0.02</v>
      </c>
      <c r="O2526">
        <v>0.02</v>
      </c>
    </row>
    <row r="2527" spans="12:15" x14ac:dyDescent="0.25">
      <c r="L2527" t="str">
        <f t="shared" si="143"/>
        <v>20114</v>
      </c>
      <c r="M2527" s="1">
        <v>40638</v>
      </c>
      <c r="N2527">
        <f t="shared" si="144"/>
        <v>0.05</v>
      </c>
      <c r="O2527">
        <v>0.05</v>
      </c>
    </row>
    <row r="2528" spans="12:15" x14ac:dyDescent="0.25">
      <c r="L2528" t="str">
        <f t="shared" si="143"/>
        <v>20114</v>
      </c>
      <c r="M2528" s="1">
        <v>40639</v>
      </c>
      <c r="N2528">
        <f t="shared" si="144"/>
        <v>0.03</v>
      </c>
      <c r="O2528">
        <v>0.03</v>
      </c>
    </row>
    <row r="2529" spans="12:15" x14ac:dyDescent="0.25">
      <c r="L2529" t="str">
        <f t="shared" si="143"/>
        <v>20114</v>
      </c>
      <c r="M2529" s="1">
        <v>40640</v>
      </c>
      <c r="N2529">
        <f t="shared" si="144"/>
        <v>0.03</v>
      </c>
      <c r="O2529">
        <v>0.03</v>
      </c>
    </row>
    <row r="2530" spans="12:15" x14ac:dyDescent="0.25">
      <c r="L2530" t="str">
        <f t="shared" si="143"/>
        <v>20114</v>
      </c>
      <c r="M2530" s="1">
        <v>40641</v>
      </c>
      <c r="N2530">
        <f t="shared" si="144"/>
        <v>0.02</v>
      </c>
      <c r="O2530">
        <v>0.02</v>
      </c>
    </row>
    <row r="2531" spans="12:15" x14ac:dyDescent="0.25">
      <c r="L2531" t="str">
        <f t="shared" si="143"/>
        <v>20114</v>
      </c>
      <c r="M2531" s="1">
        <v>40644</v>
      </c>
      <c r="N2531">
        <f t="shared" si="144"/>
        <v>0.02</v>
      </c>
      <c r="O2531">
        <v>0.02</v>
      </c>
    </row>
    <row r="2532" spans="12:15" x14ac:dyDescent="0.25">
      <c r="L2532" t="str">
        <f t="shared" si="143"/>
        <v>20114</v>
      </c>
      <c r="M2532" s="1">
        <v>40645</v>
      </c>
      <c r="N2532">
        <f t="shared" si="144"/>
        <v>0.02</v>
      </c>
      <c r="O2532">
        <v>0.02</v>
      </c>
    </row>
    <row r="2533" spans="12:15" x14ac:dyDescent="0.25">
      <c r="L2533" t="str">
        <f t="shared" si="143"/>
        <v>20114</v>
      </c>
      <c r="M2533" s="1">
        <v>40646</v>
      </c>
      <c r="N2533">
        <f t="shared" si="144"/>
        <v>0.03</v>
      </c>
      <c r="O2533">
        <v>0.03</v>
      </c>
    </row>
    <row r="2534" spans="12:15" x14ac:dyDescent="0.25">
      <c r="L2534" t="str">
        <f t="shared" si="143"/>
        <v>20114</v>
      </c>
      <c r="M2534" s="1">
        <v>40647</v>
      </c>
      <c r="N2534">
        <f t="shared" si="144"/>
        <v>0.04</v>
      </c>
      <c r="O2534">
        <v>0.04</v>
      </c>
    </row>
    <row r="2535" spans="12:15" x14ac:dyDescent="0.25">
      <c r="L2535" t="str">
        <f t="shared" si="143"/>
        <v>20114</v>
      </c>
      <c r="M2535" s="1">
        <v>40648</v>
      </c>
      <c r="N2535">
        <f t="shared" si="144"/>
        <v>0.04</v>
      </c>
      <c r="O2535">
        <v>0.04</v>
      </c>
    </row>
    <row r="2536" spans="12:15" x14ac:dyDescent="0.25">
      <c r="L2536" t="str">
        <f t="shared" si="143"/>
        <v>20114</v>
      </c>
      <c r="M2536" s="1">
        <v>40651</v>
      </c>
      <c r="N2536">
        <f t="shared" si="144"/>
        <v>0.03</v>
      </c>
      <c r="O2536">
        <v>0.03</v>
      </c>
    </row>
    <row r="2537" spans="12:15" x14ac:dyDescent="0.25">
      <c r="L2537" t="str">
        <f t="shared" si="143"/>
        <v>20114</v>
      </c>
      <c r="M2537" s="1">
        <v>40652</v>
      </c>
      <c r="N2537">
        <f t="shared" si="144"/>
        <v>0.04</v>
      </c>
      <c r="O2537">
        <v>0.04</v>
      </c>
    </row>
    <row r="2538" spans="12:15" x14ac:dyDescent="0.25">
      <c r="L2538" t="str">
        <f t="shared" si="143"/>
        <v>20114</v>
      </c>
      <c r="M2538" s="1">
        <v>40653</v>
      </c>
      <c r="N2538">
        <f t="shared" si="144"/>
        <v>0.04</v>
      </c>
      <c r="O2538">
        <v>0.04</v>
      </c>
    </row>
    <row r="2539" spans="12:15" x14ac:dyDescent="0.25">
      <c r="L2539" t="str">
        <f t="shared" si="143"/>
        <v>20114</v>
      </c>
      <c r="M2539" s="1">
        <v>40654</v>
      </c>
      <c r="N2539">
        <f t="shared" si="144"/>
        <v>0.03</v>
      </c>
      <c r="O2539">
        <v>0.03</v>
      </c>
    </row>
    <row r="2540" spans="12:15" x14ac:dyDescent="0.25">
      <c r="L2540" t="str">
        <f t="shared" si="143"/>
        <v>20114</v>
      </c>
      <c r="M2540" s="1">
        <v>40655</v>
      </c>
      <c r="N2540">
        <f t="shared" si="144"/>
        <v>0.03</v>
      </c>
      <c r="O2540" t="s">
        <v>30</v>
      </c>
    </row>
    <row r="2541" spans="12:15" x14ac:dyDescent="0.25">
      <c r="L2541" t="str">
        <f t="shared" si="143"/>
        <v>20114</v>
      </c>
      <c r="M2541" s="1">
        <v>40658</v>
      </c>
      <c r="N2541">
        <f t="shared" si="144"/>
        <v>0.03</v>
      </c>
      <c r="O2541">
        <v>0.03</v>
      </c>
    </row>
    <row r="2542" spans="12:15" x14ac:dyDescent="0.25">
      <c r="L2542" t="str">
        <f t="shared" si="143"/>
        <v>20114</v>
      </c>
      <c r="M2542" s="1">
        <v>40659</v>
      </c>
      <c r="N2542">
        <f t="shared" si="144"/>
        <v>0.02</v>
      </c>
      <c r="O2542">
        <v>0.02</v>
      </c>
    </row>
    <row r="2543" spans="12:15" x14ac:dyDescent="0.25">
      <c r="L2543" t="str">
        <f t="shared" si="143"/>
        <v>20114</v>
      </c>
      <c r="M2543" s="1">
        <v>40660</v>
      </c>
      <c r="N2543">
        <f t="shared" si="144"/>
        <v>0.03</v>
      </c>
      <c r="O2543">
        <v>0.03</v>
      </c>
    </row>
    <row r="2544" spans="12:15" x14ac:dyDescent="0.25">
      <c r="L2544" t="str">
        <f t="shared" si="143"/>
        <v>20114</v>
      </c>
      <c r="M2544" s="1">
        <v>40661</v>
      </c>
      <c r="N2544">
        <f t="shared" si="144"/>
        <v>0.02</v>
      </c>
      <c r="O2544">
        <v>0.02</v>
      </c>
    </row>
    <row r="2545" spans="12:15" x14ac:dyDescent="0.25">
      <c r="L2545" t="str">
        <f t="shared" si="143"/>
        <v>20114</v>
      </c>
      <c r="M2545" s="1">
        <v>40662</v>
      </c>
      <c r="N2545">
        <f t="shared" si="144"/>
        <v>0.02</v>
      </c>
      <c r="O2545">
        <v>0.02</v>
      </c>
    </row>
    <row r="2546" spans="12:15" x14ac:dyDescent="0.25">
      <c r="L2546" t="str">
        <f t="shared" si="143"/>
        <v>20115</v>
      </c>
      <c r="M2546" s="1">
        <v>40665</v>
      </c>
      <c r="N2546">
        <f t="shared" si="144"/>
        <v>0.02</v>
      </c>
      <c r="O2546">
        <v>0.02</v>
      </c>
    </row>
    <row r="2547" spans="12:15" x14ac:dyDescent="0.25">
      <c r="L2547" t="str">
        <f t="shared" si="143"/>
        <v>20115</v>
      </c>
      <c r="M2547" s="1">
        <v>40666</v>
      </c>
      <c r="N2547">
        <f t="shared" si="144"/>
        <v>0.02</v>
      </c>
      <c r="O2547">
        <v>0.02</v>
      </c>
    </row>
    <row r="2548" spans="12:15" x14ac:dyDescent="0.25">
      <c r="L2548" t="str">
        <f t="shared" si="143"/>
        <v>20115</v>
      </c>
      <c r="M2548" s="1">
        <v>40667</v>
      </c>
      <c r="N2548">
        <f t="shared" si="144"/>
        <v>0.02</v>
      </c>
      <c r="O2548">
        <v>0.02</v>
      </c>
    </row>
    <row r="2549" spans="12:15" x14ac:dyDescent="0.25">
      <c r="L2549" t="str">
        <f t="shared" si="143"/>
        <v>20115</v>
      </c>
      <c r="M2549" s="1">
        <v>40668</v>
      </c>
      <c r="N2549">
        <f t="shared" si="144"/>
        <v>0.01</v>
      </c>
      <c r="O2549">
        <v>0.01</v>
      </c>
    </row>
    <row r="2550" spans="12:15" x14ac:dyDescent="0.25">
      <c r="L2550" t="str">
        <f t="shared" si="143"/>
        <v>20115</v>
      </c>
      <c r="M2550" s="1">
        <v>40669</v>
      </c>
      <c r="N2550">
        <f t="shared" si="144"/>
        <v>0.02</v>
      </c>
      <c r="O2550">
        <v>0.02</v>
      </c>
    </row>
    <row r="2551" spans="12:15" x14ac:dyDescent="0.25">
      <c r="L2551" t="str">
        <f t="shared" si="143"/>
        <v>20115</v>
      </c>
      <c r="M2551" s="1">
        <v>40672</v>
      </c>
      <c r="N2551">
        <f t="shared" si="144"/>
        <v>0.01</v>
      </c>
      <c r="O2551">
        <v>0.01</v>
      </c>
    </row>
    <row r="2552" spans="12:15" x14ac:dyDescent="0.25">
      <c r="L2552" t="str">
        <f t="shared" si="143"/>
        <v>20115</v>
      </c>
      <c r="M2552" s="1">
        <v>40673</v>
      </c>
      <c r="N2552">
        <f t="shared" si="144"/>
        <v>0.02</v>
      </c>
      <c r="O2552">
        <v>0.02</v>
      </c>
    </row>
    <row r="2553" spans="12:15" x14ac:dyDescent="0.25">
      <c r="L2553" t="str">
        <f t="shared" si="143"/>
        <v>20115</v>
      </c>
      <c r="M2553" s="1">
        <v>40674</v>
      </c>
      <c r="N2553">
        <f t="shared" si="144"/>
        <v>0.01</v>
      </c>
      <c r="O2553">
        <v>0.01</v>
      </c>
    </row>
    <row r="2554" spans="12:15" x14ac:dyDescent="0.25">
      <c r="L2554" t="str">
        <f t="shared" si="143"/>
        <v>20115</v>
      </c>
      <c r="M2554" s="1">
        <v>40675</v>
      </c>
      <c r="N2554">
        <f t="shared" si="144"/>
        <v>0.01</v>
      </c>
      <c r="O2554">
        <v>0.01</v>
      </c>
    </row>
    <row r="2555" spans="12:15" x14ac:dyDescent="0.25">
      <c r="L2555" t="str">
        <f t="shared" si="143"/>
        <v>20115</v>
      </c>
      <c r="M2555" s="1">
        <v>40676</v>
      </c>
      <c r="N2555">
        <f t="shared" si="144"/>
        <v>0.01</v>
      </c>
      <c r="O2555">
        <v>0.01</v>
      </c>
    </row>
    <row r="2556" spans="12:15" x14ac:dyDescent="0.25">
      <c r="L2556" t="str">
        <f t="shared" si="143"/>
        <v>20115</v>
      </c>
      <c r="M2556" s="1">
        <v>40679</v>
      </c>
      <c r="N2556">
        <f t="shared" si="144"/>
        <v>0.02</v>
      </c>
      <c r="O2556">
        <v>0.02</v>
      </c>
    </row>
    <row r="2557" spans="12:15" x14ac:dyDescent="0.25">
      <c r="L2557" t="str">
        <f t="shared" si="143"/>
        <v>20115</v>
      </c>
      <c r="M2557" s="1">
        <v>40680</v>
      </c>
      <c r="N2557">
        <f t="shared" si="144"/>
        <v>0.03</v>
      </c>
      <c r="O2557">
        <v>0.03</v>
      </c>
    </row>
    <row r="2558" spans="12:15" x14ac:dyDescent="0.25">
      <c r="L2558" t="str">
        <f t="shared" si="143"/>
        <v>20115</v>
      </c>
      <c r="M2558" s="1">
        <v>40681</v>
      </c>
      <c r="N2558">
        <f t="shared" si="144"/>
        <v>0.03</v>
      </c>
      <c r="O2558">
        <v>0.03</v>
      </c>
    </row>
    <row r="2559" spans="12:15" x14ac:dyDescent="0.25">
      <c r="L2559" t="str">
        <f t="shared" si="143"/>
        <v>20115</v>
      </c>
      <c r="M2559" s="1">
        <v>40682</v>
      </c>
      <c r="N2559">
        <f t="shared" si="144"/>
        <v>0.02</v>
      </c>
      <c r="O2559">
        <v>0.02</v>
      </c>
    </row>
    <row r="2560" spans="12:15" x14ac:dyDescent="0.25">
      <c r="L2560" t="str">
        <f t="shared" si="143"/>
        <v>20115</v>
      </c>
      <c r="M2560" s="1">
        <v>40683</v>
      </c>
      <c r="N2560">
        <f t="shared" si="144"/>
        <v>0.03</v>
      </c>
      <c r="O2560">
        <v>0.03</v>
      </c>
    </row>
    <row r="2561" spans="12:15" x14ac:dyDescent="0.25">
      <c r="L2561" t="str">
        <f t="shared" si="143"/>
        <v>20115</v>
      </c>
      <c r="M2561" s="1">
        <v>40686</v>
      </c>
      <c r="N2561">
        <f t="shared" si="144"/>
        <v>0.03</v>
      </c>
      <c r="O2561">
        <v>0.03</v>
      </c>
    </row>
    <row r="2562" spans="12:15" x14ac:dyDescent="0.25">
      <c r="L2562" t="str">
        <f t="shared" si="143"/>
        <v>20115</v>
      </c>
      <c r="M2562" s="1">
        <v>40687</v>
      </c>
      <c r="N2562">
        <f t="shared" si="144"/>
        <v>0.04</v>
      </c>
      <c r="O2562">
        <v>0.04</v>
      </c>
    </row>
    <row r="2563" spans="12:15" x14ac:dyDescent="0.25">
      <c r="L2563" t="str">
        <f t="shared" ref="L2563:L2626" si="145">+YEAR(M2563) &amp; MONTH(M2563)</f>
        <v>20115</v>
      </c>
      <c r="M2563" s="1">
        <v>40688</v>
      </c>
      <c r="N2563">
        <f t="shared" ref="N2563:N2626" si="146">+IF(O2563=$O$1, N2562,O2563)</f>
        <v>0.04</v>
      </c>
      <c r="O2563">
        <v>0.04</v>
      </c>
    </row>
    <row r="2564" spans="12:15" x14ac:dyDescent="0.25">
      <c r="L2564" t="str">
        <f t="shared" si="145"/>
        <v>20115</v>
      </c>
      <c r="M2564" s="1">
        <v>40689</v>
      </c>
      <c r="N2564">
        <f t="shared" si="146"/>
        <v>0.04</v>
      </c>
      <c r="O2564">
        <v>0.04</v>
      </c>
    </row>
    <row r="2565" spans="12:15" x14ac:dyDescent="0.25">
      <c r="L2565" t="str">
        <f t="shared" si="145"/>
        <v>20115</v>
      </c>
      <c r="M2565" s="1">
        <v>40690</v>
      </c>
      <c r="N2565">
        <f t="shared" si="146"/>
        <v>0.04</v>
      </c>
      <c r="O2565">
        <v>0.04</v>
      </c>
    </row>
    <row r="2566" spans="12:15" x14ac:dyDescent="0.25">
      <c r="L2566" t="str">
        <f t="shared" si="145"/>
        <v>20115</v>
      </c>
      <c r="M2566" s="1">
        <v>40693</v>
      </c>
      <c r="N2566">
        <f t="shared" si="146"/>
        <v>0.04</v>
      </c>
      <c r="O2566" t="s">
        <v>30</v>
      </c>
    </row>
    <row r="2567" spans="12:15" x14ac:dyDescent="0.25">
      <c r="L2567" t="str">
        <f t="shared" si="145"/>
        <v>20115</v>
      </c>
      <c r="M2567" s="1">
        <v>40694</v>
      </c>
      <c r="N2567">
        <f t="shared" si="146"/>
        <v>0.04</v>
      </c>
      <c r="O2567">
        <v>0.04</v>
      </c>
    </row>
    <row r="2568" spans="12:15" x14ac:dyDescent="0.25">
      <c r="L2568" t="str">
        <f t="shared" si="145"/>
        <v>20116</v>
      </c>
      <c r="M2568" s="1">
        <v>40695</v>
      </c>
      <c r="N2568">
        <f t="shared" si="146"/>
        <v>0.04</v>
      </c>
      <c r="O2568">
        <v>0.04</v>
      </c>
    </row>
    <row r="2569" spans="12:15" x14ac:dyDescent="0.25">
      <c r="L2569" t="str">
        <f t="shared" si="145"/>
        <v>20116</v>
      </c>
      <c r="M2569" s="1">
        <v>40696</v>
      </c>
      <c r="N2569">
        <f t="shared" si="146"/>
        <v>0.04</v>
      </c>
      <c r="O2569">
        <v>0.04</v>
      </c>
    </row>
    <row r="2570" spans="12:15" x14ac:dyDescent="0.25">
      <c r="L2570" t="str">
        <f t="shared" si="145"/>
        <v>20116</v>
      </c>
      <c r="M2570" s="1">
        <v>40697</v>
      </c>
      <c r="N2570">
        <f t="shared" si="146"/>
        <v>0.04</v>
      </c>
      <c r="O2570">
        <v>0.04</v>
      </c>
    </row>
    <row r="2571" spans="12:15" x14ac:dyDescent="0.25">
      <c r="L2571" t="str">
        <f t="shared" si="145"/>
        <v>20116</v>
      </c>
      <c r="M2571" s="1">
        <v>40700</v>
      </c>
      <c r="N2571">
        <f t="shared" si="146"/>
        <v>0.03</v>
      </c>
      <c r="O2571">
        <v>0.03</v>
      </c>
    </row>
    <row r="2572" spans="12:15" x14ac:dyDescent="0.25">
      <c r="L2572" t="str">
        <f t="shared" si="145"/>
        <v>20116</v>
      </c>
      <c r="M2572" s="1">
        <v>40701</v>
      </c>
      <c r="N2572">
        <f t="shared" si="146"/>
        <v>0.01</v>
      </c>
      <c r="O2572">
        <v>0.01</v>
      </c>
    </row>
    <row r="2573" spans="12:15" x14ac:dyDescent="0.25">
      <c r="L2573" t="str">
        <f t="shared" si="145"/>
        <v>20116</v>
      </c>
      <c r="M2573" s="1">
        <v>40702</v>
      </c>
      <c r="N2573">
        <f t="shared" si="146"/>
        <v>0.01</v>
      </c>
      <c r="O2573">
        <v>0.01</v>
      </c>
    </row>
    <row r="2574" spans="12:15" x14ac:dyDescent="0.25">
      <c r="L2574" t="str">
        <f t="shared" si="145"/>
        <v>20116</v>
      </c>
      <c r="M2574" s="1">
        <v>40703</v>
      </c>
      <c r="N2574">
        <f t="shared" si="146"/>
        <v>0.02</v>
      </c>
      <c r="O2574">
        <v>0.02</v>
      </c>
    </row>
    <row r="2575" spans="12:15" x14ac:dyDescent="0.25">
      <c r="L2575" t="str">
        <f t="shared" si="145"/>
        <v>20116</v>
      </c>
      <c r="M2575" s="1">
        <v>40704</v>
      </c>
      <c r="N2575">
        <f t="shared" si="146"/>
        <v>0.02</v>
      </c>
      <c r="O2575">
        <v>0.02</v>
      </c>
    </row>
    <row r="2576" spans="12:15" x14ac:dyDescent="0.25">
      <c r="L2576" t="str">
        <f t="shared" si="145"/>
        <v>20116</v>
      </c>
      <c r="M2576" s="1">
        <v>40707</v>
      </c>
      <c r="N2576">
        <f t="shared" si="146"/>
        <v>0.02</v>
      </c>
      <c r="O2576">
        <v>0.02</v>
      </c>
    </row>
    <row r="2577" spans="12:15" x14ac:dyDescent="0.25">
      <c r="L2577" t="str">
        <f t="shared" si="145"/>
        <v>20116</v>
      </c>
      <c r="M2577" s="1">
        <v>40708</v>
      </c>
      <c r="N2577">
        <f t="shared" si="146"/>
        <v>0.03</v>
      </c>
      <c r="O2577">
        <v>0.03</v>
      </c>
    </row>
    <row r="2578" spans="12:15" x14ac:dyDescent="0.25">
      <c r="L2578" t="str">
        <f t="shared" si="145"/>
        <v>20116</v>
      </c>
      <c r="M2578" s="1">
        <v>40709</v>
      </c>
      <c r="N2578">
        <f t="shared" si="146"/>
        <v>0.02</v>
      </c>
      <c r="O2578">
        <v>0.02</v>
      </c>
    </row>
    <row r="2579" spans="12:15" x14ac:dyDescent="0.25">
      <c r="L2579" t="str">
        <f t="shared" si="145"/>
        <v>20116</v>
      </c>
      <c r="M2579" s="1">
        <v>40710</v>
      </c>
      <c r="N2579">
        <f t="shared" si="146"/>
        <v>0.02</v>
      </c>
      <c r="O2579">
        <v>0.02</v>
      </c>
    </row>
    <row r="2580" spans="12:15" x14ac:dyDescent="0.25">
      <c r="L2580" t="str">
        <f t="shared" si="145"/>
        <v>20116</v>
      </c>
      <c r="M2580" s="1">
        <v>40711</v>
      </c>
      <c r="N2580">
        <f t="shared" si="146"/>
        <v>0.02</v>
      </c>
      <c r="O2580">
        <v>0.02</v>
      </c>
    </row>
    <row r="2581" spans="12:15" x14ac:dyDescent="0.25">
      <c r="L2581" t="str">
        <f t="shared" si="145"/>
        <v>20116</v>
      </c>
      <c r="M2581" s="1">
        <v>40714</v>
      </c>
      <c r="N2581">
        <f t="shared" si="146"/>
        <v>0.02</v>
      </c>
      <c r="O2581">
        <v>0.02</v>
      </c>
    </row>
    <row r="2582" spans="12:15" x14ac:dyDescent="0.25">
      <c r="L2582" t="str">
        <f t="shared" si="145"/>
        <v>20116</v>
      </c>
      <c r="M2582" s="1">
        <v>40715</v>
      </c>
      <c r="N2582">
        <f t="shared" si="146"/>
        <v>0.01</v>
      </c>
      <c r="O2582">
        <v>0.01</v>
      </c>
    </row>
    <row r="2583" spans="12:15" x14ac:dyDescent="0.25">
      <c r="L2583" t="str">
        <f t="shared" si="145"/>
        <v>20116</v>
      </c>
      <c r="M2583" s="1">
        <v>40716</v>
      </c>
      <c r="N2583">
        <f t="shared" si="146"/>
        <v>0.01</v>
      </c>
      <c r="O2583">
        <v>0.01</v>
      </c>
    </row>
    <row r="2584" spans="12:15" x14ac:dyDescent="0.25">
      <c r="L2584" t="str">
        <f t="shared" si="145"/>
        <v>20116</v>
      </c>
      <c r="M2584" s="1">
        <v>40717</v>
      </c>
      <c r="N2584">
        <f t="shared" si="146"/>
        <v>0.01</v>
      </c>
      <c r="O2584">
        <v>0.01</v>
      </c>
    </row>
    <row r="2585" spans="12:15" x14ac:dyDescent="0.25">
      <c r="L2585" t="str">
        <f t="shared" si="145"/>
        <v>20116</v>
      </c>
      <c r="M2585" s="1">
        <v>40718</v>
      </c>
      <c r="N2585">
        <f t="shared" si="146"/>
        <v>0.01</v>
      </c>
      <c r="O2585">
        <v>0.01</v>
      </c>
    </row>
    <row r="2586" spans="12:15" x14ac:dyDescent="0.25">
      <c r="L2586" t="str">
        <f t="shared" si="145"/>
        <v>20116</v>
      </c>
      <c r="M2586" s="1">
        <v>40721</v>
      </c>
      <c r="N2586">
        <f t="shared" si="146"/>
        <v>0.01</v>
      </c>
      <c r="O2586">
        <v>0.01</v>
      </c>
    </row>
    <row r="2587" spans="12:15" x14ac:dyDescent="0.25">
      <c r="L2587" t="str">
        <f t="shared" si="145"/>
        <v>20116</v>
      </c>
      <c r="M2587" s="1">
        <v>40722</v>
      </c>
      <c r="N2587">
        <f t="shared" si="146"/>
        <v>0.01</v>
      </c>
      <c r="O2587">
        <v>0.01</v>
      </c>
    </row>
    <row r="2588" spans="12:15" x14ac:dyDescent="0.25">
      <c r="L2588" t="str">
        <f t="shared" si="145"/>
        <v>20116</v>
      </c>
      <c r="M2588" s="1">
        <v>40723</v>
      </c>
      <c r="N2588">
        <f t="shared" si="146"/>
        <v>0.01</v>
      </c>
      <c r="O2588">
        <v>0.01</v>
      </c>
    </row>
    <row r="2589" spans="12:15" x14ac:dyDescent="0.25">
      <c r="L2589" t="str">
        <f t="shared" si="145"/>
        <v>20116</v>
      </c>
      <c r="M2589" s="1">
        <v>40724</v>
      </c>
      <c r="N2589">
        <f t="shared" si="146"/>
        <v>0.01</v>
      </c>
      <c r="O2589">
        <v>0.01</v>
      </c>
    </row>
    <row r="2590" spans="12:15" x14ac:dyDescent="0.25">
      <c r="L2590" t="str">
        <f t="shared" si="145"/>
        <v>20117</v>
      </c>
      <c r="M2590" s="1">
        <v>40725</v>
      </c>
      <c r="N2590">
        <f t="shared" si="146"/>
        <v>0.01</v>
      </c>
      <c r="O2590">
        <v>0.01</v>
      </c>
    </row>
    <row r="2591" spans="12:15" x14ac:dyDescent="0.25">
      <c r="L2591" t="str">
        <f t="shared" si="145"/>
        <v>20117</v>
      </c>
      <c r="M2591" s="1">
        <v>40728</v>
      </c>
      <c r="N2591">
        <f t="shared" si="146"/>
        <v>0.01</v>
      </c>
      <c r="O2591" t="s">
        <v>30</v>
      </c>
    </row>
    <row r="2592" spans="12:15" x14ac:dyDescent="0.25">
      <c r="L2592" t="str">
        <f t="shared" si="145"/>
        <v>20117</v>
      </c>
      <c r="M2592" s="1">
        <v>40729</v>
      </c>
      <c r="N2592">
        <f t="shared" si="146"/>
        <v>0.01</v>
      </c>
      <c r="O2592">
        <v>0.01</v>
      </c>
    </row>
    <row r="2593" spans="12:15" x14ac:dyDescent="0.25">
      <c r="L2593" t="str">
        <f t="shared" si="145"/>
        <v>20117</v>
      </c>
      <c r="M2593" s="1">
        <v>40730</v>
      </c>
      <c r="N2593">
        <f t="shared" si="146"/>
        <v>0.01</v>
      </c>
      <c r="O2593">
        <v>0.01</v>
      </c>
    </row>
    <row r="2594" spans="12:15" x14ac:dyDescent="0.25">
      <c r="L2594" t="str">
        <f t="shared" si="145"/>
        <v>20117</v>
      </c>
      <c r="M2594" s="1">
        <v>40731</v>
      </c>
      <c r="N2594">
        <f t="shared" si="146"/>
        <v>0.03</v>
      </c>
      <c r="O2594">
        <v>0.03</v>
      </c>
    </row>
    <row r="2595" spans="12:15" x14ac:dyDescent="0.25">
      <c r="L2595" t="str">
        <f t="shared" si="145"/>
        <v>20117</v>
      </c>
      <c r="M2595" s="1">
        <v>40732</v>
      </c>
      <c r="N2595">
        <f t="shared" si="146"/>
        <v>0.03</v>
      </c>
      <c r="O2595">
        <v>0.03</v>
      </c>
    </row>
    <row r="2596" spans="12:15" x14ac:dyDescent="0.25">
      <c r="L2596" t="str">
        <f t="shared" si="145"/>
        <v>20117</v>
      </c>
      <c r="M2596" s="1">
        <v>40735</v>
      </c>
      <c r="N2596">
        <f t="shared" si="146"/>
        <v>0.02</v>
      </c>
      <c r="O2596">
        <v>0.02</v>
      </c>
    </row>
    <row r="2597" spans="12:15" x14ac:dyDescent="0.25">
      <c r="L2597" t="str">
        <f t="shared" si="145"/>
        <v>20117</v>
      </c>
      <c r="M2597" s="1">
        <v>40736</v>
      </c>
      <c r="N2597">
        <f t="shared" si="146"/>
        <v>0.01</v>
      </c>
      <c r="O2597">
        <v>0.01</v>
      </c>
    </row>
    <row r="2598" spans="12:15" x14ac:dyDescent="0.25">
      <c r="L2598" t="str">
        <f t="shared" si="145"/>
        <v>20117</v>
      </c>
      <c r="M2598" s="1">
        <v>40737</v>
      </c>
      <c r="N2598">
        <f t="shared" si="146"/>
        <v>0.01</v>
      </c>
      <c r="O2598">
        <v>0.01</v>
      </c>
    </row>
    <row r="2599" spans="12:15" x14ac:dyDescent="0.25">
      <c r="L2599" t="str">
        <f t="shared" si="145"/>
        <v>20117</v>
      </c>
      <c r="M2599" s="1">
        <v>40738</v>
      </c>
      <c r="N2599">
        <f t="shared" si="146"/>
        <v>0.01</v>
      </c>
      <c r="O2599">
        <v>0.01</v>
      </c>
    </row>
    <row r="2600" spans="12:15" x14ac:dyDescent="0.25">
      <c r="L2600" t="str">
        <f t="shared" si="145"/>
        <v>20117</v>
      </c>
      <c r="M2600" s="1">
        <v>40739</v>
      </c>
      <c r="N2600">
        <f t="shared" si="146"/>
        <v>0.02</v>
      </c>
      <c r="O2600">
        <v>0.02</v>
      </c>
    </row>
    <row r="2601" spans="12:15" x14ac:dyDescent="0.25">
      <c r="L2601" t="str">
        <f t="shared" si="145"/>
        <v>20117</v>
      </c>
      <c r="M2601" s="1">
        <v>40742</v>
      </c>
      <c r="N2601">
        <f t="shared" si="146"/>
        <v>0.01</v>
      </c>
      <c r="O2601">
        <v>0.01</v>
      </c>
    </row>
    <row r="2602" spans="12:15" x14ac:dyDescent="0.25">
      <c r="L2602" t="str">
        <f t="shared" si="145"/>
        <v>20117</v>
      </c>
      <c r="M2602" s="1">
        <v>40743</v>
      </c>
      <c r="N2602">
        <f t="shared" si="146"/>
        <v>0.02</v>
      </c>
      <c r="O2602">
        <v>0.02</v>
      </c>
    </row>
    <row r="2603" spans="12:15" x14ac:dyDescent="0.25">
      <c r="L2603" t="str">
        <f t="shared" si="145"/>
        <v>20117</v>
      </c>
      <c r="M2603" s="1">
        <v>40744</v>
      </c>
      <c r="N2603">
        <f t="shared" si="146"/>
        <v>0.01</v>
      </c>
      <c r="O2603">
        <v>0.01</v>
      </c>
    </row>
    <row r="2604" spans="12:15" x14ac:dyDescent="0.25">
      <c r="L2604" t="str">
        <f t="shared" si="145"/>
        <v>20117</v>
      </c>
      <c r="M2604" s="1">
        <v>40745</v>
      </c>
      <c r="N2604">
        <f t="shared" si="146"/>
        <v>0.04</v>
      </c>
      <c r="O2604">
        <v>0.04</v>
      </c>
    </row>
    <row r="2605" spans="12:15" x14ac:dyDescent="0.25">
      <c r="L2605" t="str">
        <f t="shared" si="145"/>
        <v>20117</v>
      </c>
      <c r="M2605" s="1">
        <v>40746</v>
      </c>
      <c r="N2605">
        <f t="shared" si="146"/>
        <v>0.05</v>
      </c>
      <c r="O2605">
        <v>0.05</v>
      </c>
    </row>
    <row r="2606" spans="12:15" x14ac:dyDescent="0.25">
      <c r="L2606" t="str">
        <f t="shared" si="145"/>
        <v>20117</v>
      </c>
      <c r="M2606" s="1">
        <v>40749</v>
      </c>
      <c r="N2606">
        <f t="shared" si="146"/>
        <v>0.05</v>
      </c>
      <c r="O2606">
        <v>0.05</v>
      </c>
    </row>
    <row r="2607" spans="12:15" x14ac:dyDescent="0.25">
      <c r="L2607" t="str">
        <f t="shared" si="145"/>
        <v>20117</v>
      </c>
      <c r="M2607" s="1">
        <v>40750</v>
      </c>
      <c r="N2607">
        <f t="shared" si="146"/>
        <v>7.0000000000000007E-2</v>
      </c>
      <c r="O2607">
        <v>7.0000000000000007E-2</v>
      </c>
    </row>
    <row r="2608" spans="12:15" x14ac:dyDescent="0.25">
      <c r="L2608" t="str">
        <f t="shared" si="145"/>
        <v>20117</v>
      </c>
      <c r="M2608" s="1">
        <v>40751</v>
      </c>
      <c r="N2608">
        <f t="shared" si="146"/>
        <v>0.08</v>
      </c>
      <c r="O2608">
        <v>0.08</v>
      </c>
    </row>
    <row r="2609" spans="12:15" x14ac:dyDescent="0.25">
      <c r="L2609" t="str">
        <f t="shared" si="145"/>
        <v>20117</v>
      </c>
      <c r="M2609" s="1">
        <v>40752</v>
      </c>
      <c r="N2609">
        <f t="shared" si="146"/>
        <v>0.1</v>
      </c>
      <c r="O2609">
        <v>0.1</v>
      </c>
    </row>
    <row r="2610" spans="12:15" x14ac:dyDescent="0.25">
      <c r="L2610" t="str">
        <f t="shared" si="145"/>
        <v>20117</v>
      </c>
      <c r="M2610" s="1">
        <v>40753</v>
      </c>
      <c r="N2610">
        <f t="shared" si="146"/>
        <v>0.16</v>
      </c>
      <c r="O2610">
        <v>0.16</v>
      </c>
    </row>
    <row r="2611" spans="12:15" x14ac:dyDescent="0.25">
      <c r="L2611" t="str">
        <f t="shared" si="145"/>
        <v>20118</v>
      </c>
      <c r="M2611" s="1">
        <v>40756</v>
      </c>
      <c r="N2611">
        <f t="shared" si="146"/>
        <v>0.13</v>
      </c>
      <c r="O2611">
        <v>0.13</v>
      </c>
    </row>
    <row r="2612" spans="12:15" x14ac:dyDescent="0.25">
      <c r="L2612" t="str">
        <f t="shared" si="145"/>
        <v>20118</v>
      </c>
      <c r="M2612" s="1">
        <v>40757</v>
      </c>
      <c r="N2612">
        <f t="shared" si="146"/>
        <v>0.05</v>
      </c>
      <c r="O2612">
        <v>0.05</v>
      </c>
    </row>
    <row r="2613" spans="12:15" x14ac:dyDescent="0.25">
      <c r="L2613" t="str">
        <f t="shared" si="145"/>
        <v>20118</v>
      </c>
      <c r="M2613" s="1">
        <v>40758</v>
      </c>
      <c r="N2613">
        <f t="shared" si="146"/>
        <v>0.01</v>
      </c>
      <c r="O2613">
        <v>0.01</v>
      </c>
    </row>
    <row r="2614" spans="12:15" x14ac:dyDescent="0.25">
      <c r="L2614" t="str">
        <f t="shared" si="145"/>
        <v>20118</v>
      </c>
      <c r="M2614" s="1">
        <v>40759</v>
      </c>
      <c r="N2614">
        <f t="shared" si="146"/>
        <v>0.01</v>
      </c>
      <c r="O2614">
        <v>0.01</v>
      </c>
    </row>
    <row r="2615" spans="12:15" x14ac:dyDescent="0.25">
      <c r="L2615" t="str">
        <f t="shared" si="145"/>
        <v>20118</v>
      </c>
      <c r="M2615" s="1">
        <v>40760</v>
      </c>
      <c r="N2615">
        <f t="shared" si="146"/>
        <v>0.01</v>
      </c>
      <c r="O2615">
        <v>0.01</v>
      </c>
    </row>
    <row r="2616" spans="12:15" x14ac:dyDescent="0.25">
      <c r="L2616" t="str">
        <f t="shared" si="145"/>
        <v>20118</v>
      </c>
      <c r="M2616" s="1">
        <v>40763</v>
      </c>
      <c r="N2616">
        <f t="shared" si="146"/>
        <v>0.02</v>
      </c>
      <c r="O2616">
        <v>0.02</v>
      </c>
    </row>
    <row r="2617" spans="12:15" x14ac:dyDescent="0.25">
      <c r="L2617" t="str">
        <f t="shared" si="145"/>
        <v>20118</v>
      </c>
      <c r="M2617" s="1">
        <v>40764</v>
      </c>
      <c r="N2617">
        <f t="shared" si="146"/>
        <v>0.02</v>
      </c>
      <c r="O2617">
        <v>0.02</v>
      </c>
    </row>
    <row r="2618" spans="12:15" x14ac:dyDescent="0.25">
      <c r="L2618" t="str">
        <f t="shared" si="145"/>
        <v>20118</v>
      </c>
      <c r="M2618" s="1">
        <v>40765</v>
      </c>
      <c r="N2618">
        <f t="shared" si="146"/>
        <v>0.02</v>
      </c>
      <c r="O2618">
        <v>0.02</v>
      </c>
    </row>
    <row r="2619" spans="12:15" x14ac:dyDescent="0.25">
      <c r="L2619" t="str">
        <f t="shared" si="145"/>
        <v>20118</v>
      </c>
      <c r="M2619" s="1">
        <v>40766</v>
      </c>
      <c r="N2619">
        <f t="shared" si="146"/>
        <v>0.01</v>
      </c>
      <c r="O2619">
        <v>0.01</v>
      </c>
    </row>
    <row r="2620" spans="12:15" x14ac:dyDescent="0.25">
      <c r="L2620" t="str">
        <f t="shared" si="145"/>
        <v>20118</v>
      </c>
      <c r="M2620" s="1">
        <v>40767</v>
      </c>
      <c r="N2620">
        <f t="shared" si="146"/>
        <v>0.01</v>
      </c>
      <c r="O2620">
        <v>0.01</v>
      </c>
    </row>
    <row r="2621" spans="12:15" x14ac:dyDescent="0.25">
      <c r="L2621" t="str">
        <f t="shared" si="145"/>
        <v>20118</v>
      </c>
      <c r="M2621" s="1">
        <v>40770</v>
      </c>
      <c r="N2621">
        <f t="shared" si="146"/>
        <v>0</v>
      </c>
      <c r="O2621">
        <v>0</v>
      </c>
    </row>
    <row r="2622" spans="12:15" x14ac:dyDescent="0.25">
      <c r="L2622" t="str">
        <f t="shared" si="145"/>
        <v>20118</v>
      </c>
      <c r="M2622" s="1">
        <v>40771</v>
      </c>
      <c r="N2622">
        <f t="shared" si="146"/>
        <v>0.02</v>
      </c>
      <c r="O2622">
        <v>0.02</v>
      </c>
    </row>
    <row r="2623" spans="12:15" x14ac:dyDescent="0.25">
      <c r="L2623" t="str">
        <f t="shared" si="145"/>
        <v>20118</v>
      </c>
      <c r="M2623" s="1">
        <v>40772</v>
      </c>
      <c r="N2623">
        <f t="shared" si="146"/>
        <v>0.01</v>
      </c>
      <c r="O2623">
        <v>0.01</v>
      </c>
    </row>
    <row r="2624" spans="12:15" x14ac:dyDescent="0.25">
      <c r="L2624" t="str">
        <f t="shared" si="145"/>
        <v>20118</v>
      </c>
      <c r="M2624" s="1">
        <v>40773</v>
      </c>
      <c r="N2624">
        <f t="shared" si="146"/>
        <v>0.01</v>
      </c>
      <c r="O2624">
        <v>0.01</v>
      </c>
    </row>
    <row r="2625" spans="12:15" x14ac:dyDescent="0.25">
      <c r="L2625" t="str">
        <f t="shared" si="145"/>
        <v>20118</v>
      </c>
      <c r="M2625" s="1">
        <v>40774</v>
      </c>
      <c r="N2625">
        <f t="shared" si="146"/>
        <v>0</v>
      </c>
      <c r="O2625">
        <v>0</v>
      </c>
    </row>
    <row r="2626" spans="12:15" x14ac:dyDescent="0.25">
      <c r="L2626" t="str">
        <f t="shared" si="145"/>
        <v>20118</v>
      </c>
      <c r="M2626" s="1">
        <v>40777</v>
      </c>
      <c r="N2626">
        <f t="shared" si="146"/>
        <v>0.01</v>
      </c>
      <c r="O2626">
        <v>0.01</v>
      </c>
    </row>
    <row r="2627" spans="12:15" x14ac:dyDescent="0.25">
      <c r="L2627" t="str">
        <f t="shared" ref="L2627:L2690" si="147">+YEAR(M2627) &amp; MONTH(M2627)</f>
        <v>20118</v>
      </c>
      <c r="M2627" s="1">
        <v>40778</v>
      </c>
      <c r="N2627">
        <f t="shared" ref="N2627:N2690" si="148">+IF(O2627=$O$1, N2626,O2627)</f>
        <v>0.01</v>
      </c>
      <c r="O2627">
        <v>0.01</v>
      </c>
    </row>
    <row r="2628" spans="12:15" x14ac:dyDescent="0.25">
      <c r="L2628" t="str">
        <f t="shared" si="147"/>
        <v>20118</v>
      </c>
      <c r="M2628" s="1">
        <v>40779</v>
      </c>
      <c r="N2628">
        <f t="shared" si="148"/>
        <v>0.02</v>
      </c>
      <c r="O2628">
        <v>0.02</v>
      </c>
    </row>
    <row r="2629" spans="12:15" x14ac:dyDescent="0.25">
      <c r="L2629" t="str">
        <f t="shared" si="147"/>
        <v>20118</v>
      </c>
      <c r="M2629" s="1">
        <v>40780</v>
      </c>
      <c r="N2629">
        <f t="shared" si="148"/>
        <v>0.01</v>
      </c>
      <c r="O2629">
        <v>0.01</v>
      </c>
    </row>
    <row r="2630" spans="12:15" x14ac:dyDescent="0.25">
      <c r="L2630" t="str">
        <f t="shared" si="147"/>
        <v>20118</v>
      </c>
      <c r="M2630" s="1">
        <v>40781</v>
      </c>
      <c r="N2630">
        <f t="shared" si="148"/>
        <v>0</v>
      </c>
      <c r="O2630">
        <v>0</v>
      </c>
    </row>
    <row r="2631" spans="12:15" x14ac:dyDescent="0.25">
      <c r="L2631" t="str">
        <f t="shared" si="147"/>
        <v>20118</v>
      </c>
      <c r="M2631" s="1">
        <v>40784</v>
      </c>
      <c r="N2631">
        <f t="shared" si="148"/>
        <v>0</v>
      </c>
      <c r="O2631">
        <v>0</v>
      </c>
    </row>
    <row r="2632" spans="12:15" x14ac:dyDescent="0.25">
      <c r="L2632" t="str">
        <f t="shared" si="147"/>
        <v>20118</v>
      </c>
      <c r="M2632" s="1">
        <v>40785</v>
      </c>
      <c r="N2632">
        <f t="shared" si="148"/>
        <v>0.01</v>
      </c>
      <c r="O2632">
        <v>0.01</v>
      </c>
    </row>
    <row r="2633" spans="12:15" x14ac:dyDescent="0.25">
      <c r="L2633" t="str">
        <f t="shared" si="147"/>
        <v>20118</v>
      </c>
      <c r="M2633" s="1">
        <v>40786</v>
      </c>
      <c r="N2633">
        <f t="shared" si="148"/>
        <v>0.01</v>
      </c>
      <c r="O2633">
        <v>0.01</v>
      </c>
    </row>
    <row r="2634" spans="12:15" x14ac:dyDescent="0.25">
      <c r="L2634" t="str">
        <f t="shared" si="147"/>
        <v>20119</v>
      </c>
      <c r="M2634" s="1">
        <v>40787</v>
      </c>
      <c r="N2634">
        <f t="shared" si="148"/>
        <v>0.02</v>
      </c>
      <c r="O2634">
        <v>0.02</v>
      </c>
    </row>
    <row r="2635" spans="12:15" x14ac:dyDescent="0.25">
      <c r="L2635" t="str">
        <f t="shared" si="147"/>
        <v>20119</v>
      </c>
      <c r="M2635" s="1">
        <v>40788</v>
      </c>
      <c r="N2635">
        <f t="shared" si="148"/>
        <v>0.02</v>
      </c>
      <c r="O2635">
        <v>0.02</v>
      </c>
    </row>
    <row r="2636" spans="12:15" x14ac:dyDescent="0.25">
      <c r="L2636" t="str">
        <f t="shared" si="147"/>
        <v>20119</v>
      </c>
      <c r="M2636" s="1">
        <v>40791</v>
      </c>
      <c r="N2636">
        <f t="shared" si="148"/>
        <v>0.02</v>
      </c>
      <c r="O2636" t="s">
        <v>30</v>
      </c>
    </row>
    <row r="2637" spans="12:15" x14ac:dyDescent="0.25">
      <c r="L2637" t="str">
        <f t="shared" si="147"/>
        <v>20119</v>
      </c>
      <c r="M2637" s="1">
        <v>40792</v>
      </c>
      <c r="N2637">
        <f t="shared" si="148"/>
        <v>0.02</v>
      </c>
      <c r="O2637">
        <v>0.02</v>
      </c>
    </row>
    <row r="2638" spans="12:15" x14ac:dyDescent="0.25">
      <c r="L2638" t="str">
        <f t="shared" si="147"/>
        <v>20119</v>
      </c>
      <c r="M2638" s="1">
        <v>40793</v>
      </c>
      <c r="N2638">
        <f t="shared" si="148"/>
        <v>0</v>
      </c>
      <c r="O2638">
        <v>0</v>
      </c>
    </row>
    <row r="2639" spans="12:15" x14ac:dyDescent="0.25">
      <c r="L2639" t="str">
        <f t="shared" si="147"/>
        <v>20119</v>
      </c>
      <c r="M2639" s="1">
        <v>40794</v>
      </c>
      <c r="N2639">
        <f t="shared" si="148"/>
        <v>0.01</v>
      </c>
      <c r="O2639">
        <v>0.01</v>
      </c>
    </row>
    <row r="2640" spans="12:15" x14ac:dyDescent="0.25">
      <c r="L2640" t="str">
        <f t="shared" si="147"/>
        <v>20119</v>
      </c>
      <c r="M2640" s="1">
        <v>40795</v>
      </c>
      <c r="N2640">
        <f t="shared" si="148"/>
        <v>0</v>
      </c>
      <c r="O2640">
        <v>0</v>
      </c>
    </row>
    <row r="2641" spans="12:15" x14ac:dyDescent="0.25">
      <c r="L2641" t="str">
        <f t="shared" si="147"/>
        <v>20119</v>
      </c>
      <c r="M2641" s="1">
        <v>40798</v>
      </c>
      <c r="N2641">
        <f t="shared" si="148"/>
        <v>0.01</v>
      </c>
      <c r="O2641">
        <v>0.01</v>
      </c>
    </row>
    <row r="2642" spans="12:15" x14ac:dyDescent="0.25">
      <c r="L2642" t="str">
        <f t="shared" si="147"/>
        <v>20119</v>
      </c>
      <c r="M2642" s="1">
        <v>40799</v>
      </c>
      <c r="N2642">
        <f t="shared" si="148"/>
        <v>0</v>
      </c>
      <c r="O2642">
        <v>0</v>
      </c>
    </row>
    <row r="2643" spans="12:15" x14ac:dyDescent="0.25">
      <c r="L2643" t="str">
        <f t="shared" si="147"/>
        <v>20119</v>
      </c>
      <c r="M2643" s="1">
        <v>40800</v>
      </c>
      <c r="N2643">
        <f t="shared" si="148"/>
        <v>0</v>
      </c>
      <c r="O2643">
        <v>0</v>
      </c>
    </row>
    <row r="2644" spans="12:15" x14ac:dyDescent="0.25">
      <c r="L2644" t="str">
        <f t="shared" si="147"/>
        <v>20119</v>
      </c>
      <c r="M2644" s="1">
        <v>40801</v>
      </c>
      <c r="N2644">
        <f t="shared" si="148"/>
        <v>0</v>
      </c>
      <c r="O2644">
        <v>0</v>
      </c>
    </row>
    <row r="2645" spans="12:15" x14ac:dyDescent="0.25">
      <c r="L2645" t="str">
        <f t="shared" si="147"/>
        <v>20119</v>
      </c>
      <c r="M2645" s="1">
        <v>40802</v>
      </c>
      <c r="N2645">
        <f t="shared" si="148"/>
        <v>0.01</v>
      </c>
      <c r="O2645">
        <v>0.01</v>
      </c>
    </row>
    <row r="2646" spans="12:15" x14ac:dyDescent="0.25">
      <c r="L2646" t="str">
        <f t="shared" si="147"/>
        <v>20119</v>
      </c>
      <c r="M2646" s="1">
        <v>40805</v>
      </c>
      <c r="N2646">
        <f t="shared" si="148"/>
        <v>0</v>
      </c>
      <c r="O2646">
        <v>0</v>
      </c>
    </row>
    <row r="2647" spans="12:15" x14ac:dyDescent="0.25">
      <c r="L2647" t="str">
        <f t="shared" si="147"/>
        <v>20119</v>
      </c>
      <c r="M2647" s="1">
        <v>40806</v>
      </c>
      <c r="N2647">
        <f t="shared" si="148"/>
        <v>0</v>
      </c>
      <c r="O2647">
        <v>0</v>
      </c>
    </row>
    <row r="2648" spans="12:15" x14ac:dyDescent="0.25">
      <c r="L2648" t="str">
        <f t="shared" si="147"/>
        <v>20119</v>
      </c>
      <c r="M2648" s="1">
        <v>40807</v>
      </c>
      <c r="N2648">
        <f t="shared" si="148"/>
        <v>0.01</v>
      </c>
      <c r="O2648">
        <v>0.01</v>
      </c>
    </row>
    <row r="2649" spans="12:15" x14ac:dyDescent="0.25">
      <c r="L2649" t="str">
        <f t="shared" si="147"/>
        <v>20119</v>
      </c>
      <c r="M2649" s="1">
        <v>40808</v>
      </c>
      <c r="N2649">
        <f t="shared" si="148"/>
        <v>0</v>
      </c>
      <c r="O2649">
        <v>0</v>
      </c>
    </row>
    <row r="2650" spans="12:15" x14ac:dyDescent="0.25">
      <c r="L2650" t="str">
        <f t="shared" si="147"/>
        <v>20119</v>
      </c>
      <c r="M2650" s="1">
        <v>40809</v>
      </c>
      <c r="N2650">
        <f t="shared" si="148"/>
        <v>0</v>
      </c>
      <c r="O2650">
        <v>0</v>
      </c>
    </row>
    <row r="2651" spans="12:15" x14ac:dyDescent="0.25">
      <c r="L2651" t="str">
        <f t="shared" si="147"/>
        <v>20119</v>
      </c>
      <c r="M2651" s="1">
        <v>40812</v>
      </c>
      <c r="N2651">
        <f t="shared" si="148"/>
        <v>0</v>
      </c>
      <c r="O2651">
        <v>0</v>
      </c>
    </row>
    <row r="2652" spans="12:15" x14ac:dyDescent="0.25">
      <c r="L2652" t="str">
        <f t="shared" si="147"/>
        <v>20119</v>
      </c>
      <c r="M2652" s="1">
        <v>40813</v>
      </c>
      <c r="N2652">
        <f t="shared" si="148"/>
        <v>0</v>
      </c>
      <c r="O2652">
        <v>0</v>
      </c>
    </row>
    <row r="2653" spans="12:15" x14ac:dyDescent="0.25">
      <c r="L2653" t="str">
        <f t="shared" si="147"/>
        <v>20119</v>
      </c>
      <c r="M2653" s="1">
        <v>40814</v>
      </c>
      <c r="N2653">
        <f t="shared" si="148"/>
        <v>0</v>
      </c>
      <c r="O2653">
        <v>0</v>
      </c>
    </row>
    <row r="2654" spans="12:15" x14ac:dyDescent="0.25">
      <c r="L2654" t="str">
        <f t="shared" si="147"/>
        <v>20119</v>
      </c>
      <c r="M2654" s="1">
        <v>40815</v>
      </c>
      <c r="N2654">
        <f t="shared" si="148"/>
        <v>0</v>
      </c>
      <c r="O2654">
        <v>0</v>
      </c>
    </row>
    <row r="2655" spans="12:15" x14ac:dyDescent="0.25">
      <c r="L2655" t="str">
        <f t="shared" si="147"/>
        <v>20119</v>
      </c>
      <c r="M2655" s="1">
        <v>40816</v>
      </c>
      <c r="N2655">
        <f t="shared" si="148"/>
        <v>0.02</v>
      </c>
      <c r="O2655">
        <v>0.02</v>
      </c>
    </row>
    <row r="2656" spans="12:15" x14ac:dyDescent="0.25">
      <c r="L2656" t="str">
        <f t="shared" si="147"/>
        <v>201110</v>
      </c>
      <c r="M2656" s="1">
        <v>40819</v>
      </c>
      <c r="N2656">
        <f t="shared" si="148"/>
        <v>0.01</v>
      </c>
      <c r="O2656">
        <v>0.01</v>
      </c>
    </row>
    <row r="2657" spans="12:15" x14ac:dyDescent="0.25">
      <c r="L2657" t="str">
        <f t="shared" si="147"/>
        <v>201110</v>
      </c>
      <c r="M2657" s="1">
        <v>40820</v>
      </c>
      <c r="N2657">
        <f t="shared" si="148"/>
        <v>0.01</v>
      </c>
      <c r="O2657">
        <v>0.01</v>
      </c>
    </row>
    <row r="2658" spans="12:15" x14ac:dyDescent="0.25">
      <c r="L2658" t="str">
        <f t="shared" si="147"/>
        <v>201110</v>
      </c>
      <c r="M2658" s="1">
        <v>40821</v>
      </c>
      <c r="N2658">
        <f t="shared" si="148"/>
        <v>0</v>
      </c>
      <c r="O2658">
        <v>0</v>
      </c>
    </row>
    <row r="2659" spans="12:15" x14ac:dyDescent="0.25">
      <c r="L2659" t="str">
        <f t="shared" si="147"/>
        <v>201110</v>
      </c>
      <c r="M2659" s="1">
        <v>40822</v>
      </c>
      <c r="N2659">
        <f t="shared" si="148"/>
        <v>0.01</v>
      </c>
      <c r="O2659">
        <v>0.01</v>
      </c>
    </row>
    <row r="2660" spans="12:15" x14ac:dyDescent="0.25">
      <c r="L2660" t="str">
        <f t="shared" si="147"/>
        <v>201110</v>
      </c>
      <c r="M2660" s="1">
        <v>40823</v>
      </c>
      <c r="N2660">
        <f t="shared" si="148"/>
        <v>0.01</v>
      </c>
      <c r="O2660">
        <v>0.01</v>
      </c>
    </row>
    <row r="2661" spans="12:15" x14ac:dyDescent="0.25">
      <c r="L2661" t="str">
        <f t="shared" si="147"/>
        <v>201110</v>
      </c>
      <c r="M2661" s="1">
        <v>40826</v>
      </c>
      <c r="N2661">
        <f t="shared" si="148"/>
        <v>0.01</v>
      </c>
      <c r="O2661" t="s">
        <v>30</v>
      </c>
    </row>
    <row r="2662" spans="12:15" x14ac:dyDescent="0.25">
      <c r="L2662" t="str">
        <f t="shared" si="147"/>
        <v>201110</v>
      </c>
      <c r="M2662" s="1">
        <v>40827</v>
      </c>
      <c r="N2662">
        <f t="shared" si="148"/>
        <v>0.01</v>
      </c>
      <c r="O2662">
        <v>0.01</v>
      </c>
    </row>
    <row r="2663" spans="12:15" x14ac:dyDescent="0.25">
      <c r="L2663" t="str">
        <f t="shared" si="147"/>
        <v>201110</v>
      </c>
      <c r="M2663" s="1">
        <v>40828</v>
      </c>
      <c r="N2663">
        <f t="shared" si="148"/>
        <v>0.01</v>
      </c>
      <c r="O2663">
        <v>0.01</v>
      </c>
    </row>
    <row r="2664" spans="12:15" x14ac:dyDescent="0.25">
      <c r="L2664" t="str">
        <f t="shared" si="147"/>
        <v>201110</v>
      </c>
      <c r="M2664" s="1">
        <v>40829</v>
      </c>
      <c r="N2664">
        <f t="shared" si="148"/>
        <v>0.02</v>
      </c>
      <c r="O2664">
        <v>0.02</v>
      </c>
    </row>
    <row r="2665" spans="12:15" x14ac:dyDescent="0.25">
      <c r="L2665" t="str">
        <f t="shared" si="147"/>
        <v>201110</v>
      </c>
      <c r="M2665" s="1">
        <v>40830</v>
      </c>
      <c r="N2665">
        <f t="shared" si="148"/>
        <v>0.02</v>
      </c>
      <c r="O2665">
        <v>0.02</v>
      </c>
    </row>
    <row r="2666" spans="12:15" x14ac:dyDescent="0.25">
      <c r="L2666" t="str">
        <f t="shared" si="147"/>
        <v>201110</v>
      </c>
      <c r="M2666" s="1">
        <v>40833</v>
      </c>
      <c r="N2666">
        <f t="shared" si="148"/>
        <v>0.02</v>
      </c>
      <c r="O2666">
        <v>0.02</v>
      </c>
    </row>
    <row r="2667" spans="12:15" x14ac:dyDescent="0.25">
      <c r="L2667" t="str">
        <f t="shared" si="147"/>
        <v>201110</v>
      </c>
      <c r="M2667" s="1">
        <v>40834</v>
      </c>
      <c r="N2667">
        <f t="shared" si="148"/>
        <v>0.02</v>
      </c>
      <c r="O2667">
        <v>0.02</v>
      </c>
    </row>
    <row r="2668" spans="12:15" x14ac:dyDescent="0.25">
      <c r="L2668" t="str">
        <f t="shared" si="147"/>
        <v>201110</v>
      </c>
      <c r="M2668" s="1">
        <v>40835</v>
      </c>
      <c r="N2668">
        <f t="shared" si="148"/>
        <v>0.01</v>
      </c>
      <c r="O2668">
        <v>0.01</v>
      </c>
    </row>
    <row r="2669" spans="12:15" x14ac:dyDescent="0.25">
      <c r="L2669" t="str">
        <f t="shared" si="147"/>
        <v>201110</v>
      </c>
      <c r="M2669" s="1">
        <v>40836</v>
      </c>
      <c r="N2669">
        <f t="shared" si="148"/>
        <v>0.02</v>
      </c>
      <c r="O2669">
        <v>0.02</v>
      </c>
    </row>
    <row r="2670" spans="12:15" x14ac:dyDescent="0.25">
      <c r="L2670" t="str">
        <f t="shared" si="147"/>
        <v>201110</v>
      </c>
      <c r="M2670" s="1">
        <v>40837</v>
      </c>
      <c r="N2670">
        <f t="shared" si="148"/>
        <v>0.01</v>
      </c>
      <c r="O2670">
        <v>0.01</v>
      </c>
    </row>
    <row r="2671" spans="12:15" x14ac:dyDescent="0.25">
      <c r="L2671" t="str">
        <f t="shared" si="147"/>
        <v>201110</v>
      </c>
      <c r="M2671" s="1">
        <v>40840</v>
      </c>
      <c r="N2671">
        <f t="shared" si="148"/>
        <v>0.01</v>
      </c>
      <c r="O2671">
        <v>0.01</v>
      </c>
    </row>
    <row r="2672" spans="12:15" x14ac:dyDescent="0.25">
      <c r="L2672" t="str">
        <f t="shared" si="147"/>
        <v>201110</v>
      </c>
      <c r="M2672" s="1">
        <v>40841</v>
      </c>
      <c r="N2672">
        <f t="shared" si="148"/>
        <v>0.01</v>
      </c>
      <c r="O2672">
        <v>0.01</v>
      </c>
    </row>
    <row r="2673" spans="12:15" x14ac:dyDescent="0.25">
      <c r="L2673" t="str">
        <f t="shared" si="147"/>
        <v>201110</v>
      </c>
      <c r="M2673" s="1">
        <v>40842</v>
      </c>
      <c r="N2673">
        <f t="shared" si="148"/>
        <v>0.01</v>
      </c>
      <c r="O2673">
        <v>0.01</v>
      </c>
    </row>
    <row r="2674" spans="12:15" x14ac:dyDescent="0.25">
      <c r="L2674" t="str">
        <f t="shared" si="147"/>
        <v>201110</v>
      </c>
      <c r="M2674" s="1">
        <v>40843</v>
      </c>
      <c r="N2674">
        <f t="shared" si="148"/>
        <v>0.02</v>
      </c>
      <c r="O2674">
        <v>0.02</v>
      </c>
    </row>
    <row r="2675" spans="12:15" x14ac:dyDescent="0.25">
      <c r="L2675" t="str">
        <f t="shared" si="147"/>
        <v>201110</v>
      </c>
      <c r="M2675" s="1">
        <v>40844</v>
      </c>
      <c r="N2675">
        <f t="shared" si="148"/>
        <v>0.02</v>
      </c>
      <c r="O2675">
        <v>0.02</v>
      </c>
    </row>
    <row r="2676" spans="12:15" x14ac:dyDescent="0.25">
      <c r="L2676" t="str">
        <f t="shared" si="147"/>
        <v>201110</v>
      </c>
      <c r="M2676" s="1">
        <v>40847</v>
      </c>
      <c r="N2676">
        <f t="shared" si="148"/>
        <v>0.02</v>
      </c>
      <c r="O2676">
        <v>0.02</v>
      </c>
    </row>
    <row r="2677" spans="12:15" x14ac:dyDescent="0.25">
      <c r="L2677" t="str">
        <f t="shared" si="147"/>
        <v>201111</v>
      </c>
      <c r="M2677" s="1">
        <v>40848</v>
      </c>
      <c r="N2677">
        <f t="shared" si="148"/>
        <v>0.01</v>
      </c>
      <c r="O2677">
        <v>0.01</v>
      </c>
    </row>
    <row r="2678" spans="12:15" x14ac:dyDescent="0.25">
      <c r="L2678" t="str">
        <f t="shared" si="147"/>
        <v>201111</v>
      </c>
      <c r="M2678" s="1">
        <v>40849</v>
      </c>
      <c r="N2678">
        <f t="shared" si="148"/>
        <v>0.01</v>
      </c>
      <c r="O2678">
        <v>0.01</v>
      </c>
    </row>
    <row r="2679" spans="12:15" x14ac:dyDescent="0.25">
      <c r="L2679" t="str">
        <f t="shared" si="147"/>
        <v>201111</v>
      </c>
      <c r="M2679" s="1">
        <v>40850</v>
      </c>
      <c r="N2679">
        <f t="shared" si="148"/>
        <v>0.01</v>
      </c>
      <c r="O2679">
        <v>0.01</v>
      </c>
    </row>
    <row r="2680" spans="12:15" x14ac:dyDescent="0.25">
      <c r="L2680" t="str">
        <f t="shared" si="147"/>
        <v>201111</v>
      </c>
      <c r="M2680" s="1">
        <v>40851</v>
      </c>
      <c r="N2680">
        <f t="shared" si="148"/>
        <v>0.01</v>
      </c>
      <c r="O2680">
        <v>0.01</v>
      </c>
    </row>
    <row r="2681" spans="12:15" x14ac:dyDescent="0.25">
      <c r="L2681" t="str">
        <f t="shared" si="147"/>
        <v>201111</v>
      </c>
      <c r="M2681" s="1">
        <v>40854</v>
      </c>
      <c r="N2681">
        <f t="shared" si="148"/>
        <v>0.01</v>
      </c>
      <c r="O2681">
        <v>0.01</v>
      </c>
    </row>
    <row r="2682" spans="12:15" x14ac:dyDescent="0.25">
      <c r="L2682" t="str">
        <f t="shared" si="147"/>
        <v>201111</v>
      </c>
      <c r="M2682" s="1">
        <v>40855</v>
      </c>
      <c r="N2682">
        <f t="shared" si="148"/>
        <v>0.01</v>
      </c>
      <c r="O2682">
        <v>0.01</v>
      </c>
    </row>
    <row r="2683" spans="12:15" x14ac:dyDescent="0.25">
      <c r="L2683" t="str">
        <f t="shared" si="147"/>
        <v>201111</v>
      </c>
      <c r="M2683" s="1">
        <v>40856</v>
      </c>
      <c r="N2683">
        <f t="shared" si="148"/>
        <v>0.01</v>
      </c>
      <c r="O2683">
        <v>0.01</v>
      </c>
    </row>
    <row r="2684" spans="12:15" x14ac:dyDescent="0.25">
      <c r="L2684" t="str">
        <f t="shared" si="147"/>
        <v>201111</v>
      </c>
      <c r="M2684" s="1">
        <v>40857</v>
      </c>
      <c r="N2684">
        <f t="shared" si="148"/>
        <v>0.01</v>
      </c>
      <c r="O2684">
        <v>0.01</v>
      </c>
    </row>
    <row r="2685" spans="12:15" x14ac:dyDescent="0.25">
      <c r="L2685" t="str">
        <f t="shared" si="147"/>
        <v>201111</v>
      </c>
      <c r="M2685" s="1">
        <v>40858</v>
      </c>
      <c r="N2685">
        <f t="shared" si="148"/>
        <v>0.01</v>
      </c>
      <c r="O2685" t="s">
        <v>30</v>
      </c>
    </row>
    <row r="2686" spans="12:15" x14ac:dyDescent="0.25">
      <c r="L2686" t="str">
        <f t="shared" si="147"/>
        <v>201111</v>
      </c>
      <c r="M2686" s="1">
        <v>40861</v>
      </c>
      <c r="N2686">
        <f t="shared" si="148"/>
        <v>0.01</v>
      </c>
      <c r="O2686">
        <v>0.01</v>
      </c>
    </row>
    <row r="2687" spans="12:15" x14ac:dyDescent="0.25">
      <c r="L2687" t="str">
        <f t="shared" si="147"/>
        <v>201111</v>
      </c>
      <c r="M2687" s="1">
        <v>40862</v>
      </c>
      <c r="N2687">
        <f t="shared" si="148"/>
        <v>0.01</v>
      </c>
      <c r="O2687">
        <v>0.01</v>
      </c>
    </row>
    <row r="2688" spans="12:15" x14ac:dyDescent="0.25">
      <c r="L2688" t="str">
        <f t="shared" si="147"/>
        <v>201111</v>
      </c>
      <c r="M2688" s="1">
        <v>40863</v>
      </c>
      <c r="N2688">
        <f t="shared" si="148"/>
        <v>0.01</v>
      </c>
      <c r="O2688">
        <v>0.01</v>
      </c>
    </row>
    <row r="2689" spans="12:15" x14ac:dyDescent="0.25">
      <c r="L2689" t="str">
        <f t="shared" si="147"/>
        <v>201111</v>
      </c>
      <c r="M2689" s="1">
        <v>40864</v>
      </c>
      <c r="N2689">
        <f t="shared" si="148"/>
        <v>0.01</v>
      </c>
      <c r="O2689">
        <v>0.01</v>
      </c>
    </row>
    <row r="2690" spans="12:15" x14ac:dyDescent="0.25">
      <c r="L2690" t="str">
        <f t="shared" si="147"/>
        <v>201111</v>
      </c>
      <c r="M2690" s="1">
        <v>40865</v>
      </c>
      <c r="N2690">
        <f t="shared" si="148"/>
        <v>0.02</v>
      </c>
      <c r="O2690">
        <v>0.02</v>
      </c>
    </row>
    <row r="2691" spans="12:15" x14ac:dyDescent="0.25">
      <c r="L2691" t="str">
        <f t="shared" ref="L2691:L2754" si="149">+YEAR(M2691) &amp; MONTH(M2691)</f>
        <v>201111</v>
      </c>
      <c r="M2691" s="1">
        <v>40868</v>
      </c>
      <c r="N2691">
        <f t="shared" ref="N2691:N2754" si="150">+IF(O2691=$O$1, N2690,O2691)</f>
        <v>0.02</v>
      </c>
      <c r="O2691">
        <v>0.02</v>
      </c>
    </row>
    <row r="2692" spans="12:15" x14ac:dyDescent="0.25">
      <c r="L2692" t="str">
        <f t="shared" si="149"/>
        <v>201111</v>
      </c>
      <c r="M2692" s="1">
        <v>40869</v>
      </c>
      <c r="N2692">
        <f t="shared" si="150"/>
        <v>0.02</v>
      </c>
      <c r="O2692">
        <v>0.02</v>
      </c>
    </row>
    <row r="2693" spans="12:15" x14ac:dyDescent="0.25">
      <c r="L2693" t="str">
        <f t="shared" si="149"/>
        <v>201111</v>
      </c>
      <c r="M2693" s="1">
        <v>40870</v>
      </c>
      <c r="N2693">
        <f t="shared" si="150"/>
        <v>0.02</v>
      </c>
      <c r="O2693">
        <v>0.02</v>
      </c>
    </row>
    <row r="2694" spans="12:15" x14ac:dyDescent="0.25">
      <c r="L2694" t="str">
        <f t="shared" si="149"/>
        <v>201111</v>
      </c>
      <c r="M2694" s="1">
        <v>40871</v>
      </c>
      <c r="N2694">
        <f t="shared" si="150"/>
        <v>0.02</v>
      </c>
      <c r="O2694" t="s">
        <v>30</v>
      </c>
    </row>
    <row r="2695" spans="12:15" x14ac:dyDescent="0.25">
      <c r="L2695" t="str">
        <f t="shared" si="149"/>
        <v>201111</v>
      </c>
      <c r="M2695" s="1">
        <v>40872</v>
      </c>
      <c r="N2695">
        <f t="shared" si="150"/>
        <v>0.02</v>
      </c>
      <c r="O2695">
        <v>0.02</v>
      </c>
    </row>
    <row r="2696" spans="12:15" x14ac:dyDescent="0.25">
      <c r="L2696" t="str">
        <f t="shared" si="149"/>
        <v>201111</v>
      </c>
      <c r="M2696" s="1">
        <v>40875</v>
      </c>
      <c r="N2696">
        <f t="shared" si="150"/>
        <v>0.02</v>
      </c>
      <c r="O2696">
        <v>0.02</v>
      </c>
    </row>
    <row r="2697" spans="12:15" x14ac:dyDescent="0.25">
      <c r="L2697" t="str">
        <f t="shared" si="149"/>
        <v>201111</v>
      </c>
      <c r="M2697" s="1">
        <v>40876</v>
      </c>
      <c r="N2697">
        <f t="shared" si="150"/>
        <v>0.02</v>
      </c>
      <c r="O2697">
        <v>0.02</v>
      </c>
    </row>
    <row r="2698" spans="12:15" x14ac:dyDescent="0.25">
      <c r="L2698" t="str">
        <f t="shared" si="149"/>
        <v>201111</v>
      </c>
      <c r="M2698" s="1">
        <v>40877</v>
      </c>
      <c r="N2698">
        <f t="shared" si="150"/>
        <v>0.02</v>
      </c>
      <c r="O2698">
        <v>0.02</v>
      </c>
    </row>
    <row r="2699" spans="12:15" x14ac:dyDescent="0.25">
      <c r="L2699" t="str">
        <f t="shared" si="149"/>
        <v>201112</v>
      </c>
      <c r="M2699" s="1">
        <v>40878</v>
      </c>
      <c r="N2699">
        <f t="shared" si="150"/>
        <v>0.02</v>
      </c>
      <c r="O2699">
        <v>0.02</v>
      </c>
    </row>
    <row r="2700" spans="12:15" x14ac:dyDescent="0.25">
      <c r="L2700" t="str">
        <f t="shared" si="149"/>
        <v>201112</v>
      </c>
      <c r="M2700" s="1">
        <v>40879</v>
      </c>
      <c r="N2700">
        <f t="shared" si="150"/>
        <v>0.02</v>
      </c>
      <c r="O2700">
        <v>0.02</v>
      </c>
    </row>
    <row r="2701" spans="12:15" x14ac:dyDescent="0.25">
      <c r="L2701" t="str">
        <f t="shared" si="149"/>
        <v>201112</v>
      </c>
      <c r="M2701" s="1">
        <v>40882</v>
      </c>
      <c r="N2701">
        <f t="shared" si="150"/>
        <v>0.01</v>
      </c>
      <c r="O2701">
        <v>0.01</v>
      </c>
    </row>
    <row r="2702" spans="12:15" x14ac:dyDescent="0.25">
      <c r="L2702" t="str">
        <f t="shared" si="149"/>
        <v>201112</v>
      </c>
      <c r="M2702" s="1">
        <v>40883</v>
      </c>
      <c r="N2702">
        <f t="shared" si="150"/>
        <v>0</v>
      </c>
      <c r="O2702">
        <v>0</v>
      </c>
    </row>
    <row r="2703" spans="12:15" x14ac:dyDescent="0.25">
      <c r="L2703" t="str">
        <f t="shared" si="149"/>
        <v>201112</v>
      </c>
      <c r="M2703" s="1">
        <v>40884</v>
      </c>
      <c r="N2703">
        <f t="shared" si="150"/>
        <v>0</v>
      </c>
      <c r="O2703">
        <v>0</v>
      </c>
    </row>
    <row r="2704" spans="12:15" x14ac:dyDescent="0.25">
      <c r="L2704" t="str">
        <f t="shared" si="149"/>
        <v>201112</v>
      </c>
      <c r="M2704" s="1">
        <v>40885</v>
      </c>
      <c r="N2704">
        <f t="shared" si="150"/>
        <v>0</v>
      </c>
      <c r="O2704">
        <v>0</v>
      </c>
    </row>
    <row r="2705" spans="12:15" x14ac:dyDescent="0.25">
      <c r="L2705" t="str">
        <f t="shared" si="149"/>
        <v>201112</v>
      </c>
      <c r="M2705" s="1">
        <v>40886</v>
      </c>
      <c r="N2705">
        <f t="shared" si="150"/>
        <v>0</v>
      </c>
      <c r="O2705">
        <v>0</v>
      </c>
    </row>
    <row r="2706" spans="12:15" x14ac:dyDescent="0.25">
      <c r="L2706" t="str">
        <f t="shared" si="149"/>
        <v>201112</v>
      </c>
      <c r="M2706" s="1">
        <v>40889</v>
      </c>
      <c r="N2706">
        <f t="shared" si="150"/>
        <v>0</v>
      </c>
      <c r="O2706">
        <v>0</v>
      </c>
    </row>
    <row r="2707" spans="12:15" x14ac:dyDescent="0.25">
      <c r="L2707" t="str">
        <f t="shared" si="149"/>
        <v>201112</v>
      </c>
      <c r="M2707" s="1">
        <v>40890</v>
      </c>
      <c r="N2707">
        <f t="shared" si="150"/>
        <v>0</v>
      </c>
      <c r="O2707">
        <v>0</v>
      </c>
    </row>
    <row r="2708" spans="12:15" x14ac:dyDescent="0.25">
      <c r="L2708" t="str">
        <f t="shared" si="149"/>
        <v>201112</v>
      </c>
      <c r="M2708" s="1">
        <v>40891</v>
      </c>
      <c r="N2708">
        <f t="shared" si="150"/>
        <v>0</v>
      </c>
      <c r="O2708">
        <v>0</v>
      </c>
    </row>
    <row r="2709" spans="12:15" x14ac:dyDescent="0.25">
      <c r="L2709" t="str">
        <f t="shared" si="149"/>
        <v>201112</v>
      </c>
      <c r="M2709" s="1">
        <v>40892</v>
      </c>
      <c r="N2709">
        <f t="shared" si="150"/>
        <v>0</v>
      </c>
      <c r="O2709">
        <v>0</v>
      </c>
    </row>
    <row r="2710" spans="12:15" x14ac:dyDescent="0.25">
      <c r="L2710" t="str">
        <f t="shared" si="149"/>
        <v>201112</v>
      </c>
      <c r="M2710" s="1">
        <v>40893</v>
      </c>
      <c r="N2710">
        <f t="shared" si="150"/>
        <v>0</v>
      </c>
      <c r="O2710">
        <v>0</v>
      </c>
    </row>
    <row r="2711" spans="12:15" x14ac:dyDescent="0.25">
      <c r="L2711" t="str">
        <f t="shared" si="149"/>
        <v>201112</v>
      </c>
      <c r="M2711" s="1">
        <v>40896</v>
      </c>
      <c r="N2711">
        <f t="shared" si="150"/>
        <v>0</v>
      </c>
      <c r="O2711">
        <v>0</v>
      </c>
    </row>
    <row r="2712" spans="12:15" x14ac:dyDescent="0.25">
      <c r="L2712" t="str">
        <f t="shared" si="149"/>
        <v>201112</v>
      </c>
      <c r="M2712" s="1">
        <v>40897</v>
      </c>
      <c r="N2712">
        <f t="shared" si="150"/>
        <v>0</v>
      </c>
      <c r="O2712">
        <v>0</v>
      </c>
    </row>
    <row r="2713" spans="12:15" x14ac:dyDescent="0.25">
      <c r="L2713" t="str">
        <f t="shared" si="149"/>
        <v>201112</v>
      </c>
      <c r="M2713" s="1">
        <v>40898</v>
      </c>
      <c r="N2713">
        <f t="shared" si="150"/>
        <v>0</v>
      </c>
      <c r="O2713">
        <v>0</v>
      </c>
    </row>
    <row r="2714" spans="12:15" x14ac:dyDescent="0.25">
      <c r="L2714" t="str">
        <f t="shared" si="149"/>
        <v>201112</v>
      </c>
      <c r="M2714" s="1">
        <v>40899</v>
      </c>
      <c r="N2714">
        <f t="shared" si="150"/>
        <v>0</v>
      </c>
      <c r="O2714">
        <v>0</v>
      </c>
    </row>
    <row r="2715" spans="12:15" x14ac:dyDescent="0.25">
      <c r="L2715" t="str">
        <f t="shared" si="149"/>
        <v>201112</v>
      </c>
      <c r="M2715" s="1">
        <v>40900</v>
      </c>
      <c r="N2715">
        <f t="shared" si="150"/>
        <v>0</v>
      </c>
      <c r="O2715">
        <v>0</v>
      </c>
    </row>
    <row r="2716" spans="12:15" x14ac:dyDescent="0.25">
      <c r="L2716" t="str">
        <f t="shared" si="149"/>
        <v>201112</v>
      </c>
      <c r="M2716" s="1">
        <v>40903</v>
      </c>
      <c r="N2716">
        <f t="shared" si="150"/>
        <v>0</v>
      </c>
      <c r="O2716" t="s">
        <v>30</v>
      </c>
    </row>
    <row r="2717" spans="12:15" x14ac:dyDescent="0.25">
      <c r="L2717" t="str">
        <f t="shared" si="149"/>
        <v>201112</v>
      </c>
      <c r="M2717" s="1">
        <v>40904</v>
      </c>
      <c r="N2717">
        <f t="shared" si="150"/>
        <v>0.01</v>
      </c>
      <c r="O2717">
        <v>0.01</v>
      </c>
    </row>
    <row r="2718" spans="12:15" x14ac:dyDescent="0.25">
      <c r="L2718" t="str">
        <f t="shared" si="149"/>
        <v>201112</v>
      </c>
      <c r="M2718" s="1">
        <v>40905</v>
      </c>
      <c r="N2718">
        <f t="shared" si="150"/>
        <v>0</v>
      </c>
      <c r="O2718">
        <v>0</v>
      </c>
    </row>
    <row r="2719" spans="12:15" x14ac:dyDescent="0.25">
      <c r="L2719" t="str">
        <f t="shared" si="149"/>
        <v>201112</v>
      </c>
      <c r="M2719" s="1">
        <v>40906</v>
      </c>
      <c r="N2719">
        <f t="shared" si="150"/>
        <v>0</v>
      </c>
      <c r="O2719">
        <v>0</v>
      </c>
    </row>
    <row r="2720" spans="12:15" x14ac:dyDescent="0.25">
      <c r="L2720" t="str">
        <f t="shared" si="149"/>
        <v>201112</v>
      </c>
      <c r="M2720" s="1">
        <v>40907</v>
      </c>
      <c r="N2720">
        <f t="shared" si="150"/>
        <v>0.01</v>
      </c>
      <c r="O2720">
        <v>0.01</v>
      </c>
    </row>
    <row r="2721" spans="12:15" x14ac:dyDescent="0.25">
      <c r="L2721" t="str">
        <f t="shared" si="149"/>
        <v>20121</v>
      </c>
      <c r="M2721" s="1">
        <v>40910</v>
      </c>
      <c r="N2721">
        <f t="shared" si="150"/>
        <v>0.01</v>
      </c>
      <c r="O2721" t="s">
        <v>30</v>
      </c>
    </row>
    <row r="2722" spans="12:15" x14ac:dyDescent="0.25">
      <c r="L2722" t="str">
        <f t="shared" si="149"/>
        <v>20121</v>
      </c>
      <c r="M2722" s="1">
        <v>40911</v>
      </c>
      <c r="N2722">
        <f t="shared" si="150"/>
        <v>0.01</v>
      </c>
      <c r="O2722">
        <v>0.01</v>
      </c>
    </row>
    <row r="2723" spans="12:15" x14ac:dyDescent="0.25">
      <c r="L2723" t="str">
        <f t="shared" si="149"/>
        <v>20121</v>
      </c>
      <c r="M2723" s="1">
        <v>40912</v>
      </c>
      <c r="N2723">
        <f t="shared" si="150"/>
        <v>0.01</v>
      </c>
      <c r="O2723">
        <v>0.01</v>
      </c>
    </row>
    <row r="2724" spans="12:15" x14ac:dyDescent="0.25">
      <c r="L2724" t="str">
        <f t="shared" si="149"/>
        <v>20121</v>
      </c>
      <c r="M2724" s="1">
        <v>40913</v>
      </c>
      <c r="N2724">
        <f t="shared" si="150"/>
        <v>0.01</v>
      </c>
      <c r="O2724">
        <v>0.01</v>
      </c>
    </row>
    <row r="2725" spans="12:15" x14ac:dyDescent="0.25">
      <c r="L2725" t="str">
        <f t="shared" si="149"/>
        <v>20121</v>
      </c>
      <c r="M2725" s="1">
        <v>40914</v>
      </c>
      <c r="N2725">
        <f t="shared" si="150"/>
        <v>0.02</v>
      </c>
      <c r="O2725">
        <v>0.02</v>
      </c>
    </row>
    <row r="2726" spans="12:15" x14ac:dyDescent="0.25">
      <c r="L2726" t="str">
        <f t="shared" si="149"/>
        <v>20121</v>
      </c>
      <c r="M2726" s="1">
        <v>40917</v>
      </c>
      <c r="N2726">
        <f t="shared" si="150"/>
        <v>0.01</v>
      </c>
      <c r="O2726">
        <v>0.01</v>
      </c>
    </row>
    <row r="2727" spans="12:15" x14ac:dyDescent="0.25">
      <c r="L2727" t="str">
        <f t="shared" si="149"/>
        <v>20121</v>
      </c>
      <c r="M2727" s="1">
        <v>40918</v>
      </c>
      <c r="N2727">
        <f t="shared" si="150"/>
        <v>0.01</v>
      </c>
      <c r="O2727">
        <v>0.01</v>
      </c>
    </row>
    <row r="2728" spans="12:15" x14ac:dyDescent="0.25">
      <c r="L2728" t="str">
        <f t="shared" si="149"/>
        <v>20121</v>
      </c>
      <c r="M2728" s="1">
        <v>40919</v>
      </c>
      <c r="N2728">
        <f t="shared" si="150"/>
        <v>0.01</v>
      </c>
      <c r="O2728">
        <v>0.01</v>
      </c>
    </row>
    <row r="2729" spans="12:15" x14ac:dyDescent="0.25">
      <c r="L2729" t="str">
        <f t="shared" si="149"/>
        <v>20121</v>
      </c>
      <c r="M2729" s="1">
        <v>40920</v>
      </c>
      <c r="N2729">
        <f t="shared" si="150"/>
        <v>0.02</v>
      </c>
      <c r="O2729">
        <v>0.02</v>
      </c>
    </row>
    <row r="2730" spans="12:15" x14ac:dyDescent="0.25">
      <c r="L2730" t="str">
        <f t="shared" si="149"/>
        <v>20121</v>
      </c>
      <c r="M2730" s="1">
        <v>40921</v>
      </c>
      <c r="N2730">
        <f t="shared" si="150"/>
        <v>0.02</v>
      </c>
      <c r="O2730">
        <v>0.02</v>
      </c>
    </row>
    <row r="2731" spans="12:15" x14ac:dyDescent="0.25">
      <c r="L2731" t="str">
        <f t="shared" si="149"/>
        <v>20121</v>
      </c>
      <c r="M2731" s="1">
        <v>40924</v>
      </c>
      <c r="N2731">
        <f t="shared" si="150"/>
        <v>0.02</v>
      </c>
      <c r="O2731" t="s">
        <v>30</v>
      </c>
    </row>
    <row r="2732" spans="12:15" x14ac:dyDescent="0.25">
      <c r="L2732" t="str">
        <f t="shared" si="149"/>
        <v>20121</v>
      </c>
      <c r="M2732" s="1">
        <v>40925</v>
      </c>
      <c r="N2732">
        <f t="shared" si="150"/>
        <v>0.02</v>
      </c>
      <c r="O2732">
        <v>0.02</v>
      </c>
    </row>
    <row r="2733" spans="12:15" x14ac:dyDescent="0.25">
      <c r="L2733" t="str">
        <f t="shared" si="149"/>
        <v>20121</v>
      </c>
      <c r="M2733" s="1">
        <v>40926</v>
      </c>
      <c r="N2733">
        <f t="shared" si="150"/>
        <v>0.02</v>
      </c>
      <c r="O2733">
        <v>0.02</v>
      </c>
    </row>
    <row r="2734" spans="12:15" x14ac:dyDescent="0.25">
      <c r="L2734" t="str">
        <f t="shared" si="149"/>
        <v>20121</v>
      </c>
      <c r="M2734" s="1">
        <v>40927</v>
      </c>
      <c r="N2734">
        <f t="shared" si="150"/>
        <v>0.04</v>
      </c>
      <c r="O2734">
        <v>0.04</v>
      </c>
    </row>
    <row r="2735" spans="12:15" x14ac:dyDescent="0.25">
      <c r="L2735" t="str">
        <f t="shared" si="149"/>
        <v>20121</v>
      </c>
      <c r="M2735" s="1">
        <v>40928</v>
      </c>
      <c r="N2735">
        <f t="shared" si="150"/>
        <v>0.03</v>
      </c>
      <c r="O2735">
        <v>0.03</v>
      </c>
    </row>
    <row r="2736" spans="12:15" x14ac:dyDescent="0.25">
      <c r="L2736" t="str">
        <f t="shared" si="149"/>
        <v>20121</v>
      </c>
      <c r="M2736" s="1">
        <v>40931</v>
      </c>
      <c r="N2736">
        <f t="shared" si="150"/>
        <v>0.03</v>
      </c>
      <c r="O2736">
        <v>0.03</v>
      </c>
    </row>
    <row r="2737" spans="12:15" x14ac:dyDescent="0.25">
      <c r="L2737" t="str">
        <f t="shared" si="149"/>
        <v>20121</v>
      </c>
      <c r="M2737" s="1">
        <v>40932</v>
      </c>
      <c r="N2737">
        <f t="shared" si="150"/>
        <v>0.02</v>
      </c>
      <c r="O2737">
        <v>0.02</v>
      </c>
    </row>
    <row r="2738" spans="12:15" x14ac:dyDescent="0.25">
      <c r="L2738" t="str">
        <f t="shared" si="149"/>
        <v>20121</v>
      </c>
      <c r="M2738" s="1">
        <v>40933</v>
      </c>
      <c r="N2738">
        <f t="shared" si="150"/>
        <v>0.03</v>
      </c>
      <c r="O2738">
        <v>0.03</v>
      </c>
    </row>
    <row r="2739" spans="12:15" x14ac:dyDescent="0.25">
      <c r="L2739" t="str">
        <f t="shared" si="149"/>
        <v>20121</v>
      </c>
      <c r="M2739" s="1">
        <v>40934</v>
      </c>
      <c r="N2739">
        <f t="shared" si="150"/>
        <v>0.04</v>
      </c>
      <c r="O2739">
        <v>0.04</v>
      </c>
    </row>
    <row r="2740" spans="12:15" x14ac:dyDescent="0.25">
      <c r="L2740" t="str">
        <f t="shared" si="149"/>
        <v>20121</v>
      </c>
      <c r="M2740" s="1">
        <v>40935</v>
      </c>
      <c r="N2740">
        <f t="shared" si="150"/>
        <v>0.05</v>
      </c>
      <c r="O2740">
        <v>0.05</v>
      </c>
    </row>
    <row r="2741" spans="12:15" x14ac:dyDescent="0.25">
      <c r="L2741" t="str">
        <f t="shared" si="149"/>
        <v>20121</v>
      </c>
      <c r="M2741" s="1">
        <v>40938</v>
      </c>
      <c r="N2741">
        <f t="shared" si="150"/>
        <v>0.05</v>
      </c>
      <c r="O2741">
        <v>0.05</v>
      </c>
    </row>
    <row r="2742" spans="12:15" x14ac:dyDescent="0.25">
      <c r="L2742" t="str">
        <f t="shared" si="149"/>
        <v>20121</v>
      </c>
      <c r="M2742" s="1">
        <v>40939</v>
      </c>
      <c r="N2742">
        <f t="shared" si="150"/>
        <v>0.04</v>
      </c>
      <c r="O2742">
        <v>0.04</v>
      </c>
    </row>
    <row r="2743" spans="12:15" x14ac:dyDescent="0.25">
      <c r="L2743" t="str">
        <f t="shared" si="149"/>
        <v>20122</v>
      </c>
      <c r="M2743" s="1">
        <v>40940</v>
      </c>
      <c r="N2743">
        <f t="shared" si="150"/>
        <v>0.05</v>
      </c>
      <c r="O2743">
        <v>0.05</v>
      </c>
    </row>
    <row r="2744" spans="12:15" x14ac:dyDescent="0.25">
      <c r="L2744" t="str">
        <f t="shared" si="149"/>
        <v>20122</v>
      </c>
      <c r="M2744" s="1">
        <v>40941</v>
      </c>
      <c r="N2744">
        <f t="shared" si="150"/>
        <v>7.0000000000000007E-2</v>
      </c>
      <c r="O2744">
        <v>7.0000000000000007E-2</v>
      </c>
    </row>
    <row r="2745" spans="12:15" x14ac:dyDescent="0.25">
      <c r="L2745" t="str">
        <f t="shared" si="149"/>
        <v>20122</v>
      </c>
      <c r="M2745" s="1">
        <v>40942</v>
      </c>
      <c r="N2745">
        <f t="shared" si="150"/>
        <v>0.06</v>
      </c>
      <c r="O2745">
        <v>0.06</v>
      </c>
    </row>
    <row r="2746" spans="12:15" x14ac:dyDescent="0.25">
      <c r="L2746" t="str">
        <f t="shared" si="149"/>
        <v>20122</v>
      </c>
      <c r="M2746" s="1">
        <v>40945</v>
      </c>
      <c r="N2746">
        <f t="shared" si="150"/>
        <v>0.04</v>
      </c>
      <c r="O2746">
        <v>0.04</v>
      </c>
    </row>
    <row r="2747" spans="12:15" x14ac:dyDescent="0.25">
      <c r="L2747" t="str">
        <f t="shared" si="149"/>
        <v>20122</v>
      </c>
      <c r="M2747" s="1">
        <v>40946</v>
      </c>
      <c r="N2747">
        <f t="shared" si="150"/>
        <v>0.06</v>
      </c>
      <c r="O2747">
        <v>0.06</v>
      </c>
    </row>
    <row r="2748" spans="12:15" x14ac:dyDescent="0.25">
      <c r="L2748" t="str">
        <f t="shared" si="149"/>
        <v>20122</v>
      </c>
      <c r="M2748" s="1">
        <v>40947</v>
      </c>
      <c r="N2748">
        <f t="shared" si="150"/>
        <v>0.06</v>
      </c>
      <c r="O2748">
        <v>0.06</v>
      </c>
    </row>
    <row r="2749" spans="12:15" x14ac:dyDescent="0.25">
      <c r="L2749" t="str">
        <f t="shared" si="149"/>
        <v>20122</v>
      </c>
      <c r="M2749" s="1">
        <v>40948</v>
      </c>
      <c r="N2749">
        <f t="shared" si="150"/>
        <v>0.06</v>
      </c>
      <c r="O2749">
        <v>0.06</v>
      </c>
    </row>
    <row r="2750" spans="12:15" x14ac:dyDescent="0.25">
      <c r="L2750" t="str">
        <f t="shared" si="149"/>
        <v>20122</v>
      </c>
      <c r="M2750" s="1">
        <v>40949</v>
      </c>
      <c r="N2750">
        <f t="shared" si="150"/>
        <v>0.05</v>
      </c>
      <c r="O2750">
        <v>0.05</v>
      </c>
    </row>
    <row r="2751" spans="12:15" x14ac:dyDescent="0.25">
      <c r="L2751" t="str">
        <f t="shared" si="149"/>
        <v>20122</v>
      </c>
      <c r="M2751" s="1">
        <v>40952</v>
      </c>
      <c r="N2751">
        <f t="shared" si="150"/>
        <v>0.06</v>
      </c>
      <c r="O2751">
        <v>0.06</v>
      </c>
    </row>
    <row r="2752" spans="12:15" x14ac:dyDescent="0.25">
      <c r="L2752" t="str">
        <f t="shared" si="149"/>
        <v>20122</v>
      </c>
      <c r="M2752" s="1">
        <v>40953</v>
      </c>
      <c r="N2752">
        <f t="shared" si="150"/>
        <v>0.09</v>
      </c>
      <c r="O2752">
        <v>0.09</v>
      </c>
    </row>
    <row r="2753" spans="12:15" x14ac:dyDescent="0.25">
      <c r="L2753" t="str">
        <f t="shared" si="149"/>
        <v>20122</v>
      </c>
      <c r="M2753" s="1">
        <v>40954</v>
      </c>
      <c r="N2753">
        <f t="shared" si="150"/>
        <v>0.09</v>
      </c>
      <c r="O2753">
        <v>0.09</v>
      </c>
    </row>
    <row r="2754" spans="12:15" x14ac:dyDescent="0.25">
      <c r="L2754" t="str">
        <f t="shared" si="149"/>
        <v>20122</v>
      </c>
      <c r="M2754" s="1">
        <v>40955</v>
      </c>
      <c r="N2754">
        <f t="shared" si="150"/>
        <v>0.04</v>
      </c>
      <c r="O2754">
        <v>0.04</v>
      </c>
    </row>
    <row r="2755" spans="12:15" x14ac:dyDescent="0.25">
      <c r="L2755" t="str">
        <f t="shared" ref="L2755:L2818" si="151">+YEAR(M2755) &amp; MONTH(M2755)</f>
        <v>20122</v>
      </c>
      <c r="M2755" s="1">
        <v>40956</v>
      </c>
      <c r="N2755">
        <f t="shared" ref="N2755:N2818" si="152">+IF(O2755=$O$1, N2754,O2755)</f>
        <v>0.03</v>
      </c>
      <c r="O2755">
        <v>0.03</v>
      </c>
    </row>
    <row r="2756" spans="12:15" x14ac:dyDescent="0.25">
      <c r="L2756" t="str">
        <f t="shared" si="151"/>
        <v>20122</v>
      </c>
      <c r="M2756" s="1">
        <v>40959</v>
      </c>
      <c r="N2756">
        <f t="shared" si="152"/>
        <v>0.03</v>
      </c>
      <c r="O2756" t="s">
        <v>30</v>
      </c>
    </row>
    <row r="2757" spans="12:15" x14ac:dyDescent="0.25">
      <c r="L2757" t="str">
        <f t="shared" si="151"/>
        <v>20122</v>
      </c>
      <c r="M2757" s="1">
        <v>40960</v>
      </c>
      <c r="N2757">
        <f t="shared" si="152"/>
        <v>0.03</v>
      </c>
      <c r="O2757">
        <v>0.03</v>
      </c>
    </row>
    <row r="2758" spans="12:15" x14ac:dyDescent="0.25">
      <c r="L2758" t="str">
        <f t="shared" si="151"/>
        <v>20122</v>
      </c>
      <c r="M2758" s="1">
        <v>40961</v>
      </c>
      <c r="N2758">
        <f t="shared" si="152"/>
        <v>7.0000000000000007E-2</v>
      </c>
      <c r="O2758">
        <v>7.0000000000000007E-2</v>
      </c>
    </row>
    <row r="2759" spans="12:15" x14ac:dyDescent="0.25">
      <c r="L2759" t="str">
        <f t="shared" si="151"/>
        <v>20122</v>
      </c>
      <c r="M2759" s="1">
        <v>40962</v>
      </c>
      <c r="N2759">
        <f t="shared" si="152"/>
        <v>7.0000000000000007E-2</v>
      </c>
      <c r="O2759">
        <v>7.0000000000000007E-2</v>
      </c>
    </row>
    <row r="2760" spans="12:15" x14ac:dyDescent="0.25">
      <c r="L2760" t="str">
        <f t="shared" si="151"/>
        <v>20122</v>
      </c>
      <c r="M2760" s="1">
        <v>40963</v>
      </c>
      <c r="N2760">
        <f t="shared" si="152"/>
        <v>0.08</v>
      </c>
      <c r="O2760">
        <v>0.08</v>
      </c>
    </row>
    <row r="2761" spans="12:15" x14ac:dyDescent="0.25">
      <c r="L2761" t="str">
        <f t="shared" si="151"/>
        <v>20122</v>
      </c>
      <c r="M2761" s="1">
        <v>40966</v>
      </c>
      <c r="N2761">
        <f t="shared" si="152"/>
        <v>0.08</v>
      </c>
      <c r="O2761">
        <v>0.08</v>
      </c>
    </row>
    <row r="2762" spans="12:15" x14ac:dyDescent="0.25">
      <c r="L2762" t="str">
        <f t="shared" si="151"/>
        <v>20122</v>
      </c>
      <c r="M2762" s="1">
        <v>40967</v>
      </c>
      <c r="N2762">
        <f t="shared" si="152"/>
        <v>0.1</v>
      </c>
      <c r="O2762">
        <v>0.1</v>
      </c>
    </row>
    <row r="2763" spans="12:15" x14ac:dyDescent="0.25">
      <c r="L2763" t="str">
        <f t="shared" si="151"/>
        <v>20122</v>
      </c>
      <c r="M2763" s="1">
        <v>40968</v>
      </c>
      <c r="N2763">
        <f t="shared" si="152"/>
        <v>0.08</v>
      </c>
      <c r="O2763">
        <v>0.08</v>
      </c>
    </row>
    <row r="2764" spans="12:15" x14ac:dyDescent="0.25">
      <c r="L2764" t="str">
        <f t="shared" si="151"/>
        <v>20123</v>
      </c>
      <c r="M2764" s="1">
        <v>40969</v>
      </c>
      <c r="N2764">
        <f t="shared" si="152"/>
        <v>7.0000000000000007E-2</v>
      </c>
      <c r="O2764">
        <v>7.0000000000000007E-2</v>
      </c>
    </row>
    <row r="2765" spans="12:15" x14ac:dyDescent="0.25">
      <c r="L2765" t="str">
        <f t="shared" si="151"/>
        <v>20123</v>
      </c>
      <c r="M2765" s="1">
        <v>40970</v>
      </c>
      <c r="N2765">
        <f t="shared" si="152"/>
        <v>0.06</v>
      </c>
      <c r="O2765">
        <v>0.06</v>
      </c>
    </row>
    <row r="2766" spans="12:15" x14ac:dyDescent="0.25">
      <c r="L2766" t="str">
        <f t="shared" si="151"/>
        <v>20123</v>
      </c>
      <c r="M2766" s="1">
        <v>40973</v>
      </c>
      <c r="N2766">
        <f t="shared" si="152"/>
        <v>7.0000000000000007E-2</v>
      </c>
      <c r="O2766">
        <v>7.0000000000000007E-2</v>
      </c>
    </row>
    <row r="2767" spans="12:15" x14ac:dyDescent="0.25">
      <c r="L2767" t="str">
        <f t="shared" si="151"/>
        <v>20123</v>
      </c>
      <c r="M2767" s="1">
        <v>40974</v>
      </c>
      <c r="N2767">
        <f t="shared" si="152"/>
        <v>0.06</v>
      </c>
      <c r="O2767">
        <v>0.06</v>
      </c>
    </row>
    <row r="2768" spans="12:15" x14ac:dyDescent="0.25">
      <c r="L2768" t="str">
        <f t="shared" si="151"/>
        <v>20123</v>
      </c>
      <c r="M2768" s="1">
        <v>40975</v>
      </c>
      <c r="N2768">
        <f t="shared" si="152"/>
        <v>0.06</v>
      </c>
      <c r="O2768">
        <v>0.06</v>
      </c>
    </row>
    <row r="2769" spans="12:15" x14ac:dyDescent="0.25">
      <c r="L2769" t="str">
        <f t="shared" si="151"/>
        <v>20123</v>
      </c>
      <c r="M2769" s="1">
        <v>40976</v>
      </c>
      <c r="N2769">
        <f t="shared" si="152"/>
        <v>7.0000000000000007E-2</v>
      </c>
      <c r="O2769">
        <v>7.0000000000000007E-2</v>
      </c>
    </row>
    <row r="2770" spans="12:15" x14ac:dyDescent="0.25">
      <c r="L2770" t="str">
        <f t="shared" si="151"/>
        <v>20123</v>
      </c>
      <c r="M2770" s="1">
        <v>40977</v>
      </c>
      <c r="N2770">
        <f t="shared" si="152"/>
        <v>0.06</v>
      </c>
      <c r="O2770">
        <v>0.06</v>
      </c>
    </row>
    <row r="2771" spans="12:15" x14ac:dyDescent="0.25">
      <c r="L2771" t="str">
        <f t="shared" si="151"/>
        <v>20123</v>
      </c>
      <c r="M2771" s="1">
        <v>40980</v>
      </c>
      <c r="N2771">
        <f t="shared" si="152"/>
        <v>0.05</v>
      </c>
      <c r="O2771">
        <v>0.05</v>
      </c>
    </row>
    <row r="2772" spans="12:15" x14ac:dyDescent="0.25">
      <c r="L2772" t="str">
        <f t="shared" si="151"/>
        <v>20123</v>
      </c>
      <c r="M2772" s="1">
        <v>40981</v>
      </c>
      <c r="N2772">
        <f t="shared" si="152"/>
        <v>0.06</v>
      </c>
      <c r="O2772">
        <v>0.06</v>
      </c>
    </row>
    <row r="2773" spans="12:15" x14ac:dyDescent="0.25">
      <c r="L2773" t="str">
        <f t="shared" si="151"/>
        <v>20123</v>
      </c>
      <c r="M2773" s="1">
        <v>40982</v>
      </c>
      <c r="N2773">
        <f t="shared" si="152"/>
        <v>0.08</v>
      </c>
      <c r="O2773">
        <v>0.08</v>
      </c>
    </row>
    <row r="2774" spans="12:15" x14ac:dyDescent="0.25">
      <c r="L2774" t="str">
        <f t="shared" si="151"/>
        <v>20123</v>
      </c>
      <c r="M2774" s="1">
        <v>40983</v>
      </c>
      <c r="N2774">
        <f t="shared" si="152"/>
        <v>0.08</v>
      </c>
      <c r="O2774">
        <v>0.08</v>
      </c>
    </row>
    <row r="2775" spans="12:15" x14ac:dyDescent="0.25">
      <c r="L2775" t="str">
        <f t="shared" si="151"/>
        <v>20123</v>
      </c>
      <c r="M2775" s="1">
        <v>40984</v>
      </c>
      <c r="N2775">
        <f t="shared" si="152"/>
        <v>7.0000000000000007E-2</v>
      </c>
      <c r="O2775">
        <v>7.0000000000000007E-2</v>
      </c>
    </row>
    <row r="2776" spans="12:15" x14ac:dyDescent="0.25">
      <c r="L2776" t="str">
        <f t="shared" si="151"/>
        <v>20123</v>
      </c>
      <c r="M2776" s="1">
        <v>40987</v>
      </c>
      <c r="N2776">
        <f t="shared" si="152"/>
        <v>7.0000000000000007E-2</v>
      </c>
      <c r="O2776">
        <v>7.0000000000000007E-2</v>
      </c>
    </row>
    <row r="2777" spans="12:15" x14ac:dyDescent="0.25">
      <c r="L2777" t="str">
        <f t="shared" si="151"/>
        <v>20123</v>
      </c>
      <c r="M2777" s="1">
        <v>40988</v>
      </c>
      <c r="N2777">
        <f t="shared" si="152"/>
        <v>0.08</v>
      </c>
      <c r="O2777">
        <v>0.08</v>
      </c>
    </row>
    <row r="2778" spans="12:15" x14ac:dyDescent="0.25">
      <c r="L2778" t="str">
        <f t="shared" si="151"/>
        <v>20123</v>
      </c>
      <c r="M2778" s="1">
        <v>40989</v>
      </c>
      <c r="N2778">
        <f t="shared" si="152"/>
        <v>0.09</v>
      </c>
      <c r="O2778">
        <v>0.09</v>
      </c>
    </row>
    <row r="2779" spans="12:15" x14ac:dyDescent="0.25">
      <c r="L2779" t="str">
        <f t="shared" si="151"/>
        <v>20123</v>
      </c>
      <c r="M2779" s="1">
        <v>40990</v>
      </c>
      <c r="N2779">
        <f t="shared" si="152"/>
        <v>0.06</v>
      </c>
      <c r="O2779">
        <v>0.06</v>
      </c>
    </row>
    <row r="2780" spans="12:15" x14ac:dyDescent="0.25">
      <c r="L2780" t="str">
        <f t="shared" si="151"/>
        <v>20123</v>
      </c>
      <c r="M2780" s="1">
        <v>40991</v>
      </c>
      <c r="N2780">
        <f t="shared" si="152"/>
        <v>0.06</v>
      </c>
      <c r="O2780">
        <v>0.06</v>
      </c>
    </row>
    <row r="2781" spans="12:15" x14ac:dyDescent="0.25">
      <c r="L2781" t="str">
        <f t="shared" si="151"/>
        <v>20123</v>
      </c>
      <c r="M2781" s="1">
        <v>40994</v>
      </c>
      <c r="N2781">
        <f t="shared" si="152"/>
        <v>0.06</v>
      </c>
      <c r="O2781">
        <v>0.06</v>
      </c>
    </row>
    <row r="2782" spans="12:15" x14ac:dyDescent="0.25">
      <c r="L2782" t="str">
        <f t="shared" si="151"/>
        <v>20123</v>
      </c>
      <c r="M2782" s="1">
        <v>40995</v>
      </c>
      <c r="N2782">
        <f t="shared" si="152"/>
        <v>7.0000000000000007E-2</v>
      </c>
      <c r="O2782">
        <v>7.0000000000000007E-2</v>
      </c>
    </row>
    <row r="2783" spans="12:15" x14ac:dyDescent="0.25">
      <c r="L2783" t="str">
        <f t="shared" si="151"/>
        <v>20123</v>
      </c>
      <c r="M2783" s="1">
        <v>40996</v>
      </c>
      <c r="N2783">
        <f t="shared" si="152"/>
        <v>0.05</v>
      </c>
      <c r="O2783">
        <v>0.05</v>
      </c>
    </row>
    <row r="2784" spans="12:15" x14ac:dyDescent="0.25">
      <c r="L2784" t="str">
        <f t="shared" si="151"/>
        <v>20123</v>
      </c>
      <c r="M2784" s="1">
        <v>40997</v>
      </c>
      <c r="N2784">
        <f t="shared" si="152"/>
        <v>0.02</v>
      </c>
      <c r="O2784">
        <v>0.02</v>
      </c>
    </row>
    <row r="2785" spans="12:15" x14ac:dyDescent="0.25">
      <c r="L2785" t="str">
        <f t="shared" si="151"/>
        <v>20123</v>
      </c>
      <c r="M2785" s="1">
        <v>40998</v>
      </c>
      <c r="N2785">
        <f t="shared" si="152"/>
        <v>0.05</v>
      </c>
      <c r="O2785">
        <v>0.05</v>
      </c>
    </row>
    <row r="2786" spans="12:15" x14ac:dyDescent="0.25">
      <c r="L2786" t="str">
        <f t="shared" si="151"/>
        <v>20124</v>
      </c>
      <c r="M2786" s="1">
        <v>41001</v>
      </c>
      <c r="N2786">
        <f t="shared" si="152"/>
        <v>0.05</v>
      </c>
      <c r="O2786">
        <v>0.05</v>
      </c>
    </row>
    <row r="2787" spans="12:15" x14ac:dyDescent="0.25">
      <c r="L2787" t="str">
        <f t="shared" si="151"/>
        <v>20124</v>
      </c>
      <c r="M2787" s="1">
        <v>41002</v>
      </c>
      <c r="N2787">
        <f t="shared" si="152"/>
        <v>7.0000000000000007E-2</v>
      </c>
      <c r="O2787">
        <v>7.0000000000000007E-2</v>
      </c>
    </row>
    <row r="2788" spans="12:15" x14ac:dyDescent="0.25">
      <c r="L2788" t="str">
        <f t="shared" si="151"/>
        <v>20124</v>
      </c>
      <c r="M2788" s="1">
        <v>41003</v>
      </c>
      <c r="N2788">
        <f t="shared" si="152"/>
        <v>0.08</v>
      </c>
      <c r="O2788">
        <v>0.08</v>
      </c>
    </row>
    <row r="2789" spans="12:15" x14ac:dyDescent="0.25">
      <c r="L2789" t="str">
        <f t="shared" si="151"/>
        <v>20124</v>
      </c>
      <c r="M2789" s="1">
        <v>41004</v>
      </c>
      <c r="N2789">
        <f t="shared" si="152"/>
        <v>7.0000000000000007E-2</v>
      </c>
      <c r="O2789">
        <v>7.0000000000000007E-2</v>
      </c>
    </row>
    <row r="2790" spans="12:15" x14ac:dyDescent="0.25">
      <c r="L2790" t="str">
        <f t="shared" si="151"/>
        <v>20124</v>
      </c>
      <c r="M2790" s="1">
        <v>41005</v>
      </c>
      <c r="N2790">
        <f t="shared" si="152"/>
        <v>0.06</v>
      </c>
      <c r="O2790">
        <v>0.06</v>
      </c>
    </row>
    <row r="2791" spans="12:15" x14ac:dyDescent="0.25">
      <c r="L2791" t="str">
        <f t="shared" si="151"/>
        <v>20124</v>
      </c>
      <c r="M2791" s="1">
        <v>41008</v>
      </c>
      <c r="N2791">
        <f t="shared" si="152"/>
        <v>7.0000000000000007E-2</v>
      </c>
      <c r="O2791">
        <v>7.0000000000000007E-2</v>
      </c>
    </row>
    <row r="2792" spans="12:15" x14ac:dyDescent="0.25">
      <c r="L2792" t="str">
        <f t="shared" si="151"/>
        <v>20124</v>
      </c>
      <c r="M2792" s="1">
        <v>41009</v>
      </c>
      <c r="N2792">
        <f t="shared" si="152"/>
        <v>0.08</v>
      </c>
      <c r="O2792">
        <v>0.08</v>
      </c>
    </row>
    <row r="2793" spans="12:15" x14ac:dyDescent="0.25">
      <c r="L2793" t="str">
        <f t="shared" si="151"/>
        <v>20124</v>
      </c>
      <c r="M2793" s="1">
        <v>41010</v>
      </c>
      <c r="N2793">
        <f t="shared" si="152"/>
        <v>0.08</v>
      </c>
      <c r="O2793">
        <v>0.08</v>
      </c>
    </row>
    <row r="2794" spans="12:15" x14ac:dyDescent="0.25">
      <c r="L2794" t="str">
        <f t="shared" si="151"/>
        <v>20124</v>
      </c>
      <c r="M2794" s="1">
        <v>41011</v>
      </c>
      <c r="N2794">
        <f t="shared" si="152"/>
        <v>0.08</v>
      </c>
      <c r="O2794">
        <v>0.08</v>
      </c>
    </row>
    <row r="2795" spans="12:15" x14ac:dyDescent="0.25">
      <c r="L2795" t="str">
        <f t="shared" si="151"/>
        <v>20124</v>
      </c>
      <c r="M2795" s="1">
        <v>41012</v>
      </c>
      <c r="N2795">
        <f t="shared" si="152"/>
        <v>7.0000000000000007E-2</v>
      </c>
      <c r="O2795">
        <v>7.0000000000000007E-2</v>
      </c>
    </row>
    <row r="2796" spans="12:15" x14ac:dyDescent="0.25">
      <c r="L2796" t="str">
        <f t="shared" si="151"/>
        <v>20124</v>
      </c>
      <c r="M2796" s="1">
        <v>41015</v>
      </c>
      <c r="N2796">
        <f t="shared" si="152"/>
        <v>7.0000000000000007E-2</v>
      </c>
      <c r="O2796">
        <v>7.0000000000000007E-2</v>
      </c>
    </row>
    <row r="2797" spans="12:15" x14ac:dyDescent="0.25">
      <c r="L2797" t="str">
        <f t="shared" si="151"/>
        <v>20124</v>
      </c>
      <c r="M2797" s="1">
        <v>41016</v>
      </c>
      <c r="N2797">
        <f t="shared" si="152"/>
        <v>7.0000000000000007E-2</v>
      </c>
      <c r="O2797">
        <v>7.0000000000000007E-2</v>
      </c>
    </row>
    <row r="2798" spans="12:15" x14ac:dyDescent="0.25">
      <c r="L2798" t="str">
        <f t="shared" si="151"/>
        <v>20124</v>
      </c>
      <c r="M2798" s="1">
        <v>41017</v>
      </c>
      <c r="N2798">
        <f t="shared" si="152"/>
        <v>0.05</v>
      </c>
      <c r="O2798">
        <v>0.05</v>
      </c>
    </row>
    <row r="2799" spans="12:15" x14ac:dyDescent="0.25">
      <c r="L2799" t="str">
        <f t="shared" si="151"/>
        <v>20124</v>
      </c>
      <c r="M2799" s="1">
        <v>41018</v>
      </c>
      <c r="N2799">
        <f t="shared" si="152"/>
        <v>0.04</v>
      </c>
      <c r="O2799">
        <v>0.04</v>
      </c>
    </row>
    <row r="2800" spans="12:15" x14ac:dyDescent="0.25">
      <c r="L2800" t="str">
        <f t="shared" si="151"/>
        <v>20124</v>
      </c>
      <c r="M2800" s="1">
        <v>41019</v>
      </c>
      <c r="N2800">
        <f t="shared" si="152"/>
        <v>0.04</v>
      </c>
      <c r="O2800">
        <v>0.04</v>
      </c>
    </row>
    <row r="2801" spans="12:15" x14ac:dyDescent="0.25">
      <c r="L2801" t="str">
        <f t="shared" si="151"/>
        <v>20124</v>
      </c>
      <c r="M2801" s="1">
        <v>41022</v>
      </c>
      <c r="N2801">
        <f t="shared" si="152"/>
        <v>0.04</v>
      </c>
      <c r="O2801">
        <v>0.04</v>
      </c>
    </row>
    <row r="2802" spans="12:15" x14ac:dyDescent="0.25">
      <c r="L2802" t="str">
        <f t="shared" si="151"/>
        <v>20124</v>
      </c>
      <c r="M2802" s="1">
        <v>41023</v>
      </c>
      <c r="N2802">
        <f t="shared" si="152"/>
        <v>7.0000000000000007E-2</v>
      </c>
      <c r="O2802">
        <v>7.0000000000000007E-2</v>
      </c>
    </row>
    <row r="2803" spans="12:15" x14ac:dyDescent="0.25">
      <c r="L2803" t="str">
        <f t="shared" si="151"/>
        <v>20124</v>
      </c>
      <c r="M2803" s="1">
        <v>41024</v>
      </c>
      <c r="N2803">
        <f t="shared" si="152"/>
        <v>0.08</v>
      </c>
      <c r="O2803">
        <v>0.08</v>
      </c>
    </row>
    <row r="2804" spans="12:15" x14ac:dyDescent="0.25">
      <c r="L2804" t="str">
        <f t="shared" si="151"/>
        <v>20124</v>
      </c>
      <c r="M2804" s="1">
        <v>41025</v>
      </c>
      <c r="N2804">
        <f t="shared" si="152"/>
        <v>0.09</v>
      </c>
      <c r="O2804">
        <v>0.09</v>
      </c>
    </row>
    <row r="2805" spans="12:15" x14ac:dyDescent="0.25">
      <c r="L2805" t="str">
        <f t="shared" si="151"/>
        <v>20124</v>
      </c>
      <c r="M2805" s="1">
        <v>41026</v>
      </c>
      <c r="N2805">
        <f t="shared" si="152"/>
        <v>7.0000000000000007E-2</v>
      </c>
      <c r="O2805">
        <v>7.0000000000000007E-2</v>
      </c>
    </row>
    <row r="2806" spans="12:15" x14ac:dyDescent="0.25">
      <c r="L2806" t="str">
        <f t="shared" si="151"/>
        <v>20124</v>
      </c>
      <c r="M2806" s="1">
        <v>41029</v>
      </c>
      <c r="N2806">
        <f t="shared" si="152"/>
        <v>7.0000000000000007E-2</v>
      </c>
      <c r="O2806">
        <v>7.0000000000000007E-2</v>
      </c>
    </row>
    <row r="2807" spans="12:15" x14ac:dyDescent="0.25">
      <c r="L2807" t="str">
        <f t="shared" si="151"/>
        <v>20125</v>
      </c>
      <c r="M2807" s="1">
        <v>41030</v>
      </c>
      <c r="N2807">
        <f t="shared" si="152"/>
        <v>7.0000000000000007E-2</v>
      </c>
      <c r="O2807">
        <v>7.0000000000000007E-2</v>
      </c>
    </row>
    <row r="2808" spans="12:15" x14ac:dyDescent="0.25">
      <c r="L2808" t="str">
        <f t="shared" si="151"/>
        <v>20125</v>
      </c>
      <c r="M2808" s="1">
        <v>41031</v>
      </c>
      <c r="N2808">
        <f t="shared" si="152"/>
        <v>0.06</v>
      </c>
      <c r="O2808">
        <v>0.06</v>
      </c>
    </row>
    <row r="2809" spans="12:15" x14ac:dyDescent="0.25">
      <c r="L2809" t="str">
        <f t="shared" si="151"/>
        <v>20125</v>
      </c>
      <c r="M2809" s="1">
        <v>41032</v>
      </c>
      <c r="N2809">
        <f t="shared" si="152"/>
        <v>0.05</v>
      </c>
      <c r="O2809">
        <v>0.05</v>
      </c>
    </row>
    <row r="2810" spans="12:15" x14ac:dyDescent="0.25">
      <c r="L2810" t="str">
        <f t="shared" si="151"/>
        <v>20125</v>
      </c>
      <c r="M2810" s="1">
        <v>41033</v>
      </c>
      <c r="N2810">
        <f t="shared" si="152"/>
        <v>0.05</v>
      </c>
      <c r="O2810">
        <v>0.05</v>
      </c>
    </row>
    <row r="2811" spans="12:15" x14ac:dyDescent="0.25">
      <c r="L2811" t="str">
        <f t="shared" si="151"/>
        <v>20125</v>
      </c>
      <c r="M2811" s="1">
        <v>41036</v>
      </c>
      <c r="N2811">
        <f t="shared" si="152"/>
        <v>0.06</v>
      </c>
      <c r="O2811">
        <v>0.06</v>
      </c>
    </row>
    <row r="2812" spans="12:15" x14ac:dyDescent="0.25">
      <c r="L2812" t="str">
        <f t="shared" si="151"/>
        <v>20125</v>
      </c>
      <c r="M2812" s="1">
        <v>41037</v>
      </c>
      <c r="N2812">
        <f t="shared" si="152"/>
        <v>0.08</v>
      </c>
      <c r="O2812">
        <v>0.08</v>
      </c>
    </row>
    <row r="2813" spans="12:15" x14ac:dyDescent="0.25">
      <c r="L2813" t="str">
        <f t="shared" si="151"/>
        <v>20125</v>
      </c>
      <c r="M2813" s="1">
        <v>41038</v>
      </c>
      <c r="N2813">
        <f t="shared" si="152"/>
        <v>7.0000000000000007E-2</v>
      </c>
      <c r="O2813">
        <v>7.0000000000000007E-2</v>
      </c>
    </row>
    <row r="2814" spans="12:15" x14ac:dyDescent="0.25">
      <c r="L2814" t="str">
        <f t="shared" si="151"/>
        <v>20125</v>
      </c>
      <c r="M2814" s="1">
        <v>41039</v>
      </c>
      <c r="N2814">
        <f t="shared" si="152"/>
        <v>0.08</v>
      </c>
      <c r="O2814">
        <v>0.08</v>
      </c>
    </row>
    <row r="2815" spans="12:15" x14ac:dyDescent="0.25">
      <c r="L2815" t="str">
        <f t="shared" si="151"/>
        <v>20125</v>
      </c>
      <c r="M2815" s="1">
        <v>41040</v>
      </c>
      <c r="N2815">
        <f t="shared" si="152"/>
        <v>7.0000000000000007E-2</v>
      </c>
      <c r="O2815">
        <v>7.0000000000000007E-2</v>
      </c>
    </row>
    <row r="2816" spans="12:15" x14ac:dyDescent="0.25">
      <c r="L2816" t="str">
        <f t="shared" si="151"/>
        <v>20125</v>
      </c>
      <c r="M2816" s="1">
        <v>41043</v>
      </c>
      <c r="N2816">
        <f t="shared" si="152"/>
        <v>7.0000000000000007E-2</v>
      </c>
      <c r="O2816">
        <v>7.0000000000000007E-2</v>
      </c>
    </row>
    <row r="2817" spans="12:15" x14ac:dyDescent="0.25">
      <c r="L2817" t="str">
        <f t="shared" si="151"/>
        <v>20125</v>
      </c>
      <c r="M2817" s="1">
        <v>41044</v>
      </c>
      <c r="N2817">
        <f t="shared" si="152"/>
        <v>0.08</v>
      </c>
      <c r="O2817">
        <v>0.08</v>
      </c>
    </row>
    <row r="2818" spans="12:15" x14ac:dyDescent="0.25">
      <c r="L2818" t="str">
        <f t="shared" si="151"/>
        <v>20125</v>
      </c>
      <c r="M2818" s="1">
        <v>41045</v>
      </c>
      <c r="N2818">
        <f t="shared" si="152"/>
        <v>0.08</v>
      </c>
      <c r="O2818">
        <v>0.08</v>
      </c>
    </row>
    <row r="2819" spans="12:15" x14ac:dyDescent="0.25">
      <c r="L2819" t="str">
        <f t="shared" ref="L2819:L2882" si="153">+YEAR(M2819) &amp; MONTH(M2819)</f>
        <v>20125</v>
      </c>
      <c r="M2819" s="1">
        <v>41046</v>
      </c>
      <c r="N2819">
        <f t="shared" ref="N2819:N2882" si="154">+IF(O2819=$O$1, N2818,O2819)</f>
        <v>0.08</v>
      </c>
      <c r="O2819">
        <v>0.08</v>
      </c>
    </row>
    <row r="2820" spans="12:15" x14ac:dyDescent="0.25">
      <c r="L2820" t="str">
        <f t="shared" si="153"/>
        <v>20125</v>
      </c>
      <c r="M2820" s="1">
        <v>41047</v>
      </c>
      <c r="N2820">
        <f t="shared" si="154"/>
        <v>0.06</v>
      </c>
      <c r="O2820">
        <v>0.06</v>
      </c>
    </row>
    <row r="2821" spans="12:15" x14ac:dyDescent="0.25">
      <c r="L2821" t="str">
        <f t="shared" si="153"/>
        <v>20125</v>
      </c>
      <c r="M2821" s="1">
        <v>41050</v>
      </c>
      <c r="N2821">
        <f t="shared" si="154"/>
        <v>0.06</v>
      </c>
      <c r="O2821">
        <v>0.06</v>
      </c>
    </row>
    <row r="2822" spans="12:15" x14ac:dyDescent="0.25">
      <c r="L2822" t="str">
        <f t="shared" si="153"/>
        <v>20125</v>
      </c>
      <c r="M2822" s="1">
        <v>41051</v>
      </c>
      <c r="N2822">
        <f t="shared" si="154"/>
        <v>7.0000000000000007E-2</v>
      </c>
      <c r="O2822">
        <v>7.0000000000000007E-2</v>
      </c>
    </row>
    <row r="2823" spans="12:15" x14ac:dyDescent="0.25">
      <c r="L2823" t="str">
        <f t="shared" si="153"/>
        <v>20125</v>
      </c>
      <c r="M2823" s="1">
        <v>41052</v>
      </c>
      <c r="N2823">
        <f t="shared" si="154"/>
        <v>7.0000000000000007E-2</v>
      </c>
      <c r="O2823">
        <v>7.0000000000000007E-2</v>
      </c>
    </row>
    <row r="2824" spans="12:15" x14ac:dyDescent="0.25">
      <c r="L2824" t="str">
        <f t="shared" si="153"/>
        <v>20125</v>
      </c>
      <c r="M2824" s="1">
        <v>41053</v>
      </c>
      <c r="N2824">
        <f t="shared" si="154"/>
        <v>0.08</v>
      </c>
      <c r="O2824">
        <v>0.08</v>
      </c>
    </row>
    <row r="2825" spans="12:15" x14ac:dyDescent="0.25">
      <c r="L2825" t="str">
        <f t="shared" si="153"/>
        <v>20125</v>
      </c>
      <c r="M2825" s="1">
        <v>41054</v>
      </c>
      <c r="N2825">
        <f t="shared" si="154"/>
        <v>7.0000000000000007E-2</v>
      </c>
      <c r="O2825">
        <v>7.0000000000000007E-2</v>
      </c>
    </row>
    <row r="2826" spans="12:15" x14ac:dyDescent="0.25">
      <c r="L2826" t="str">
        <f t="shared" si="153"/>
        <v>20125</v>
      </c>
      <c r="M2826" s="1">
        <v>41057</v>
      </c>
      <c r="N2826">
        <f t="shared" si="154"/>
        <v>7.0000000000000007E-2</v>
      </c>
      <c r="O2826" t="s">
        <v>30</v>
      </c>
    </row>
    <row r="2827" spans="12:15" x14ac:dyDescent="0.25">
      <c r="L2827" t="str">
        <f t="shared" si="153"/>
        <v>20125</v>
      </c>
      <c r="M2827" s="1">
        <v>41058</v>
      </c>
      <c r="N2827">
        <f t="shared" si="154"/>
        <v>0.06</v>
      </c>
      <c r="O2827">
        <v>0.06</v>
      </c>
    </row>
    <row r="2828" spans="12:15" x14ac:dyDescent="0.25">
      <c r="L2828" t="str">
        <f t="shared" si="153"/>
        <v>20125</v>
      </c>
      <c r="M2828" s="1">
        <v>41059</v>
      </c>
      <c r="N2828">
        <f t="shared" si="154"/>
        <v>0.05</v>
      </c>
      <c r="O2828">
        <v>0.05</v>
      </c>
    </row>
    <row r="2829" spans="12:15" x14ac:dyDescent="0.25">
      <c r="L2829" t="str">
        <f t="shared" si="153"/>
        <v>20125</v>
      </c>
      <c r="M2829" s="1">
        <v>41060</v>
      </c>
      <c r="N2829">
        <f t="shared" si="154"/>
        <v>0.03</v>
      </c>
      <c r="O2829">
        <v>0.03</v>
      </c>
    </row>
    <row r="2830" spans="12:15" x14ac:dyDescent="0.25">
      <c r="L2830" t="str">
        <f t="shared" si="153"/>
        <v>20126</v>
      </c>
      <c r="M2830" s="1">
        <v>41061</v>
      </c>
      <c r="N2830">
        <f t="shared" si="154"/>
        <v>0.03</v>
      </c>
      <c r="O2830">
        <v>0.03</v>
      </c>
    </row>
    <row r="2831" spans="12:15" x14ac:dyDescent="0.25">
      <c r="L2831" t="str">
        <f t="shared" si="153"/>
        <v>20126</v>
      </c>
      <c r="M2831" s="1">
        <v>41064</v>
      </c>
      <c r="N2831">
        <f t="shared" si="154"/>
        <v>0.04</v>
      </c>
      <c r="O2831">
        <v>0.04</v>
      </c>
    </row>
    <row r="2832" spans="12:15" x14ac:dyDescent="0.25">
      <c r="L2832" t="str">
        <f t="shared" si="153"/>
        <v>20126</v>
      </c>
      <c r="M2832" s="1">
        <v>41065</v>
      </c>
      <c r="N2832">
        <f t="shared" si="154"/>
        <v>0.05</v>
      </c>
      <c r="O2832">
        <v>0.05</v>
      </c>
    </row>
    <row r="2833" spans="12:15" x14ac:dyDescent="0.25">
      <c r="L2833" t="str">
        <f t="shared" si="153"/>
        <v>20126</v>
      </c>
      <c r="M2833" s="1">
        <v>41066</v>
      </c>
      <c r="N2833">
        <f t="shared" si="154"/>
        <v>0.05</v>
      </c>
      <c r="O2833">
        <v>0.05</v>
      </c>
    </row>
    <row r="2834" spans="12:15" x14ac:dyDescent="0.25">
      <c r="L2834" t="str">
        <f t="shared" si="153"/>
        <v>20126</v>
      </c>
      <c r="M2834" s="1">
        <v>41067</v>
      </c>
      <c r="N2834">
        <f t="shared" si="154"/>
        <v>0.04</v>
      </c>
      <c r="O2834">
        <v>0.04</v>
      </c>
    </row>
    <row r="2835" spans="12:15" x14ac:dyDescent="0.25">
      <c r="L2835" t="str">
        <f t="shared" si="153"/>
        <v>20126</v>
      </c>
      <c r="M2835" s="1">
        <v>41068</v>
      </c>
      <c r="N2835">
        <f t="shared" si="154"/>
        <v>0.04</v>
      </c>
      <c r="O2835">
        <v>0.04</v>
      </c>
    </row>
    <row r="2836" spans="12:15" x14ac:dyDescent="0.25">
      <c r="L2836" t="str">
        <f t="shared" si="153"/>
        <v>20126</v>
      </c>
      <c r="M2836" s="1">
        <v>41071</v>
      </c>
      <c r="N2836">
        <f t="shared" si="154"/>
        <v>0.05</v>
      </c>
      <c r="O2836">
        <v>0.05</v>
      </c>
    </row>
    <row r="2837" spans="12:15" x14ac:dyDescent="0.25">
      <c r="L2837" t="str">
        <f t="shared" si="153"/>
        <v>20126</v>
      </c>
      <c r="M2837" s="1">
        <v>41072</v>
      </c>
      <c r="N2837">
        <f t="shared" si="154"/>
        <v>0.06</v>
      </c>
      <c r="O2837">
        <v>0.06</v>
      </c>
    </row>
    <row r="2838" spans="12:15" x14ac:dyDescent="0.25">
      <c r="L2838" t="str">
        <f t="shared" si="153"/>
        <v>20126</v>
      </c>
      <c r="M2838" s="1">
        <v>41073</v>
      </c>
      <c r="N2838">
        <f t="shared" si="154"/>
        <v>7.0000000000000007E-2</v>
      </c>
      <c r="O2838">
        <v>7.0000000000000007E-2</v>
      </c>
    </row>
    <row r="2839" spans="12:15" x14ac:dyDescent="0.25">
      <c r="L2839" t="str">
        <f t="shared" si="153"/>
        <v>20126</v>
      </c>
      <c r="M2839" s="1">
        <v>41074</v>
      </c>
      <c r="N2839">
        <f t="shared" si="154"/>
        <v>0.08</v>
      </c>
      <c r="O2839">
        <v>0.08</v>
      </c>
    </row>
    <row r="2840" spans="12:15" x14ac:dyDescent="0.25">
      <c r="L2840" t="str">
        <f t="shared" si="153"/>
        <v>20126</v>
      </c>
      <c r="M2840" s="1">
        <v>41075</v>
      </c>
      <c r="N2840">
        <f t="shared" si="154"/>
        <v>0.05</v>
      </c>
      <c r="O2840">
        <v>0.05</v>
      </c>
    </row>
    <row r="2841" spans="12:15" x14ac:dyDescent="0.25">
      <c r="L2841" t="str">
        <f t="shared" si="153"/>
        <v>20126</v>
      </c>
      <c r="M2841" s="1">
        <v>41078</v>
      </c>
      <c r="N2841">
        <f t="shared" si="154"/>
        <v>0.06</v>
      </c>
      <c r="O2841">
        <v>0.06</v>
      </c>
    </row>
    <row r="2842" spans="12:15" x14ac:dyDescent="0.25">
      <c r="L2842" t="str">
        <f t="shared" si="153"/>
        <v>20126</v>
      </c>
      <c r="M2842" s="1">
        <v>41079</v>
      </c>
      <c r="N2842">
        <f t="shared" si="154"/>
        <v>0.06</v>
      </c>
      <c r="O2842">
        <v>0.06</v>
      </c>
    </row>
    <row r="2843" spans="12:15" x14ac:dyDescent="0.25">
      <c r="L2843" t="str">
        <f t="shared" si="153"/>
        <v>20126</v>
      </c>
      <c r="M2843" s="1">
        <v>41080</v>
      </c>
      <c r="N2843">
        <f t="shared" si="154"/>
        <v>0.06</v>
      </c>
      <c r="O2843">
        <v>0.06</v>
      </c>
    </row>
    <row r="2844" spans="12:15" x14ac:dyDescent="0.25">
      <c r="L2844" t="str">
        <f t="shared" si="153"/>
        <v>20126</v>
      </c>
      <c r="M2844" s="1">
        <v>41081</v>
      </c>
      <c r="N2844">
        <f t="shared" si="154"/>
        <v>0.05</v>
      </c>
      <c r="O2844">
        <v>0.05</v>
      </c>
    </row>
    <row r="2845" spans="12:15" x14ac:dyDescent="0.25">
      <c r="L2845" t="str">
        <f t="shared" si="153"/>
        <v>20126</v>
      </c>
      <c r="M2845" s="1">
        <v>41082</v>
      </c>
      <c r="N2845">
        <f t="shared" si="154"/>
        <v>0.05</v>
      </c>
      <c r="O2845">
        <v>0.05</v>
      </c>
    </row>
    <row r="2846" spans="12:15" x14ac:dyDescent="0.25">
      <c r="L2846" t="str">
        <f t="shared" si="153"/>
        <v>20126</v>
      </c>
      <c r="M2846" s="1">
        <v>41085</v>
      </c>
      <c r="N2846">
        <f t="shared" si="154"/>
        <v>0.06</v>
      </c>
      <c r="O2846">
        <v>0.06</v>
      </c>
    </row>
    <row r="2847" spans="12:15" x14ac:dyDescent="0.25">
      <c r="L2847" t="str">
        <f t="shared" si="153"/>
        <v>20126</v>
      </c>
      <c r="M2847" s="1">
        <v>41086</v>
      </c>
      <c r="N2847">
        <f t="shared" si="154"/>
        <v>7.0000000000000007E-2</v>
      </c>
      <c r="O2847">
        <v>7.0000000000000007E-2</v>
      </c>
    </row>
    <row r="2848" spans="12:15" x14ac:dyDescent="0.25">
      <c r="L2848" t="str">
        <f t="shared" si="153"/>
        <v>20126</v>
      </c>
      <c r="M2848" s="1">
        <v>41087</v>
      </c>
      <c r="N2848">
        <f t="shared" si="154"/>
        <v>0.06</v>
      </c>
      <c r="O2848">
        <v>0.06</v>
      </c>
    </row>
    <row r="2849" spans="12:15" x14ac:dyDescent="0.25">
      <c r="L2849" t="str">
        <f t="shared" si="153"/>
        <v>20126</v>
      </c>
      <c r="M2849" s="1">
        <v>41088</v>
      </c>
      <c r="N2849">
        <f t="shared" si="154"/>
        <v>0.02</v>
      </c>
      <c r="O2849">
        <v>0.02</v>
      </c>
    </row>
    <row r="2850" spans="12:15" x14ac:dyDescent="0.25">
      <c r="L2850" t="str">
        <f t="shared" si="153"/>
        <v>20126</v>
      </c>
      <c r="M2850" s="1">
        <v>41089</v>
      </c>
      <c r="N2850">
        <f t="shared" si="154"/>
        <v>0.04</v>
      </c>
      <c r="O2850">
        <v>0.04</v>
      </c>
    </row>
    <row r="2851" spans="12:15" x14ac:dyDescent="0.25">
      <c r="L2851" t="str">
        <f t="shared" si="153"/>
        <v>20127</v>
      </c>
      <c r="M2851" s="1">
        <v>41092</v>
      </c>
      <c r="N2851">
        <f t="shared" si="154"/>
        <v>0.06</v>
      </c>
      <c r="O2851">
        <v>0.06</v>
      </c>
    </row>
    <row r="2852" spans="12:15" x14ac:dyDescent="0.25">
      <c r="L2852" t="str">
        <f t="shared" si="153"/>
        <v>20127</v>
      </c>
      <c r="M2852" s="1">
        <v>41093</v>
      </c>
      <c r="N2852">
        <f t="shared" si="154"/>
        <v>0.08</v>
      </c>
      <c r="O2852">
        <v>0.08</v>
      </c>
    </row>
    <row r="2853" spans="12:15" x14ac:dyDescent="0.25">
      <c r="L2853" t="str">
        <f t="shared" si="153"/>
        <v>20127</v>
      </c>
      <c r="M2853" s="1">
        <v>41094</v>
      </c>
      <c r="N2853">
        <f t="shared" si="154"/>
        <v>0.08</v>
      </c>
      <c r="O2853" t="s">
        <v>30</v>
      </c>
    </row>
    <row r="2854" spans="12:15" x14ac:dyDescent="0.25">
      <c r="L2854" t="str">
        <f t="shared" si="153"/>
        <v>20127</v>
      </c>
      <c r="M2854" s="1">
        <v>41095</v>
      </c>
      <c r="N2854">
        <f t="shared" si="154"/>
        <v>7.0000000000000007E-2</v>
      </c>
      <c r="O2854">
        <v>7.0000000000000007E-2</v>
      </c>
    </row>
    <row r="2855" spans="12:15" x14ac:dyDescent="0.25">
      <c r="L2855" t="str">
        <f t="shared" si="153"/>
        <v>20127</v>
      </c>
      <c r="M2855" s="1">
        <v>41096</v>
      </c>
      <c r="N2855">
        <f t="shared" si="154"/>
        <v>0.06</v>
      </c>
      <c r="O2855">
        <v>0.06</v>
      </c>
    </row>
    <row r="2856" spans="12:15" x14ac:dyDescent="0.25">
      <c r="L2856" t="str">
        <f t="shared" si="153"/>
        <v>20127</v>
      </c>
      <c r="M2856" s="1">
        <v>41099</v>
      </c>
      <c r="N2856">
        <f t="shared" si="154"/>
        <v>0.06</v>
      </c>
      <c r="O2856">
        <v>0.06</v>
      </c>
    </row>
    <row r="2857" spans="12:15" x14ac:dyDescent="0.25">
      <c r="L2857" t="str">
        <f t="shared" si="153"/>
        <v>20127</v>
      </c>
      <c r="M2857" s="1">
        <v>41100</v>
      </c>
      <c r="N2857">
        <f t="shared" si="154"/>
        <v>7.0000000000000007E-2</v>
      </c>
      <c r="O2857">
        <v>7.0000000000000007E-2</v>
      </c>
    </row>
    <row r="2858" spans="12:15" x14ac:dyDescent="0.25">
      <c r="L2858" t="str">
        <f t="shared" si="153"/>
        <v>20127</v>
      </c>
      <c r="M2858" s="1">
        <v>41101</v>
      </c>
      <c r="N2858">
        <f t="shared" si="154"/>
        <v>7.0000000000000007E-2</v>
      </c>
      <c r="O2858">
        <v>7.0000000000000007E-2</v>
      </c>
    </row>
    <row r="2859" spans="12:15" x14ac:dyDescent="0.25">
      <c r="L2859" t="str">
        <f t="shared" si="153"/>
        <v>20127</v>
      </c>
      <c r="M2859" s="1">
        <v>41102</v>
      </c>
      <c r="N2859">
        <f t="shared" si="154"/>
        <v>0.08</v>
      </c>
      <c r="O2859">
        <v>0.08</v>
      </c>
    </row>
    <row r="2860" spans="12:15" x14ac:dyDescent="0.25">
      <c r="L2860" t="str">
        <f t="shared" si="153"/>
        <v>20127</v>
      </c>
      <c r="M2860" s="1">
        <v>41103</v>
      </c>
      <c r="N2860">
        <f t="shared" si="154"/>
        <v>0.08</v>
      </c>
      <c r="O2860">
        <v>0.08</v>
      </c>
    </row>
    <row r="2861" spans="12:15" x14ac:dyDescent="0.25">
      <c r="L2861" t="str">
        <f t="shared" si="153"/>
        <v>20127</v>
      </c>
      <c r="M2861" s="1">
        <v>41106</v>
      </c>
      <c r="N2861">
        <f t="shared" si="154"/>
        <v>0.04</v>
      </c>
      <c r="O2861">
        <v>0.04</v>
      </c>
    </row>
    <row r="2862" spans="12:15" x14ac:dyDescent="0.25">
      <c r="L2862" t="str">
        <f t="shared" si="153"/>
        <v>20127</v>
      </c>
      <c r="M2862" s="1">
        <v>41107</v>
      </c>
      <c r="N2862">
        <f t="shared" si="154"/>
        <v>0.08</v>
      </c>
      <c r="O2862">
        <v>0.08</v>
      </c>
    </row>
    <row r="2863" spans="12:15" x14ac:dyDescent="0.25">
      <c r="L2863" t="str">
        <f t="shared" si="153"/>
        <v>20127</v>
      </c>
      <c r="M2863" s="1">
        <v>41108</v>
      </c>
      <c r="N2863">
        <f t="shared" si="154"/>
        <v>7.0000000000000007E-2</v>
      </c>
      <c r="O2863">
        <v>7.0000000000000007E-2</v>
      </c>
    </row>
    <row r="2864" spans="12:15" x14ac:dyDescent="0.25">
      <c r="L2864" t="str">
        <f t="shared" si="153"/>
        <v>20127</v>
      </c>
      <c r="M2864" s="1">
        <v>41109</v>
      </c>
      <c r="N2864">
        <f t="shared" si="154"/>
        <v>0.06</v>
      </c>
      <c r="O2864">
        <v>0.06</v>
      </c>
    </row>
    <row r="2865" spans="12:15" x14ac:dyDescent="0.25">
      <c r="L2865" t="str">
        <f t="shared" si="153"/>
        <v>20127</v>
      </c>
      <c r="M2865" s="1">
        <v>41110</v>
      </c>
      <c r="N2865">
        <f t="shared" si="154"/>
        <v>7.0000000000000007E-2</v>
      </c>
      <c r="O2865">
        <v>7.0000000000000007E-2</v>
      </c>
    </row>
    <row r="2866" spans="12:15" x14ac:dyDescent="0.25">
      <c r="L2866" t="str">
        <f t="shared" si="153"/>
        <v>20127</v>
      </c>
      <c r="M2866" s="1">
        <v>41113</v>
      </c>
      <c r="N2866">
        <f t="shared" si="154"/>
        <v>7.0000000000000007E-2</v>
      </c>
      <c r="O2866">
        <v>7.0000000000000007E-2</v>
      </c>
    </row>
    <row r="2867" spans="12:15" x14ac:dyDescent="0.25">
      <c r="L2867" t="str">
        <f t="shared" si="153"/>
        <v>20127</v>
      </c>
      <c r="M2867" s="1">
        <v>41114</v>
      </c>
      <c r="N2867">
        <f t="shared" si="154"/>
        <v>0.08</v>
      </c>
      <c r="O2867">
        <v>0.08</v>
      </c>
    </row>
    <row r="2868" spans="12:15" x14ac:dyDescent="0.25">
      <c r="L2868" t="str">
        <f t="shared" si="153"/>
        <v>20127</v>
      </c>
      <c r="M2868" s="1">
        <v>41115</v>
      </c>
      <c r="N2868">
        <f t="shared" si="154"/>
        <v>0.08</v>
      </c>
      <c r="O2868">
        <v>0.08</v>
      </c>
    </row>
    <row r="2869" spans="12:15" x14ac:dyDescent="0.25">
      <c r="L2869" t="str">
        <f t="shared" si="153"/>
        <v>20127</v>
      </c>
      <c r="M2869" s="1">
        <v>41116</v>
      </c>
      <c r="N2869">
        <f t="shared" si="154"/>
        <v>0.08</v>
      </c>
      <c r="O2869">
        <v>0.08</v>
      </c>
    </row>
    <row r="2870" spans="12:15" x14ac:dyDescent="0.25">
      <c r="L2870" t="str">
        <f t="shared" si="153"/>
        <v>20127</v>
      </c>
      <c r="M2870" s="1">
        <v>41117</v>
      </c>
      <c r="N2870">
        <f t="shared" si="154"/>
        <v>7.0000000000000007E-2</v>
      </c>
      <c r="O2870">
        <v>7.0000000000000007E-2</v>
      </c>
    </row>
    <row r="2871" spans="12:15" x14ac:dyDescent="0.25">
      <c r="L2871" t="str">
        <f t="shared" si="153"/>
        <v>20127</v>
      </c>
      <c r="M2871" s="1">
        <v>41120</v>
      </c>
      <c r="N2871">
        <f t="shared" si="154"/>
        <v>0.06</v>
      </c>
      <c r="O2871">
        <v>0.06</v>
      </c>
    </row>
    <row r="2872" spans="12:15" x14ac:dyDescent="0.25">
      <c r="L2872" t="str">
        <f t="shared" si="153"/>
        <v>20127</v>
      </c>
      <c r="M2872" s="1">
        <v>41121</v>
      </c>
      <c r="N2872">
        <f t="shared" si="154"/>
        <v>7.0000000000000007E-2</v>
      </c>
      <c r="O2872">
        <v>7.0000000000000007E-2</v>
      </c>
    </row>
    <row r="2873" spans="12:15" x14ac:dyDescent="0.25">
      <c r="L2873" t="str">
        <f t="shared" si="153"/>
        <v>20128</v>
      </c>
      <c r="M2873" s="1">
        <v>41122</v>
      </c>
      <c r="N2873">
        <f t="shared" si="154"/>
        <v>7.0000000000000007E-2</v>
      </c>
      <c r="O2873">
        <v>7.0000000000000007E-2</v>
      </c>
    </row>
    <row r="2874" spans="12:15" x14ac:dyDescent="0.25">
      <c r="L2874" t="str">
        <f t="shared" si="153"/>
        <v>20128</v>
      </c>
      <c r="M2874" s="1">
        <v>41123</v>
      </c>
      <c r="N2874">
        <f t="shared" si="154"/>
        <v>0.04</v>
      </c>
      <c r="O2874">
        <v>0.04</v>
      </c>
    </row>
    <row r="2875" spans="12:15" x14ac:dyDescent="0.25">
      <c r="L2875" t="str">
        <f t="shared" si="153"/>
        <v>20128</v>
      </c>
      <c r="M2875" s="1">
        <v>41124</v>
      </c>
      <c r="N2875">
        <f t="shared" si="154"/>
        <v>0.03</v>
      </c>
      <c r="O2875">
        <v>0.03</v>
      </c>
    </row>
    <row r="2876" spans="12:15" x14ac:dyDescent="0.25">
      <c r="L2876" t="str">
        <f t="shared" si="153"/>
        <v>20128</v>
      </c>
      <c r="M2876" s="1">
        <v>41127</v>
      </c>
      <c r="N2876">
        <f t="shared" si="154"/>
        <v>0.05</v>
      </c>
      <c r="O2876">
        <v>0.05</v>
      </c>
    </row>
    <row r="2877" spans="12:15" x14ac:dyDescent="0.25">
      <c r="L2877" t="str">
        <f t="shared" si="153"/>
        <v>20128</v>
      </c>
      <c r="M2877" s="1">
        <v>41128</v>
      </c>
      <c r="N2877">
        <f t="shared" si="154"/>
        <v>0.09</v>
      </c>
      <c r="O2877">
        <v>0.09</v>
      </c>
    </row>
    <row r="2878" spans="12:15" x14ac:dyDescent="0.25">
      <c r="L2878" t="str">
        <f t="shared" si="153"/>
        <v>20128</v>
      </c>
      <c r="M2878" s="1">
        <v>41129</v>
      </c>
      <c r="N2878">
        <f t="shared" si="154"/>
        <v>0.09</v>
      </c>
      <c r="O2878">
        <v>0.09</v>
      </c>
    </row>
    <row r="2879" spans="12:15" x14ac:dyDescent="0.25">
      <c r="L2879" t="str">
        <f t="shared" si="153"/>
        <v>20128</v>
      </c>
      <c r="M2879" s="1">
        <v>41130</v>
      </c>
      <c r="N2879">
        <f t="shared" si="154"/>
        <v>0.1</v>
      </c>
      <c r="O2879">
        <v>0.1</v>
      </c>
    </row>
    <row r="2880" spans="12:15" x14ac:dyDescent="0.25">
      <c r="L2880" t="str">
        <f t="shared" si="153"/>
        <v>20128</v>
      </c>
      <c r="M2880" s="1">
        <v>41131</v>
      </c>
      <c r="N2880">
        <f t="shared" si="154"/>
        <v>0.1</v>
      </c>
      <c r="O2880">
        <v>0.1</v>
      </c>
    </row>
    <row r="2881" spans="12:15" x14ac:dyDescent="0.25">
      <c r="L2881" t="str">
        <f t="shared" si="153"/>
        <v>20128</v>
      </c>
      <c r="M2881" s="1">
        <v>41134</v>
      </c>
      <c r="N2881">
        <f t="shared" si="154"/>
        <v>0.1</v>
      </c>
      <c r="O2881">
        <v>0.1</v>
      </c>
    </row>
    <row r="2882" spans="12:15" x14ac:dyDescent="0.25">
      <c r="L2882" t="str">
        <f t="shared" si="153"/>
        <v>20128</v>
      </c>
      <c r="M2882" s="1">
        <v>41135</v>
      </c>
      <c r="N2882">
        <f t="shared" si="154"/>
        <v>0.11</v>
      </c>
      <c r="O2882">
        <v>0.11</v>
      </c>
    </row>
    <row r="2883" spans="12:15" x14ac:dyDescent="0.25">
      <c r="L2883" t="str">
        <f t="shared" ref="L2883:L2946" si="155">+YEAR(M2883) &amp; MONTH(M2883)</f>
        <v>20128</v>
      </c>
      <c r="M2883" s="1">
        <v>41136</v>
      </c>
      <c r="N2883">
        <f t="shared" ref="N2883:N2946" si="156">+IF(O2883=$O$1, N2882,O2883)</f>
        <v>0.11</v>
      </c>
      <c r="O2883">
        <v>0.11</v>
      </c>
    </row>
    <row r="2884" spans="12:15" x14ac:dyDescent="0.25">
      <c r="L2884" t="str">
        <f t="shared" si="155"/>
        <v>20128</v>
      </c>
      <c r="M2884" s="1">
        <v>41137</v>
      </c>
      <c r="N2884">
        <f t="shared" si="156"/>
        <v>0.1</v>
      </c>
      <c r="O2884">
        <v>0.1</v>
      </c>
    </row>
    <row r="2885" spans="12:15" x14ac:dyDescent="0.25">
      <c r="L2885" t="str">
        <f t="shared" si="155"/>
        <v>20128</v>
      </c>
      <c r="M2885" s="1">
        <v>41138</v>
      </c>
      <c r="N2885">
        <f t="shared" si="156"/>
        <v>0.09</v>
      </c>
      <c r="O2885">
        <v>0.09</v>
      </c>
    </row>
    <row r="2886" spans="12:15" x14ac:dyDescent="0.25">
      <c r="L2886" t="str">
        <f t="shared" si="155"/>
        <v>20128</v>
      </c>
      <c r="M2886" s="1">
        <v>41141</v>
      </c>
      <c r="N2886">
        <f t="shared" si="156"/>
        <v>0.09</v>
      </c>
      <c r="O2886">
        <v>0.09</v>
      </c>
    </row>
    <row r="2887" spans="12:15" x14ac:dyDescent="0.25">
      <c r="L2887" t="str">
        <f t="shared" si="155"/>
        <v>20128</v>
      </c>
      <c r="M2887" s="1">
        <v>41142</v>
      </c>
      <c r="N2887">
        <f t="shared" si="156"/>
        <v>0.1</v>
      </c>
      <c r="O2887">
        <v>0.1</v>
      </c>
    </row>
    <row r="2888" spans="12:15" x14ac:dyDescent="0.25">
      <c r="L2888" t="str">
        <f t="shared" si="155"/>
        <v>20128</v>
      </c>
      <c r="M2888" s="1">
        <v>41143</v>
      </c>
      <c r="N2888">
        <f t="shared" si="156"/>
        <v>0.1</v>
      </c>
      <c r="O2888">
        <v>0.1</v>
      </c>
    </row>
    <row r="2889" spans="12:15" x14ac:dyDescent="0.25">
      <c r="L2889" t="str">
        <f t="shared" si="155"/>
        <v>20128</v>
      </c>
      <c r="M2889" s="1">
        <v>41144</v>
      </c>
      <c r="N2889">
        <f t="shared" si="156"/>
        <v>0.1</v>
      </c>
      <c r="O2889">
        <v>0.1</v>
      </c>
    </row>
    <row r="2890" spans="12:15" x14ac:dyDescent="0.25">
      <c r="L2890" t="str">
        <f t="shared" si="155"/>
        <v>20128</v>
      </c>
      <c r="M2890" s="1">
        <v>41145</v>
      </c>
      <c r="N2890">
        <f t="shared" si="156"/>
        <v>0.1</v>
      </c>
      <c r="O2890">
        <v>0.1</v>
      </c>
    </row>
    <row r="2891" spans="12:15" x14ac:dyDescent="0.25">
      <c r="L2891" t="str">
        <f t="shared" si="155"/>
        <v>20128</v>
      </c>
      <c r="M2891" s="1">
        <v>41148</v>
      </c>
      <c r="N2891">
        <f t="shared" si="156"/>
        <v>0.1</v>
      </c>
      <c r="O2891">
        <v>0.1</v>
      </c>
    </row>
    <row r="2892" spans="12:15" x14ac:dyDescent="0.25">
      <c r="L2892" t="str">
        <f t="shared" si="155"/>
        <v>20128</v>
      </c>
      <c r="M2892" s="1">
        <v>41149</v>
      </c>
      <c r="N2892">
        <f t="shared" si="156"/>
        <v>0.12</v>
      </c>
      <c r="O2892">
        <v>0.12</v>
      </c>
    </row>
    <row r="2893" spans="12:15" x14ac:dyDescent="0.25">
      <c r="L2893" t="str">
        <f t="shared" si="155"/>
        <v>20128</v>
      </c>
      <c r="M2893" s="1">
        <v>41150</v>
      </c>
      <c r="N2893">
        <f t="shared" si="156"/>
        <v>0.12</v>
      </c>
      <c r="O2893">
        <v>0.12</v>
      </c>
    </row>
    <row r="2894" spans="12:15" x14ac:dyDescent="0.25">
      <c r="L2894" t="str">
        <f t="shared" si="155"/>
        <v>20128</v>
      </c>
      <c r="M2894" s="1">
        <v>41151</v>
      </c>
      <c r="N2894">
        <f t="shared" si="156"/>
        <v>0.12</v>
      </c>
      <c r="O2894">
        <v>0.12</v>
      </c>
    </row>
    <row r="2895" spans="12:15" x14ac:dyDescent="0.25">
      <c r="L2895" t="str">
        <f t="shared" si="155"/>
        <v>20128</v>
      </c>
      <c r="M2895" s="1">
        <v>41152</v>
      </c>
      <c r="N2895">
        <f t="shared" si="156"/>
        <v>0.09</v>
      </c>
      <c r="O2895">
        <v>0.09</v>
      </c>
    </row>
    <row r="2896" spans="12:15" x14ac:dyDescent="0.25">
      <c r="L2896" t="str">
        <f t="shared" si="155"/>
        <v>20129</v>
      </c>
      <c r="M2896" s="1">
        <v>41155</v>
      </c>
      <c r="N2896">
        <f t="shared" si="156"/>
        <v>0.09</v>
      </c>
      <c r="O2896" t="s">
        <v>30</v>
      </c>
    </row>
    <row r="2897" spans="12:15" x14ac:dyDescent="0.25">
      <c r="L2897" t="str">
        <f t="shared" si="155"/>
        <v>20129</v>
      </c>
      <c r="M2897" s="1">
        <v>41156</v>
      </c>
      <c r="N2897">
        <f t="shared" si="156"/>
        <v>0.1</v>
      </c>
      <c r="O2897">
        <v>0.1</v>
      </c>
    </row>
    <row r="2898" spans="12:15" x14ac:dyDescent="0.25">
      <c r="L2898" t="str">
        <f t="shared" si="155"/>
        <v>20129</v>
      </c>
      <c r="M2898" s="1">
        <v>41157</v>
      </c>
      <c r="N2898">
        <f t="shared" si="156"/>
        <v>0.11</v>
      </c>
      <c r="O2898">
        <v>0.11</v>
      </c>
    </row>
    <row r="2899" spans="12:15" x14ac:dyDescent="0.25">
      <c r="L2899" t="str">
        <f t="shared" si="155"/>
        <v>20129</v>
      </c>
      <c r="M2899" s="1">
        <v>41158</v>
      </c>
      <c r="N2899">
        <f t="shared" si="156"/>
        <v>0.1</v>
      </c>
      <c r="O2899">
        <v>0.1</v>
      </c>
    </row>
    <row r="2900" spans="12:15" x14ac:dyDescent="0.25">
      <c r="L2900" t="str">
        <f t="shared" si="155"/>
        <v>20129</v>
      </c>
      <c r="M2900" s="1">
        <v>41159</v>
      </c>
      <c r="N2900">
        <f t="shared" si="156"/>
        <v>0.09</v>
      </c>
      <c r="O2900">
        <v>0.09</v>
      </c>
    </row>
    <row r="2901" spans="12:15" x14ac:dyDescent="0.25">
      <c r="L2901" t="str">
        <f t="shared" si="155"/>
        <v>20129</v>
      </c>
      <c r="M2901" s="1">
        <v>41162</v>
      </c>
      <c r="N2901">
        <f t="shared" si="156"/>
        <v>0.09</v>
      </c>
      <c r="O2901">
        <v>0.09</v>
      </c>
    </row>
    <row r="2902" spans="12:15" x14ac:dyDescent="0.25">
      <c r="L2902" t="str">
        <f t="shared" si="155"/>
        <v>20129</v>
      </c>
      <c r="M2902" s="1">
        <v>41163</v>
      </c>
      <c r="N2902">
        <f t="shared" si="156"/>
        <v>0.09</v>
      </c>
      <c r="O2902">
        <v>0.09</v>
      </c>
    </row>
    <row r="2903" spans="12:15" x14ac:dyDescent="0.25">
      <c r="L2903" t="str">
        <f t="shared" si="155"/>
        <v>20129</v>
      </c>
      <c r="M2903" s="1">
        <v>41164</v>
      </c>
      <c r="N2903">
        <f t="shared" si="156"/>
        <v>0.09</v>
      </c>
      <c r="O2903">
        <v>0.09</v>
      </c>
    </row>
    <row r="2904" spans="12:15" x14ac:dyDescent="0.25">
      <c r="L2904" t="str">
        <f t="shared" si="155"/>
        <v>20129</v>
      </c>
      <c r="M2904" s="1">
        <v>41165</v>
      </c>
      <c r="N2904">
        <f t="shared" si="156"/>
        <v>0.1</v>
      </c>
      <c r="O2904">
        <v>0.1</v>
      </c>
    </row>
    <row r="2905" spans="12:15" x14ac:dyDescent="0.25">
      <c r="L2905" t="str">
        <f t="shared" si="155"/>
        <v>20129</v>
      </c>
      <c r="M2905" s="1">
        <v>41166</v>
      </c>
      <c r="N2905">
        <f t="shared" si="156"/>
        <v>0.08</v>
      </c>
      <c r="O2905">
        <v>0.08</v>
      </c>
    </row>
    <row r="2906" spans="12:15" x14ac:dyDescent="0.25">
      <c r="L2906" t="str">
        <f t="shared" si="155"/>
        <v>20129</v>
      </c>
      <c r="M2906" s="1">
        <v>41169</v>
      </c>
      <c r="N2906">
        <f t="shared" si="156"/>
        <v>0.06</v>
      </c>
      <c r="O2906">
        <v>0.06</v>
      </c>
    </row>
    <row r="2907" spans="12:15" x14ac:dyDescent="0.25">
      <c r="L2907" t="str">
        <f t="shared" si="155"/>
        <v>20129</v>
      </c>
      <c r="M2907" s="1">
        <v>41170</v>
      </c>
      <c r="N2907">
        <f t="shared" si="156"/>
        <v>0.08</v>
      </c>
      <c r="O2907">
        <v>0.08</v>
      </c>
    </row>
    <row r="2908" spans="12:15" x14ac:dyDescent="0.25">
      <c r="L2908" t="str">
        <f t="shared" si="155"/>
        <v>20129</v>
      </c>
      <c r="M2908" s="1">
        <v>41171</v>
      </c>
      <c r="N2908">
        <f t="shared" si="156"/>
        <v>0.08</v>
      </c>
      <c r="O2908">
        <v>0.08</v>
      </c>
    </row>
    <row r="2909" spans="12:15" x14ac:dyDescent="0.25">
      <c r="L2909" t="str">
        <f t="shared" si="155"/>
        <v>20129</v>
      </c>
      <c r="M2909" s="1">
        <v>41172</v>
      </c>
      <c r="N2909">
        <f t="shared" si="156"/>
        <v>0.06</v>
      </c>
      <c r="O2909">
        <v>0.06</v>
      </c>
    </row>
    <row r="2910" spans="12:15" x14ac:dyDescent="0.25">
      <c r="L2910" t="str">
        <f t="shared" si="155"/>
        <v>20129</v>
      </c>
      <c r="M2910" s="1">
        <v>41173</v>
      </c>
      <c r="N2910">
        <f t="shared" si="156"/>
        <v>0.05</v>
      </c>
      <c r="O2910">
        <v>0.05</v>
      </c>
    </row>
    <row r="2911" spans="12:15" x14ac:dyDescent="0.25">
      <c r="L2911" t="str">
        <f t="shared" si="155"/>
        <v>20129</v>
      </c>
      <c r="M2911" s="1">
        <v>41176</v>
      </c>
      <c r="N2911">
        <f t="shared" si="156"/>
        <v>0.03</v>
      </c>
      <c r="O2911">
        <v>0.03</v>
      </c>
    </row>
    <row r="2912" spans="12:15" x14ac:dyDescent="0.25">
      <c r="L2912" t="str">
        <f t="shared" si="155"/>
        <v>20129</v>
      </c>
      <c r="M2912" s="1">
        <v>41177</v>
      </c>
      <c r="N2912">
        <f t="shared" si="156"/>
        <v>0.06</v>
      </c>
      <c r="O2912">
        <v>0.06</v>
      </c>
    </row>
    <row r="2913" spans="12:15" x14ac:dyDescent="0.25">
      <c r="L2913" t="str">
        <f t="shared" si="155"/>
        <v>20129</v>
      </c>
      <c r="M2913" s="1">
        <v>41178</v>
      </c>
      <c r="N2913">
        <f t="shared" si="156"/>
        <v>0.05</v>
      </c>
      <c r="O2913">
        <v>0.05</v>
      </c>
    </row>
    <row r="2914" spans="12:15" x14ac:dyDescent="0.25">
      <c r="L2914" t="str">
        <f t="shared" si="155"/>
        <v>20129</v>
      </c>
      <c r="M2914" s="1">
        <v>41179</v>
      </c>
      <c r="N2914">
        <f t="shared" si="156"/>
        <v>0.05</v>
      </c>
      <c r="O2914">
        <v>0.05</v>
      </c>
    </row>
    <row r="2915" spans="12:15" x14ac:dyDescent="0.25">
      <c r="L2915" t="str">
        <f t="shared" si="155"/>
        <v>20129</v>
      </c>
      <c r="M2915" s="1">
        <v>41180</v>
      </c>
      <c r="N2915">
        <f t="shared" si="156"/>
        <v>0.06</v>
      </c>
      <c r="O2915">
        <v>0.06</v>
      </c>
    </row>
    <row r="2916" spans="12:15" x14ac:dyDescent="0.25">
      <c r="L2916" t="str">
        <f t="shared" si="155"/>
        <v>201210</v>
      </c>
      <c r="M2916" s="1">
        <v>41183</v>
      </c>
      <c r="N2916">
        <f t="shared" si="156"/>
        <v>0.05</v>
      </c>
      <c r="O2916">
        <v>0.05</v>
      </c>
    </row>
    <row r="2917" spans="12:15" x14ac:dyDescent="0.25">
      <c r="L2917" t="str">
        <f t="shared" si="155"/>
        <v>201210</v>
      </c>
      <c r="M2917" s="1">
        <v>41184</v>
      </c>
      <c r="N2917">
        <f t="shared" si="156"/>
        <v>0.09</v>
      </c>
      <c r="O2917">
        <v>0.09</v>
      </c>
    </row>
    <row r="2918" spans="12:15" x14ac:dyDescent="0.25">
      <c r="L2918" t="str">
        <f t="shared" si="155"/>
        <v>201210</v>
      </c>
      <c r="M2918" s="1">
        <v>41185</v>
      </c>
      <c r="N2918">
        <f t="shared" si="156"/>
        <v>0.09</v>
      </c>
      <c r="O2918">
        <v>0.09</v>
      </c>
    </row>
    <row r="2919" spans="12:15" x14ac:dyDescent="0.25">
      <c r="L2919" t="str">
        <f t="shared" si="155"/>
        <v>201210</v>
      </c>
      <c r="M2919" s="1">
        <v>41186</v>
      </c>
      <c r="N2919">
        <f t="shared" si="156"/>
        <v>0.1</v>
      </c>
      <c r="O2919">
        <v>0.1</v>
      </c>
    </row>
    <row r="2920" spans="12:15" x14ac:dyDescent="0.25">
      <c r="L2920" t="str">
        <f t="shared" si="155"/>
        <v>201210</v>
      </c>
      <c r="M2920" s="1">
        <v>41187</v>
      </c>
      <c r="N2920">
        <f t="shared" si="156"/>
        <v>0.1</v>
      </c>
      <c r="O2920">
        <v>0.1</v>
      </c>
    </row>
    <row r="2921" spans="12:15" x14ac:dyDescent="0.25">
      <c r="L2921" t="str">
        <f t="shared" si="155"/>
        <v>201210</v>
      </c>
      <c r="M2921" s="1">
        <v>41190</v>
      </c>
      <c r="N2921">
        <f t="shared" si="156"/>
        <v>0.1</v>
      </c>
      <c r="O2921" t="s">
        <v>30</v>
      </c>
    </row>
    <row r="2922" spans="12:15" x14ac:dyDescent="0.25">
      <c r="L2922" t="str">
        <f t="shared" si="155"/>
        <v>201210</v>
      </c>
      <c r="M2922" s="1">
        <v>41191</v>
      </c>
      <c r="N2922">
        <f t="shared" si="156"/>
        <v>0.11</v>
      </c>
      <c r="O2922">
        <v>0.11</v>
      </c>
    </row>
    <row r="2923" spans="12:15" x14ac:dyDescent="0.25">
      <c r="L2923" t="str">
        <f t="shared" si="155"/>
        <v>201210</v>
      </c>
      <c r="M2923" s="1">
        <v>41192</v>
      </c>
      <c r="N2923">
        <f t="shared" si="156"/>
        <v>0.12</v>
      </c>
      <c r="O2923">
        <v>0.12</v>
      </c>
    </row>
    <row r="2924" spans="12:15" x14ac:dyDescent="0.25">
      <c r="L2924" t="str">
        <f t="shared" si="155"/>
        <v>201210</v>
      </c>
      <c r="M2924" s="1">
        <v>41193</v>
      </c>
      <c r="N2924">
        <f t="shared" si="156"/>
        <v>0.12</v>
      </c>
      <c r="O2924">
        <v>0.12</v>
      </c>
    </row>
    <row r="2925" spans="12:15" x14ac:dyDescent="0.25">
      <c r="L2925" t="str">
        <f t="shared" si="155"/>
        <v>201210</v>
      </c>
      <c r="M2925" s="1">
        <v>41194</v>
      </c>
      <c r="N2925">
        <f t="shared" si="156"/>
        <v>0.12</v>
      </c>
      <c r="O2925">
        <v>0.12</v>
      </c>
    </row>
    <row r="2926" spans="12:15" x14ac:dyDescent="0.25">
      <c r="L2926" t="str">
        <f t="shared" si="155"/>
        <v>201210</v>
      </c>
      <c r="M2926" s="1">
        <v>41197</v>
      </c>
      <c r="N2926">
        <f t="shared" si="156"/>
        <v>0.1</v>
      </c>
      <c r="O2926">
        <v>0.1</v>
      </c>
    </row>
    <row r="2927" spans="12:15" x14ac:dyDescent="0.25">
      <c r="L2927" t="str">
        <f t="shared" si="155"/>
        <v>201210</v>
      </c>
      <c r="M2927" s="1">
        <v>41198</v>
      </c>
      <c r="N2927">
        <f t="shared" si="156"/>
        <v>0.13</v>
      </c>
      <c r="O2927">
        <v>0.13</v>
      </c>
    </row>
    <row r="2928" spans="12:15" x14ac:dyDescent="0.25">
      <c r="L2928" t="str">
        <f t="shared" si="155"/>
        <v>201210</v>
      </c>
      <c r="M2928" s="1">
        <v>41199</v>
      </c>
      <c r="N2928">
        <f t="shared" si="156"/>
        <v>0.13</v>
      </c>
      <c r="O2928">
        <v>0.13</v>
      </c>
    </row>
    <row r="2929" spans="12:15" x14ac:dyDescent="0.25">
      <c r="L2929" t="str">
        <f t="shared" si="155"/>
        <v>201210</v>
      </c>
      <c r="M2929" s="1">
        <v>41200</v>
      </c>
      <c r="N2929">
        <f t="shared" si="156"/>
        <v>0.12</v>
      </c>
      <c r="O2929">
        <v>0.12</v>
      </c>
    </row>
    <row r="2930" spans="12:15" x14ac:dyDescent="0.25">
      <c r="L2930" t="str">
        <f t="shared" si="155"/>
        <v>201210</v>
      </c>
      <c r="M2930" s="1">
        <v>41201</v>
      </c>
      <c r="N2930">
        <f t="shared" si="156"/>
        <v>0.11</v>
      </c>
      <c r="O2930">
        <v>0.11</v>
      </c>
    </row>
    <row r="2931" spans="12:15" x14ac:dyDescent="0.25">
      <c r="L2931" t="str">
        <f t="shared" si="155"/>
        <v>201210</v>
      </c>
      <c r="M2931" s="1">
        <v>41204</v>
      </c>
      <c r="N2931">
        <f t="shared" si="156"/>
        <v>0.1</v>
      </c>
      <c r="O2931">
        <v>0.1</v>
      </c>
    </row>
    <row r="2932" spans="12:15" x14ac:dyDescent="0.25">
      <c r="L2932" t="str">
        <f t="shared" si="155"/>
        <v>201210</v>
      </c>
      <c r="M2932" s="1">
        <v>41205</v>
      </c>
      <c r="N2932">
        <f t="shared" si="156"/>
        <v>0.11</v>
      </c>
      <c r="O2932">
        <v>0.11</v>
      </c>
    </row>
    <row r="2933" spans="12:15" x14ac:dyDescent="0.25">
      <c r="L2933" t="str">
        <f t="shared" si="155"/>
        <v>201210</v>
      </c>
      <c r="M2933" s="1">
        <v>41206</v>
      </c>
      <c r="N2933">
        <f t="shared" si="156"/>
        <v>0.13</v>
      </c>
      <c r="O2933">
        <v>0.13</v>
      </c>
    </row>
    <row r="2934" spans="12:15" x14ac:dyDescent="0.25">
      <c r="L2934" t="str">
        <f t="shared" si="155"/>
        <v>201210</v>
      </c>
      <c r="M2934" s="1">
        <v>41207</v>
      </c>
      <c r="N2934">
        <f t="shared" si="156"/>
        <v>0.13</v>
      </c>
      <c r="O2934">
        <v>0.13</v>
      </c>
    </row>
    <row r="2935" spans="12:15" x14ac:dyDescent="0.25">
      <c r="L2935" t="str">
        <f t="shared" si="155"/>
        <v>201210</v>
      </c>
      <c r="M2935" s="1">
        <v>41208</v>
      </c>
      <c r="N2935">
        <f t="shared" si="156"/>
        <v>0.12</v>
      </c>
      <c r="O2935">
        <v>0.12</v>
      </c>
    </row>
    <row r="2936" spans="12:15" x14ac:dyDescent="0.25">
      <c r="L2936" t="str">
        <f t="shared" si="155"/>
        <v>201210</v>
      </c>
      <c r="M2936" s="1">
        <v>41211</v>
      </c>
      <c r="N2936">
        <f t="shared" si="156"/>
        <v>0.13</v>
      </c>
      <c r="O2936">
        <v>0.13</v>
      </c>
    </row>
    <row r="2937" spans="12:15" x14ac:dyDescent="0.25">
      <c r="L2937" t="str">
        <f t="shared" si="155"/>
        <v>201210</v>
      </c>
      <c r="M2937" s="1">
        <v>41212</v>
      </c>
      <c r="N2937">
        <f t="shared" si="156"/>
        <v>0.13</v>
      </c>
      <c r="O2937" t="s">
        <v>30</v>
      </c>
    </row>
    <row r="2938" spans="12:15" x14ac:dyDescent="0.25">
      <c r="L2938" t="str">
        <f t="shared" si="155"/>
        <v>201210</v>
      </c>
      <c r="M2938" s="1">
        <v>41213</v>
      </c>
      <c r="N2938">
        <f t="shared" si="156"/>
        <v>0.09</v>
      </c>
      <c r="O2938">
        <v>0.09</v>
      </c>
    </row>
    <row r="2939" spans="12:15" x14ac:dyDescent="0.25">
      <c r="L2939" t="str">
        <f t="shared" si="155"/>
        <v>201211</v>
      </c>
      <c r="M2939" s="1">
        <v>41214</v>
      </c>
      <c r="N2939">
        <f t="shared" si="156"/>
        <v>0.06</v>
      </c>
      <c r="O2939">
        <v>0.06</v>
      </c>
    </row>
    <row r="2940" spans="12:15" x14ac:dyDescent="0.25">
      <c r="L2940" t="str">
        <f t="shared" si="155"/>
        <v>201211</v>
      </c>
      <c r="M2940" s="1">
        <v>41215</v>
      </c>
      <c r="N2940">
        <f t="shared" si="156"/>
        <v>0.08</v>
      </c>
      <c r="O2940">
        <v>0.08</v>
      </c>
    </row>
    <row r="2941" spans="12:15" x14ac:dyDescent="0.25">
      <c r="L2941" t="str">
        <f t="shared" si="155"/>
        <v>201211</v>
      </c>
      <c r="M2941" s="1">
        <v>41218</v>
      </c>
      <c r="N2941">
        <f t="shared" si="156"/>
        <v>0.09</v>
      </c>
      <c r="O2941">
        <v>0.09</v>
      </c>
    </row>
    <row r="2942" spans="12:15" x14ac:dyDescent="0.25">
      <c r="L2942" t="str">
        <f t="shared" si="155"/>
        <v>201211</v>
      </c>
      <c r="M2942" s="1">
        <v>41219</v>
      </c>
      <c r="N2942">
        <f t="shared" si="156"/>
        <v>0.12</v>
      </c>
      <c r="O2942">
        <v>0.12</v>
      </c>
    </row>
    <row r="2943" spans="12:15" x14ac:dyDescent="0.25">
      <c r="L2943" t="str">
        <f t="shared" si="155"/>
        <v>201211</v>
      </c>
      <c r="M2943" s="1">
        <v>41220</v>
      </c>
      <c r="N2943">
        <f t="shared" si="156"/>
        <v>0.12</v>
      </c>
      <c r="O2943">
        <v>0.12</v>
      </c>
    </row>
    <row r="2944" spans="12:15" x14ac:dyDescent="0.25">
      <c r="L2944" t="str">
        <f t="shared" si="155"/>
        <v>201211</v>
      </c>
      <c r="M2944" s="1">
        <v>41221</v>
      </c>
      <c r="N2944">
        <f t="shared" si="156"/>
        <v>0.13</v>
      </c>
      <c r="O2944">
        <v>0.13</v>
      </c>
    </row>
    <row r="2945" spans="12:15" x14ac:dyDescent="0.25">
      <c r="L2945" t="str">
        <f t="shared" si="155"/>
        <v>201211</v>
      </c>
      <c r="M2945" s="1">
        <v>41222</v>
      </c>
      <c r="N2945">
        <f t="shared" si="156"/>
        <v>0.13</v>
      </c>
      <c r="O2945">
        <v>0.13</v>
      </c>
    </row>
    <row r="2946" spans="12:15" x14ac:dyDescent="0.25">
      <c r="L2946" t="str">
        <f t="shared" si="155"/>
        <v>201211</v>
      </c>
      <c r="M2946" s="1">
        <v>41225</v>
      </c>
      <c r="N2946">
        <f t="shared" si="156"/>
        <v>0.13</v>
      </c>
      <c r="O2946" t="s">
        <v>30</v>
      </c>
    </row>
    <row r="2947" spans="12:15" x14ac:dyDescent="0.25">
      <c r="L2947" t="str">
        <f t="shared" ref="L2947:L3010" si="157">+YEAR(M2947) &amp; MONTH(M2947)</f>
        <v>201211</v>
      </c>
      <c r="M2947" s="1">
        <v>41226</v>
      </c>
      <c r="N2947">
        <f t="shared" ref="N2947:N3010" si="158">+IF(O2947=$O$1, N2946,O2947)</f>
        <v>0.12</v>
      </c>
      <c r="O2947">
        <v>0.12</v>
      </c>
    </row>
    <row r="2948" spans="12:15" x14ac:dyDescent="0.25">
      <c r="L2948" t="str">
        <f t="shared" si="157"/>
        <v>201211</v>
      </c>
      <c r="M2948" s="1">
        <v>41227</v>
      </c>
      <c r="N2948">
        <f t="shared" si="158"/>
        <v>0.15</v>
      </c>
      <c r="O2948">
        <v>0.15</v>
      </c>
    </row>
    <row r="2949" spans="12:15" x14ac:dyDescent="0.25">
      <c r="L2949" t="str">
        <f t="shared" si="157"/>
        <v>201211</v>
      </c>
      <c r="M2949" s="1">
        <v>41228</v>
      </c>
      <c r="N2949">
        <f t="shared" si="158"/>
        <v>0.13</v>
      </c>
      <c r="O2949">
        <v>0.13</v>
      </c>
    </row>
    <row r="2950" spans="12:15" x14ac:dyDescent="0.25">
      <c r="L2950" t="str">
        <f t="shared" si="157"/>
        <v>201211</v>
      </c>
      <c r="M2950" s="1">
        <v>41229</v>
      </c>
      <c r="N2950">
        <f t="shared" si="158"/>
        <v>7.0000000000000007E-2</v>
      </c>
      <c r="O2950">
        <v>7.0000000000000007E-2</v>
      </c>
    </row>
    <row r="2951" spans="12:15" x14ac:dyDescent="0.25">
      <c r="L2951" t="str">
        <f t="shared" si="157"/>
        <v>201211</v>
      </c>
      <c r="M2951" s="1">
        <v>41232</v>
      </c>
      <c r="N2951">
        <f t="shared" si="158"/>
        <v>0.06</v>
      </c>
      <c r="O2951">
        <v>0.06</v>
      </c>
    </row>
    <row r="2952" spans="12:15" x14ac:dyDescent="0.25">
      <c r="L2952" t="str">
        <f t="shared" si="157"/>
        <v>201211</v>
      </c>
      <c r="M2952" s="1">
        <v>41233</v>
      </c>
      <c r="N2952">
        <f t="shared" si="158"/>
        <v>0.15</v>
      </c>
      <c r="O2952">
        <v>0.15</v>
      </c>
    </row>
    <row r="2953" spans="12:15" x14ac:dyDescent="0.25">
      <c r="L2953" t="str">
        <f t="shared" si="157"/>
        <v>201211</v>
      </c>
      <c r="M2953" s="1">
        <v>41234</v>
      </c>
      <c r="N2953">
        <f t="shared" si="158"/>
        <v>0.17</v>
      </c>
      <c r="O2953">
        <v>0.17</v>
      </c>
    </row>
    <row r="2954" spans="12:15" x14ac:dyDescent="0.25">
      <c r="L2954" t="str">
        <f t="shared" si="157"/>
        <v>201211</v>
      </c>
      <c r="M2954" s="1">
        <v>41235</v>
      </c>
      <c r="N2954">
        <f t="shared" si="158"/>
        <v>0.17</v>
      </c>
      <c r="O2954" t="s">
        <v>30</v>
      </c>
    </row>
    <row r="2955" spans="12:15" x14ac:dyDescent="0.25">
      <c r="L2955" t="str">
        <f t="shared" si="157"/>
        <v>201211</v>
      </c>
      <c r="M2955" s="1">
        <v>41236</v>
      </c>
      <c r="N2955">
        <f t="shared" si="158"/>
        <v>0.16</v>
      </c>
      <c r="O2955">
        <v>0.16</v>
      </c>
    </row>
    <row r="2956" spans="12:15" x14ac:dyDescent="0.25">
      <c r="L2956" t="str">
        <f t="shared" si="157"/>
        <v>201211</v>
      </c>
      <c r="M2956" s="1">
        <v>41239</v>
      </c>
      <c r="N2956">
        <f t="shared" si="158"/>
        <v>0.14000000000000001</v>
      </c>
      <c r="O2956">
        <v>0.14000000000000001</v>
      </c>
    </row>
    <row r="2957" spans="12:15" x14ac:dyDescent="0.25">
      <c r="L2957" t="str">
        <f t="shared" si="157"/>
        <v>201211</v>
      </c>
      <c r="M2957" s="1">
        <v>41240</v>
      </c>
      <c r="N2957">
        <f t="shared" si="158"/>
        <v>0.17</v>
      </c>
      <c r="O2957">
        <v>0.17</v>
      </c>
    </row>
    <row r="2958" spans="12:15" x14ac:dyDescent="0.25">
      <c r="L2958" t="str">
        <f t="shared" si="157"/>
        <v>201211</v>
      </c>
      <c r="M2958" s="1">
        <v>41241</v>
      </c>
      <c r="N2958">
        <f t="shared" si="158"/>
        <v>0.17</v>
      </c>
      <c r="O2958">
        <v>0.17</v>
      </c>
    </row>
    <row r="2959" spans="12:15" x14ac:dyDescent="0.25">
      <c r="L2959" t="str">
        <f t="shared" si="157"/>
        <v>201211</v>
      </c>
      <c r="M2959" s="1">
        <v>41242</v>
      </c>
      <c r="N2959">
        <f t="shared" si="158"/>
        <v>0.16</v>
      </c>
      <c r="O2959">
        <v>0.16</v>
      </c>
    </row>
    <row r="2960" spans="12:15" x14ac:dyDescent="0.25">
      <c r="L2960" t="str">
        <f t="shared" si="157"/>
        <v>201211</v>
      </c>
      <c r="M2960" s="1">
        <v>41243</v>
      </c>
      <c r="N2960">
        <f t="shared" si="158"/>
        <v>0.11</v>
      </c>
      <c r="O2960">
        <v>0.11</v>
      </c>
    </row>
    <row r="2961" spans="12:15" x14ac:dyDescent="0.25">
      <c r="L2961" t="str">
        <f t="shared" si="157"/>
        <v>201212</v>
      </c>
      <c r="M2961" s="1">
        <v>41246</v>
      </c>
      <c r="N2961">
        <f t="shared" si="158"/>
        <v>0.13</v>
      </c>
      <c r="O2961">
        <v>0.13</v>
      </c>
    </row>
    <row r="2962" spans="12:15" x14ac:dyDescent="0.25">
      <c r="L2962" t="str">
        <f t="shared" si="157"/>
        <v>201212</v>
      </c>
      <c r="M2962" s="1">
        <v>41247</v>
      </c>
      <c r="N2962">
        <f t="shared" si="158"/>
        <v>7.0000000000000007E-2</v>
      </c>
      <c r="O2962">
        <v>7.0000000000000007E-2</v>
      </c>
    </row>
    <row r="2963" spans="12:15" x14ac:dyDescent="0.25">
      <c r="L2963" t="str">
        <f t="shared" si="157"/>
        <v>201212</v>
      </c>
      <c r="M2963" s="1">
        <v>41248</v>
      </c>
      <c r="N2963">
        <f t="shared" si="158"/>
        <v>7.0000000000000007E-2</v>
      </c>
      <c r="O2963">
        <v>7.0000000000000007E-2</v>
      </c>
    </row>
    <row r="2964" spans="12:15" x14ac:dyDescent="0.25">
      <c r="L2964" t="str">
        <f t="shared" si="157"/>
        <v>201212</v>
      </c>
      <c r="M2964" s="1">
        <v>41249</v>
      </c>
      <c r="N2964">
        <f t="shared" si="158"/>
        <v>7.0000000000000007E-2</v>
      </c>
      <c r="O2964">
        <v>7.0000000000000007E-2</v>
      </c>
    </row>
    <row r="2965" spans="12:15" x14ac:dyDescent="0.25">
      <c r="L2965" t="str">
        <f t="shared" si="157"/>
        <v>201212</v>
      </c>
      <c r="M2965" s="1">
        <v>41250</v>
      </c>
      <c r="N2965">
        <f t="shared" si="158"/>
        <v>0.06</v>
      </c>
      <c r="O2965">
        <v>0.06</v>
      </c>
    </row>
    <row r="2966" spans="12:15" x14ac:dyDescent="0.25">
      <c r="L2966" t="str">
        <f t="shared" si="157"/>
        <v>201212</v>
      </c>
      <c r="M2966" s="1">
        <v>41253</v>
      </c>
      <c r="N2966">
        <f t="shared" si="158"/>
        <v>0.05</v>
      </c>
      <c r="O2966">
        <v>0.05</v>
      </c>
    </row>
    <row r="2967" spans="12:15" x14ac:dyDescent="0.25">
      <c r="L2967" t="str">
        <f t="shared" si="157"/>
        <v>201212</v>
      </c>
      <c r="M2967" s="1">
        <v>41254</v>
      </c>
      <c r="N2967">
        <f t="shared" si="158"/>
        <v>0.04</v>
      </c>
      <c r="O2967">
        <v>0.04</v>
      </c>
    </row>
    <row r="2968" spans="12:15" x14ac:dyDescent="0.25">
      <c r="L2968" t="str">
        <f t="shared" si="157"/>
        <v>201212</v>
      </c>
      <c r="M2968" s="1">
        <v>41255</v>
      </c>
      <c r="N2968">
        <f t="shared" si="158"/>
        <v>0.04</v>
      </c>
      <c r="O2968">
        <v>0.04</v>
      </c>
    </row>
    <row r="2969" spans="12:15" x14ac:dyDescent="0.25">
      <c r="L2969" t="str">
        <f t="shared" si="157"/>
        <v>201212</v>
      </c>
      <c r="M2969" s="1">
        <v>41256</v>
      </c>
      <c r="N2969">
        <f t="shared" si="158"/>
        <v>0.02</v>
      </c>
      <c r="O2969">
        <v>0.02</v>
      </c>
    </row>
    <row r="2970" spans="12:15" x14ac:dyDescent="0.25">
      <c r="L2970" t="str">
        <f t="shared" si="157"/>
        <v>201212</v>
      </c>
      <c r="M2970" s="1">
        <v>41257</v>
      </c>
      <c r="N2970">
        <f t="shared" si="158"/>
        <v>0.01</v>
      </c>
      <c r="O2970">
        <v>0.01</v>
      </c>
    </row>
    <row r="2971" spans="12:15" x14ac:dyDescent="0.25">
      <c r="L2971" t="str">
        <f t="shared" si="157"/>
        <v>201212</v>
      </c>
      <c r="M2971" s="1">
        <v>41260</v>
      </c>
      <c r="N2971">
        <f t="shared" si="158"/>
        <v>0.01</v>
      </c>
      <c r="O2971">
        <v>0.01</v>
      </c>
    </row>
    <row r="2972" spans="12:15" x14ac:dyDescent="0.25">
      <c r="L2972" t="str">
        <f t="shared" si="157"/>
        <v>201212</v>
      </c>
      <c r="M2972" s="1">
        <v>41261</v>
      </c>
      <c r="N2972">
        <f t="shared" si="158"/>
        <v>0.04</v>
      </c>
      <c r="O2972">
        <v>0.04</v>
      </c>
    </row>
    <row r="2973" spans="12:15" x14ac:dyDescent="0.25">
      <c r="L2973" t="str">
        <f t="shared" si="157"/>
        <v>201212</v>
      </c>
      <c r="M2973" s="1">
        <v>41262</v>
      </c>
      <c r="N2973">
        <f t="shared" si="158"/>
        <v>0.03</v>
      </c>
      <c r="O2973">
        <v>0.03</v>
      </c>
    </row>
    <row r="2974" spans="12:15" x14ac:dyDescent="0.25">
      <c r="L2974" t="str">
        <f t="shared" si="157"/>
        <v>201212</v>
      </c>
      <c r="M2974" s="1">
        <v>41263</v>
      </c>
      <c r="N2974">
        <f t="shared" si="158"/>
        <v>0.02</v>
      </c>
      <c r="O2974">
        <v>0.02</v>
      </c>
    </row>
    <row r="2975" spans="12:15" x14ac:dyDescent="0.25">
      <c r="L2975" t="str">
        <f t="shared" si="157"/>
        <v>201212</v>
      </c>
      <c r="M2975" s="1">
        <v>41264</v>
      </c>
      <c r="N2975">
        <f t="shared" si="158"/>
        <v>0.02</v>
      </c>
      <c r="O2975">
        <v>0.02</v>
      </c>
    </row>
    <row r="2976" spans="12:15" x14ac:dyDescent="0.25">
      <c r="L2976" t="str">
        <f t="shared" si="157"/>
        <v>201212</v>
      </c>
      <c r="M2976" s="1">
        <v>41267</v>
      </c>
      <c r="N2976">
        <f t="shared" si="158"/>
        <v>0.03</v>
      </c>
      <c r="O2976">
        <v>0.03</v>
      </c>
    </row>
    <row r="2977" spans="12:15" x14ac:dyDescent="0.25">
      <c r="L2977" t="str">
        <f t="shared" si="157"/>
        <v>201212</v>
      </c>
      <c r="M2977" s="1">
        <v>41268</v>
      </c>
      <c r="N2977">
        <f t="shared" si="158"/>
        <v>0.03</v>
      </c>
      <c r="O2977" t="s">
        <v>30</v>
      </c>
    </row>
    <row r="2978" spans="12:15" x14ac:dyDescent="0.25">
      <c r="L2978" t="str">
        <f t="shared" si="157"/>
        <v>201212</v>
      </c>
      <c r="M2978" s="1">
        <v>41269</v>
      </c>
      <c r="N2978">
        <f t="shared" si="158"/>
        <v>0.05</v>
      </c>
      <c r="O2978">
        <v>0.05</v>
      </c>
    </row>
    <row r="2979" spans="12:15" x14ac:dyDescent="0.25">
      <c r="L2979" t="str">
        <f t="shared" si="157"/>
        <v>201212</v>
      </c>
      <c r="M2979" s="1">
        <v>41270</v>
      </c>
      <c r="N2979">
        <f t="shared" si="158"/>
        <v>0.01</v>
      </c>
      <c r="O2979">
        <v>0.01</v>
      </c>
    </row>
    <row r="2980" spans="12:15" x14ac:dyDescent="0.25">
      <c r="L2980" t="str">
        <f t="shared" si="157"/>
        <v>201212</v>
      </c>
      <c r="M2980" s="1">
        <v>41271</v>
      </c>
      <c r="N2980">
        <f t="shared" si="158"/>
        <v>0</v>
      </c>
      <c r="O2980">
        <v>0</v>
      </c>
    </row>
    <row r="2981" spans="12:15" x14ac:dyDescent="0.25">
      <c r="L2981" t="str">
        <f t="shared" si="157"/>
        <v>201212</v>
      </c>
      <c r="M2981" s="1">
        <v>41274</v>
      </c>
      <c r="N2981">
        <f t="shared" si="158"/>
        <v>0.02</v>
      </c>
      <c r="O2981">
        <v>0.02</v>
      </c>
    </row>
    <row r="2982" spans="12:15" x14ac:dyDescent="0.25">
      <c r="L2982" t="str">
        <f t="shared" si="157"/>
        <v>20131</v>
      </c>
      <c r="M2982" s="1">
        <v>41275</v>
      </c>
      <c r="N2982">
        <f t="shared" si="158"/>
        <v>0.02</v>
      </c>
      <c r="O2982" t="s">
        <v>30</v>
      </c>
    </row>
    <row r="2983" spans="12:15" x14ac:dyDescent="0.25">
      <c r="L2983" t="str">
        <f t="shared" si="157"/>
        <v>20131</v>
      </c>
      <c r="M2983" s="1">
        <v>41276</v>
      </c>
      <c r="N2983">
        <f t="shared" si="158"/>
        <v>7.0000000000000007E-2</v>
      </c>
      <c r="O2983">
        <v>7.0000000000000007E-2</v>
      </c>
    </row>
    <row r="2984" spans="12:15" x14ac:dyDescent="0.25">
      <c r="L2984" t="str">
        <f t="shared" si="157"/>
        <v>20131</v>
      </c>
      <c r="M2984" s="1">
        <v>41277</v>
      </c>
      <c r="N2984">
        <f t="shared" si="158"/>
        <v>0.06</v>
      </c>
      <c r="O2984">
        <v>0.06</v>
      </c>
    </row>
    <row r="2985" spans="12:15" x14ac:dyDescent="0.25">
      <c r="L2985" t="str">
        <f t="shared" si="157"/>
        <v>20131</v>
      </c>
      <c r="M2985" s="1">
        <v>41278</v>
      </c>
      <c r="N2985">
        <f t="shared" si="158"/>
        <v>0.06</v>
      </c>
      <c r="O2985">
        <v>0.06</v>
      </c>
    </row>
    <row r="2986" spans="12:15" x14ac:dyDescent="0.25">
      <c r="L2986" t="str">
        <f t="shared" si="157"/>
        <v>20131</v>
      </c>
      <c r="M2986" s="1">
        <v>41281</v>
      </c>
      <c r="N2986">
        <f t="shared" si="158"/>
        <v>0.05</v>
      </c>
      <c r="O2986">
        <v>0.05</v>
      </c>
    </row>
    <row r="2987" spans="12:15" x14ac:dyDescent="0.25">
      <c r="L2987" t="str">
        <f t="shared" si="157"/>
        <v>20131</v>
      </c>
      <c r="M2987" s="1">
        <v>41282</v>
      </c>
      <c r="N2987">
        <f t="shared" si="158"/>
        <v>0.06</v>
      </c>
      <c r="O2987">
        <v>0.06</v>
      </c>
    </row>
    <row r="2988" spans="12:15" x14ac:dyDescent="0.25">
      <c r="L2988" t="str">
        <f t="shared" si="157"/>
        <v>20131</v>
      </c>
      <c r="M2988" s="1">
        <v>41283</v>
      </c>
      <c r="N2988">
        <f t="shared" si="158"/>
        <v>0.04</v>
      </c>
      <c r="O2988">
        <v>0.04</v>
      </c>
    </row>
    <row r="2989" spans="12:15" x14ac:dyDescent="0.25">
      <c r="L2989" t="str">
        <f t="shared" si="157"/>
        <v>20131</v>
      </c>
      <c r="M2989" s="1">
        <v>41284</v>
      </c>
      <c r="N2989">
        <f t="shared" si="158"/>
        <v>0.05</v>
      </c>
      <c r="O2989">
        <v>0.05</v>
      </c>
    </row>
    <row r="2990" spans="12:15" x14ac:dyDescent="0.25">
      <c r="L2990" t="str">
        <f t="shared" si="157"/>
        <v>20131</v>
      </c>
      <c r="M2990" s="1">
        <v>41285</v>
      </c>
      <c r="N2990">
        <f t="shared" si="158"/>
        <v>0.04</v>
      </c>
      <c r="O2990">
        <v>0.04</v>
      </c>
    </row>
    <row r="2991" spans="12:15" x14ac:dyDescent="0.25">
      <c r="L2991" t="str">
        <f t="shared" si="157"/>
        <v>20131</v>
      </c>
      <c r="M2991" s="1">
        <v>41288</v>
      </c>
      <c r="N2991">
        <f t="shared" si="158"/>
        <v>0.05</v>
      </c>
      <c r="O2991">
        <v>0.05</v>
      </c>
    </row>
    <row r="2992" spans="12:15" x14ac:dyDescent="0.25">
      <c r="L2992" t="str">
        <f t="shared" si="157"/>
        <v>20131</v>
      </c>
      <c r="M2992" s="1">
        <v>41289</v>
      </c>
      <c r="N2992">
        <f t="shared" si="158"/>
        <v>0.09</v>
      </c>
      <c r="O2992">
        <v>0.09</v>
      </c>
    </row>
    <row r="2993" spans="12:15" x14ac:dyDescent="0.25">
      <c r="L2993" t="str">
        <f t="shared" si="157"/>
        <v>20131</v>
      </c>
      <c r="M2993" s="1">
        <v>41290</v>
      </c>
      <c r="N2993">
        <f t="shared" si="158"/>
        <v>7.0000000000000007E-2</v>
      </c>
      <c r="O2993">
        <v>7.0000000000000007E-2</v>
      </c>
    </row>
    <row r="2994" spans="12:15" x14ac:dyDescent="0.25">
      <c r="L2994" t="str">
        <f t="shared" si="157"/>
        <v>20131</v>
      </c>
      <c r="M2994" s="1">
        <v>41291</v>
      </c>
      <c r="N2994">
        <f t="shared" si="158"/>
        <v>0.05</v>
      </c>
      <c r="O2994">
        <v>0.05</v>
      </c>
    </row>
    <row r="2995" spans="12:15" x14ac:dyDescent="0.25">
      <c r="L2995" t="str">
        <f t="shared" si="157"/>
        <v>20131</v>
      </c>
      <c r="M2995" s="1">
        <v>41292</v>
      </c>
      <c r="N2995">
        <f t="shared" si="158"/>
        <v>0.04</v>
      </c>
      <c r="O2995">
        <v>0.04</v>
      </c>
    </row>
    <row r="2996" spans="12:15" x14ac:dyDescent="0.25">
      <c r="L2996" t="str">
        <f t="shared" si="157"/>
        <v>20131</v>
      </c>
      <c r="M2996" s="1">
        <v>41295</v>
      </c>
      <c r="N2996">
        <f t="shared" si="158"/>
        <v>0.04</v>
      </c>
      <c r="O2996" t="s">
        <v>30</v>
      </c>
    </row>
    <row r="2997" spans="12:15" x14ac:dyDescent="0.25">
      <c r="L2997" t="str">
        <f t="shared" si="157"/>
        <v>20131</v>
      </c>
      <c r="M2997" s="1">
        <v>41296</v>
      </c>
      <c r="N2997">
        <f t="shared" si="158"/>
        <v>0.04</v>
      </c>
      <c r="O2997">
        <v>0.04</v>
      </c>
    </row>
    <row r="2998" spans="12:15" x14ac:dyDescent="0.25">
      <c r="L2998" t="str">
        <f t="shared" si="157"/>
        <v>20131</v>
      </c>
      <c r="M2998" s="1">
        <v>41297</v>
      </c>
      <c r="N2998">
        <f t="shared" si="158"/>
        <v>0.06</v>
      </c>
      <c r="O2998">
        <v>0.06</v>
      </c>
    </row>
    <row r="2999" spans="12:15" x14ac:dyDescent="0.25">
      <c r="L2999" t="str">
        <f t="shared" si="157"/>
        <v>20131</v>
      </c>
      <c r="M2999" s="1">
        <v>41298</v>
      </c>
      <c r="N2999">
        <f t="shared" si="158"/>
        <v>0.06</v>
      </c>
      <c r="O2999">
        <v>0.06</v>
      </c>
    </row>
    <row r="3000" spans="12:15" x14ac:dyDescent="0.25">
      <c r="L3000" t="str">
        <f t="shared" si="157"/>
        <v>20131</v>
      </c>
      <c r="M3000" s="1">
        <v>41299</v>
      </c>
      <c r="N3000">
        <f t="shared" si="158"/>
        <v>0.06</v>
      </c>
      <c r="O3000">
        <v>0.06</v>
      </c>
    </row>
    <row r="3001" spans="12:15" x14ac:dyDescent="0.25">
      <c r="L3001" t="str">
        <f t="shared" si="157"/>
        <v>20131</v>
      </c>
      <c r="M3001" s="1">
        <v>41302</v>
      </c>
      <c r="N3001">
        <f t="shared" si="158"/>
        <v>0.03</v>
      </c>
      <c r="O3001">
        <v>0.03</v>
      </c>
    </row>
    <row r="3002" spans="12:15" x14ac:dyDescent="0.25">
      <c r="L3002" t="str">
        <f t="shared" si="157"/>
        <v>20131</v>
      </c>
      <c r="M3002" s="1">
        <v>41303</v>
      </c>
      <c r="N3002">
        <f t="shared" si="158"/>
        <v>0.03</v>
      </c>
      <c r="O3002">
        <v>0.03</v>
      </c>
    </row>
    <row r="3003" spans="12:15" x14ac:dyDescent="0.25">
      <c r="L3003" t="str">
        <f t="shared" si="157"/>
        <v>20131</v>
      </c>
      <c r="M3003" s="1">
        <v>41304</v>
      </c>
      <c r="N3003">
        <f t="shared" si="158"/>
        <v>0.04</v>
      </c>
      <c r="O3003">
        <v>0.04</v>
      </c>
    </row>
    <row r="3004" spans="12:15" x14ac:dyDescent="0.25">
      <c r="L3004" t="str">
        <f t="shared" si="157"/>
        <v>20131</v>
      </c>
      <c r="M3004" s="1">
        <v>41305</v>
      </c>
      <c r="N3004">
        <f t="shared" si="158"/>
        <v>0.04</v>
      </c>
      <c r="O3004">
        <v>0.04</v>
      </c>
    </row>
    <row r="3005" spans="12:15" x14ac:dyDescent="0.25">
      <c r="L3005" t="str">
        <f t="shared" si="157"/>
        <v>20132</v>
      </c>
      <c r="M3005" s="1">
        <v>41306</v>
      </c>
      <c r="N3005">
        <f t="shared" si="158"/>
        <v>0.02</v>
      </c>
      <c r="O3005">
        <v>0.02</v>
      </c>
    </row>
    <row r="3006" spans="12:15" x14ac:dyDescent="0.25">
      <c r="L3006" t="str">
        <f t="shared" si="157"/>
        <v>20132</v>
      </c>
      <c r="M3006" s="1">
        <v>41309</v>
      </c>
      <c r="N3006">
        <f t="shared" si="158"/>
        <v>0.03</v>
      </c>
      <c r="O3006">
        <v>0.03</v>
      </c>
    </row>
    <row r="3007" spans="12:15" x14ac:dyDescent="0.25">
      <c r="L3007" t="str">
        <f t="shared" si="157"/>
        <v>20132</v>
      </c>
      <c r="M3007" s="1">
        <v>41310</v>
      </c>
      <c r="N3007">
        <f t="shared" si="158"/>
        <v>0.06</v>
      </c>
      <c r="O3007">
        <v>0.06</v>
      </c>
    </row>
    <row r="3008" spans="12:15" x14ac:dyDescent="0.25">
      <c r="L3008" t="str">
        <f t="shared" si="157"/>
        <v>20132</v>
      </c>
      <c r="M3008" s="1">
        <v>41311</v>
      </c>
      <c r="N3008">
        <f t="shared" si="158"/>
        <v>0.06</v>
      </c>
      <c r="O3008">
        <v>0.06</v>
      </c>
    </row>
    <row r="3009" spans="12:15" x14ac:dyDescent="0.25">
      <c r="L3009" t="str">
        <f t="shared" si="157"/>
        <v>20132</v>
      </c>
      <c r="M3009" s="1">
        <v>41312</v>
      </c>
      <c r="N3009">
        <f t="shared" si="158"/>
        <v>0.03</v>
      </c>
      <c r="O3009">
        <v>0.03</v>
      </c>
    </row>
    <row r="3010" spans="12:15" x14ac:dyDescent="0.25">
      <c r="L3010" t="str">
        <f t="shared" si="157"/>
        <v>20132</v>
      </c>
      <c r="M3010" s="1">
        <v>41313</v>
      </c>
      <c r="N3010">
        <f t="shared" si="158"/>
        <v>0.03</v>
      </c>
      <c r="O3010">
        <v>0.03</v>
      </c>
    </row>
    <row r="3011" spans="12:15" x14ac:dyDescent="0.25">
      <c r="L3011" t="str">
        <f t="shared" ref="L3011:L3074" si="159">+YEAR(M3011) &amp; MONTH(M3011)</f>
        <v>20132</v>
      </c>
      <c r="M3011" s="1">
        <v>41316</v>
      </c>
      <c r="N3011">
        <f t="shared" ref="N3011:N3074" si="160">+IF(O3011=$O$1, N3010,O3011)</f>
        <v>0.05</v>
      </c>
      <c r="O3011">
        <v>0.05</v>
      </c>
    </row>
    <row r="3012" spans="12:15" x14ac:dyDescent="0.25">
      <c r="L3012" t="str">
        <f t="shared" si="159"/>
        <v>20132</v>
      </c>
      <c r="M3012" s="1">
        <v>41317</v>
      </c>
      <c r="N3012">
        <f t="shared" si="160"/>
        <v>0.08</v>
      </c>
      <c r="O3012">
        <v>0.08</v>
      </c>
    </row>
    <row r="3013" spans="12:15" x14ac:dyDescent="0.25">
      <c r="L3013" t="str">
        <f t="shared" si="159"/>
        <v>20132</v>
      </c>
      <c r="M3013" s="1">
        <v>41318</v>
      </c>
      <c r="N3013">
        <f t="shared" si="160"/>
        <v>0.09</v>
      </c>
      <c r="O3013">
        <v>0.09</v>
      </c>
    </row>
    <row r="3014" spans="12:15" x14ac:dyDescent="0.25">
      <c r="L3014" t="str">
        <f t="shared" si="159"/>
        <v>20132</v>
      </c>
      <c r="M3014" s="1">
        <v>41319</v>
      </c>
      <c r="N3014">
        <f t="shared" si="160"/>
        <v>0.1</v>
      </c>
      <c r="O3014">
        <v>0.1</v>
      </c>
    </row>
    <row r="3015" spans="12:15" x14ac:dyDescent="0.25">
      <c r="L3015" t="str">
        <f t="shared" si="159"/>
        <v>20132</v>
      </c>
      <c r="M3015" s="1">
        <v>41320</v>
      </c>
      <c r="N3015">
        <f t="shared" si="160"/>
        <v>0.09</v>
      </c>
      <c r="O3015">
        <v>0.09</v>
      </c>
    </row>
    <row r="3016" spans="12:15" x14ac:dyDescent="0.25">
      <c r="L3016" t="str">
        <f t="shared" si="159"/>
        <v>20132</v>
      </c>
      <c r="M3016" s="1">
        <v>41323</v>
      </c>
      <c r="N3016">
        <f t="shared" si="160"/>
        <v>0.09</v>
      </c>
      <c r="O3016" t="s">
        <v>30</v>
      </c>
    </row>
    <row r="3017" spans="12:15" x14ac:dyDescent="0.25">
      <c r="L3017" t="str">
        <f t="shared" si="159"/>
        <v>20132</v>
      </c>
      <c r="M3017" s="1">
        <v>41324</v>
      </c>
      <c r="N3017">
        <f t="shared" si="160"/>
        <v>0.09</v>
      </c>
      <c r="O3017">
        <v>0.09</v>
      </c>
    </row>
    <row r="3018" spans="12:15" x14ac:dyDescent="0.25">
      <c r="L3018" t="str">
        <f t="shared" si="159"/>
        <v>20132</v>
      </c>
      <c r="M3018" s="1">
        <v>41325</v>
      </c>
      <c r="N3018">
        <f t="shared" si="160"/>
        <v>0.12</v>
      </c>
      <c r="O3018">
        <v>0.12</v>
      </c>
    </row>
    <row r="3019" spans="12:15" x14ac:dyDescent="0.25">
      <c r="L3019" t="str">
        <f t="shared" si="159"/>
        <v>20132</v>
      </c>
      <c r="M3019" s="1">
        <v>41326</v>
      </c>
      <c r="N3019">
        <f t="shared" si="160"/>
        <v>0.12</v>
      </c>
      <c r="O3019">
        <v>0.12</v>
      </c>
    </row>
    <row r="3020" spans="12:15" x14ac:dyDescent="0.25">
      <c r="L3020" t="str">
        <f t="shared" si="159"/>
        <v>20132</v>
      </c>
      <c r="M3020" s="1">
        <v>41327</v>
      </c>
      <c r="N3020">
        <f t="shared" si="160"/>
        <v>0.11</v>
      </c>
      <c r="O3020">
        <v>0.11</v>
      </c>
    </row>
    <row r="3021" spans="12:15" x14ac:dyDescent="0.25">
      <c r="L3021" t="str">
        <f t="shared" si="159"/>
        <v>20132</v>
      </c>
      <c r="M3021" s="1">
        <v>41330</v>
      </c>
      <c r="N3021">
        <f t="shared" si="160"/>
        <v>0.09</v>
      </c>
      <c r="O3021">
        <v>0.09</v>
      </c>
    </row>
    <row r="3022" spans="12:15" x14ac:dyDescent="0.25">
      <c r="L3022" t="str">
        <f t="shared" si="159"/>
        <v>20132</v>
      </c>
      <c r="M3022" s="1">
        <v>41331</v>
      </c>
      <c r="N3022">
        <f t="shared" si="160"/>
        <v>0.11</v>
      </c>
      <c r="O3022">
        <v>0.11</v>
      </c>
    </row>
    <row r="3023" spans="12:15" x14ac:dyDescent="0.25">
      <c r="L3023" t="str">
        <f t="shared" si="159"/>
        <v>20132</v>
      </c>
      <c r="M3023" s="1">
        <v>41332</v>
      </c>
      <c r="N3023">
        <f t="shared" si="160"/>
        <v>0.11</v>
      </c>
      <c r="O3023">
        <v>0.11</v>
      </c>
    </row>
    <row r="3024" spans="12:15" x14ac:dyDescent="0.25">
      <c r="L3024" t="str">
        <f t="shared" si="159"/>
        <v>20132</v>
      </c>
      <c r="M3024" s="1">
        <v>41333</v>
      </c>
      <c r="N3024">
        <f t="shared" si="160"/>
        <v>7.0000000000000007E-2</v>
      </c>
      <c r="O3024">
        <v>7.0000000000000007E-2</v>
      </c>
    </row>
    <row r="3025" spans="12:15" x14ac:dyDescent="0.25">
      <c r="L3025" t="str">
        <f t="shared" si="159"/>
        <v>20133</v>
      </c>
      <c r="M3025" s="1">
        <v>41334</v>
      </c>
      <c r="N3025">
        <f t="shared" si="160"/>
        <v>7.0000000000000007E-2</v>
      </c>
      <c r="O3025">
        <v>7.0000000000000007E-2</v>
      </c>
    </row>
    <row r="3026" spans="12:15" x14ac:dyDescent="0.25">
      <c r="L3026" t="str">
        <f t="shared" si="159"/>
        <v>20133</v>
      </c>
      <c r="M3026" s="1">
        <v>41337</v>
      </c>
      <c r="N3026">
        <f t="shared" si="160"/>
        <v>7.0000000000000007E-2</v>
      </c>
      <c r="O3026">
        <v>7.0000000000000007E-2</v>
      </c>
    </row>
    <row r="3027" spans="12:15" x14ac:dyDescent="0.25">
      <c r="L3027" t="str">
        <f t="shared" si="159"/>
        <v>20133</v>
      </c>
      <c r="M3027" s="1">
        <v>41338</v>
      </c>
      <c r="N3027">
        <f t="shared" si="160"/>
        <v>0.09</v>
      </c>
      <c r="O3027">
        <v>0.09</v>
      </c>
    </row>
    <row r="3028" spans="12:15" x14ac:dyDescent="0.25">
      <c r="L3028" t="str">
        <f t="shared" si="159"/>
        <v>20133</v>
      </c>
      <c r="M3028" s="1">
        <v>41339</v>
      </c>
      <c r="N3028">
        <f t="shared" si="160"/>
        <v>0.09</v>
      </c>
      <c r="O3028">
        <v>0.09</v>
      </c>
    </row>
    <row r="3029" spans="12:15" x14ac:dyDescent="0.25">
      <c r="L3029" t="str">
        <f t="shared" si="159"/>
        <v>20133</v>
      </c>
      <c r="M3029" s="1">
        <v>41340</v>
      </c>
      <c r="N3029">
        <f t="shared" si="160"/>
        <v>0.1</v>
      </c>
      <c r="O3029">
        <v>0.1</v>
      </c>
    </row>
    <row r="3030" spans="12:15" x14ac:dyDescent="0.25">
      <c r="L3030" t="str">
        <f t="shared" si="159"/>
        <v>20133</v>
      </c>
      <c r="M3030" s="1">
        <v>41341</v>
      </c>
      <c r="N3030">
        <f t="shared" si="160"/>
        <v>0.09</v>
      </c>
      <c r="O3030">
        <v>0.09</v>
      </c>
    </row>
    <row r="3031" spans="12:15" x14ac:dyDescent="0.25">
      <c r="L3031" t="str">
        <f t="shared" si="159"/>
        <v>20133</v>
      </c>
      <c r="M3031" s="1">
        <v>41344</v>
      </c>
      <c r="N3031">
        <f t="shared" si="160"/>
        <v>0.09</v>
      </c>
      <c r="O3031">
        <v>0.09</v>
      </c>
    </row>
    <row r="3032" spans="12:15" x14ac:dyDescent="0.25">
      <c r="L3032" t="str">
        <f t="shared" si="159"/>
        <v>20133</v>
      </c>
      <c r="M3032" s="1">
        <v>41345</v>
      </c>
      <c r="N3032">
        <f t="shared" si="160"/>
        <v>0.1</v>
      </c>
      <c r="O3032">
        <v>0.1</v>
      </c>
    </row>
    <row r="3033" spans="12:15" x14ac:dyDescent="0.25">
      <c r="L3033" t="str">
        <f t="shared" si="159"/>
        <v>20133</v>
      </c>
      <c r="M3033" s="1">
        <v>41346</v>
      </c>
      <c r="N3033">
        <f t="shared" si="160"/>
        <v>0.09</v>
      </c>
      <c r="O3033">
        <v>0.09</v>
      </c>
    </row>
    <row r="3034" spans="12:15" x14ac:dyDescent="0.25">
      <c r="L3034" t="str">
        <f t="shared" si="159"/>
        <v>20133</v>
      </c>
      <c r="M3034" s="1">
        <v>41347</v>
      </c>
      <c r="N3034">
        <f t="shared" si="160"/>
        <v>0.08</v>
      </c>
      <c r="O3034">
        <v>0.08</v>
      </c>
    </row>
    <row r="3035" spans="12:15" x14ac:dyDescent="0.25">
      <c r="L3035" t="str">
        <f t="shared" si="159"/>
        <v>20133</v>
      </c>
      <c r="M3035" s="1">
        <v>41348</v>
      </c>
      <c r="N3035">
        <f t="shared" si="160"/>
        <v>7.0000000000000007E-2</v>
      </c>
      <c r="O3035">
        <v>7.0000000000000007E-2</v>
      </c>
    </row>
    <row r="3036" spans="12:15" x14ac:dyDescent="0.25">
      <c r="L3036" t="str">
        <f t="shared" si="159"/>
        <v>20133</v>
      </c>
      <c r="M3036" s="1">
        <v>41351</v>
      </c>
      <c r="N3036">
        <f t="shared" si="160"/>
        <v>7.0000000000000007E-2</v>
      </c>
      <c r="O3036">
        <v>7.0000000000000007E-2</v>
      </c>
    </row>
    <row r="3037" spans="12:15" x14ac:dyDescent="0.25">
      <c r="L3037" t="str">
        <f t="shared" si="159"/>
        <v>20133</v>
      </c>
      <c r="M3037" s="1">
        <v>41352</v>
      </c>
      <c r="N3037">
        <f t="shared" si="160"/>
        <v>0.08</v>
      </c>
      <c r="O3037">
        <v>0.08</v>
      </c>
    </row>
    <row r="3038" spans="12:15" x14ac:dyDescent="0.25">
      <c r="L3038" t="str">
        <f t="shared" si="159"/>
        <v>20133</v>
      </c>
      <c r="M3038" s="1">
        <v>41353</v>
      </c>
      <c r="N3038">
        <f t="shared" si="160"/>
        <v>0.08</v>
      </c>
      <c r="O3038">
        <v>0.08</v>
      </c>
    </row>
    <row r="3039" spans="12:15" x14ac:dyDescent="0.25">
      <c r="L3039" t="str">
        <f t="shared" si="159"/>
        <v>20133</v>
      </c>
      <c r="M3039" s="1">
        <v>41354</v>
      </c>
      <c r="N3039">
        <f t="shared" si="160"/>
        <v>0.08</v>
      </c>
      <c r="O3039">
        <v>0.08</v>
      </c>
    </row>
    <row r="3040" spans="12:15" x14ac:dyDescent="0.25">
      <c r="L3040" t="str">
        <f t="shared" si="159"/>
        <v>20133</v>
      </c>
      <c r="M3040" s="1">
        <v>41355</v>
      </c>
      <c r="N3040">
        <f t="shared" si="160"/>
        <v>7.0000000000000007E-2</v>
      </c>
      <c r="O3040">
        <v>7.0000000000000007E-2</v>
      </c>
    </row>
    <row r="3041" spans="12:15" x14ac:dyDescent="0.25">
      <c r="L3041" t="str">
        <f t="shared" si="159"/>
        <v>20133</v>
      </c>
      <c r="M3041" s="1">
        <v>41358</v>
      </c>
      <c r="N3041">
        <f t="shared" si="160"/>
        <v>0.06</v>
      </c>
      <c r="O3041">
        <v>0.06</v>
      </c>
    </row>
    <row r="3042" spans="12:15" x14ac:dyDescent="0.25">
      <c r="L3042" t="str">
        <f t="shared" si="159"/>
        <v>20133</v>
      </c>
      <c r="M3042" s="1">
        <v>41359</v>
      </c>
      <c r="N3042">
        <f t="shared" si="160"/>
        <v>0.08</v>
      </c>
      <c r="O3042">
        <v>0.08</v>
      </c>
    </row>
    <row r="3043" spans="12:15" x14ac:dyDescent="0.25">
      <c r="L3043" t="str">
        <f t="shared" si="159"/>
        <v>20133</v>
      </c>
      <c r="M3043" s="1">
        <v>41360</v>
      </c>
      <c r="N3043">
        <f t="shared" si="160"/>
        <v>0.06</v>
      </c>
      <c r="O3043">
        <v>0.06</v>
      </c>
    </row>
    <row r="3044" spans="12:15" x14ac:dyDescent="0.25">
      <c r="L3044" t="str">
        <f t="shared" si="159"/>
        <v>20133</v>
      </c>
      <c r="M3044" s="1">
        <v>41361</v>
      </c>
      <c r="N3044">
        <f t="shared" si="160"/>
        <v>0.04</v>
      </c>
      <c r="O3044">
        <v>0.04</v>
      </c>
    </row>
    <row r="3045" spans="12:15" x14ac:dyDescent="0.25">
      <c r="L3045" t="str">
        <f t="shared" si="159"/>
        <v>20133</v>
      </c>
      <c r="M3045" s="1">
        <v>41362</v>
      </c>
      <c r="N3045">
        <f t="shared" si="160"/>
        <v>0.04</v>
      </c>
      <c r="O3045" t="s">
        <v>30</v>
      </c>
    </row>
    <row r="3046" spans="12:15" x14ac:dyDescent="0.25">
      <c r="L3046" t="str">
        <f t="shared" si="159"/>
        <v>20134</v>
      </c>
      <c r="M3046" s="1">
        <v>41365</v>
      </c>
      <c r="N3046">
        <f t="shared" si="160"/>
        <v>0.06</v>
      </c>
      <c r="O3046">
        <v>0.06</v>
      </c>
    </row>
    <row r="3047" spans="12:15" x14ac:dyDescent="0.25">
      <c r="L3047" t="str">
        <f t="shared" si="159"/>
        <v>20134</v>
      </c>
      <c r="M3047" s="1">
        <v>41366</v>
      </c>
      <c r="N3047">
        <f t="shared" si="160"/>
        <v>0.06</v>
      </c>
      <c r="O3047">
        <v>0.06</v>
      </c>
    </row>
    <row r="3048" spans="12:15" x14ac:dyDescent="0.25">
      <c r="L3048" t="str">
        <f t="shared" si="159"/>
        <v>20134</v>
      </c>
      <c r="M3048" s="1">
        <v>41367</v>
      </c>
      <c r="N3048">
        <f t="shared" si="160"/>
        <v>0.06</v>
      </c>
      <c r="O3048">
        <v>0.06</v>
      </c>
    </row>
    <row r="3049" spans="12:15" x14ac:dyDescent="0.25">
      <c r="L3049" t="str">
        <f t="shared" si="159"/>
        <v>20134</v>
      </c>
      <c r="M3049" s="1">
        <v>41368</v>
      </c>
      <c r="N3049">
        <f t="shared" si="160"/>
        <v>7.0000000000000007E-2</v>
      </c>
      <c r="O3049">
        <v>7.0000000000000007E-2</v>
      </c>
    </row>
    <row r="3050" spans="12:15" x14ac:dyDescent="0.25">
      <c r="L3050" t="str">
        <f t="shared" si="159"/>
        <v>20134</v>
      </c>
      <c r="M3050" s="1">
        <v>41369</v>
      </c>
      <c r="N3050">
        <f t="shared" si="160"/>
        <v>0.05</v>
      </c>
      <c r="O3050">
        <v>0.05</v>
      </c>
    </row>
    <row r="3051" spans="12:15" x14ac:dyDescent="0.25">
      <c r="L3051" t="str">
        <f t="shared" si="159"/>
        <v>20134</v>
      </c>
      <c r="M3051" s="1">
        <v>41372</v>
      </c>
      <c r="N3051">
        <f t="shared" si="160"/>
        <v>0.05</v>
      </c>
      <c r="O3051">
        <v>0.05</v>
      </c>
    </row>
    <row r="3052" spans="12:15" x14ac:dyDescent="0.25">
      <c r="L3052" t="str">
        <f t="shared" si="159"/>
        <v>20134</v>
      </c>
      <c r="M3052" s="1">
        <v>41373</v>
      </c>
      <c r="N3052">
        <f t="shared" si="160"/>
        <v>0.06</v>
      </c>
      <c r="O3052">
        <v>0.06</v>
      </c>
    </row>
    <row r="3053" spans="12:15" x14ac:dyDescent="0.25">
      <c r="L3053" t="str">
        <f t="shared" si="159"/>
        <v>20134</v>
      </c>
      <c r="M3053" s="1">
        <v>41374</v>
      </c>
      <c r="N3053">
        <f t="shared" si="160"/>
        <v>7.0000000000000007E-2</v>
      </c>
      <c r="O3053">
        <v>7.0000000000000007E-2</v>
      </c>
    </row>
    <row r="3054" spans="12:15" x14ac:dyDescent="0.25">
      <c r="L3054" t="str">
        <f t="shared" si="159"/>
        <v>20134</v>
      </c>
      <c r="M3054" s="1">
        <v>41375</v>
      </c>
      <c r="N3054">
        <f t="shared" si="160"/>
        <v>0.06</v>
      </c>
      <c r="O3054">
        <v>0.06</v>
      </c>
    </row>
    <row r="3055" spans="12:15" x14ac:dyDescent="0.25">
      <c r="L3055" t="str">
        <f t="shared" si="159"/>
        <v>20134</v>
      </c>
      <c r="M3055" s="1">
        <v>41376</v>
      </c>
      <c r="N3055">
        <f t="shared" si="160"/>
        <v>0.05</v>
      </c>
      <c r="O3055">
        <v>0.05</v>
      </c>
    </row>
    <row r="3056" spans="12:15" x14ac:dyDescent="0.25">
      <c r="L3056" t="str">
        <f t="shared" si="159"/>
        <v>20134</v>
      </c>
      <c r="M3056" s="1">
        <v>41379</v>
      </c>
      <c r="N3056">
        <f t="shared" si="160"/>
        <v>0.04</v>
      </c>
      <c r="O3056">
        <v>0.04</v>
      </c>
    </row>
    <row r="3057" spans="12:15" x14ac:dyDescent="0.25">
      <c r="L3057" t="str">
        <f t="shared" si="159"/>
        <v>20134</v>
      </c>
      <c r="M3057" s="1">
        <v>41380</v>
      </c>
      <c r="N3057">
        <f t="shared" si="160"/>
        <v>0.06</v>
      </c>
      <c r="O3057">
        <v>0.06</v>
      </c>
    </row>
    <row r="3058" spans="12:15" x14ac:dyDescent="0.25">
      <c r="L3058" t="str">
        <f t="shared" si="159"/>
        <v>20134</v>
      </c>
      <c r="M3058" s="1">
        <v>41381</v>
      </c>
      <c r="N3058">
        <f t="shared" si="160"/>
        <v>0.05</v>
      </c>
      <c r="O3058">
        <v>0.05</v>
      </c>
    </row>
    <row r="3059" spans="12:15" x14ac:dyDescent="0.25">
      <c r="L3059" t="str">
        <f t="shared" si="159"/>
        <v>20134</v>
      </c>
      <c r="M3059" s="1">
        <v>41382</v>
      </c>
      <c r="N3059">
        <f t="shared" si="160"/>
        <v>0.03</v>
      </c>
      <c r="O3059">
        <v>0.03</v>
      </c>
    </row>
    <row r="3060" spans="12:15" x14ac:dyDescent="0.25">
      <c r="L3060" t="str">
        <f t="shared" si="159"/>
        <v>20134</v>
      </c>
      <c r="M3060" s="1">
        <v>41383</v>
      </c>
      <c r="N3060">
        <f t="shared" si="160"/>
        <v>0.04</v>
      </c>
      <c r="O3060">
        <v>0.04</v>
      </c>
    </row>
    <row r="3061" spans="12:15" x14ac:dyDescent="0.25">
      <c r="L3061" t="str">
        <f t="shared" si="159"/>
        <v>20134</v>
      </c>
      <c r="M3061" s="1">
        <v>41386</v>
      </c>
      <c r="N3061">
        <f t="shared" si="160"/>
        <v>0.04</v>
      </c>
      <c r="O3061">
        <v>0.04</v>
      </c>
    </row>
    <row r="3062" spans="12:15" x14ac:dyDescent="0.25">
      <c r="L3062" t="str">
        <f t="shared" si="159"/>
        <v>20134</v>
      </c>
      <c r="M3062" s="1">
        <v>41387</v>
      </c>
      <c r="N3062">
        <f t="shared" si="160"/>
        <v>0.04</v>
      </c>
      <c r="O3062">
        <v>0.04</v>
      </c>
    </row>
    <row r="3063" spans="12:15" x14ac:dyDescent="0.25">
      <c r="L3063" t="str">
        <f t="shared" si="159"/>
        <v>20134</v>
      </c>
      <c r="M3063" s="1">
        <v>41388</v>
      </c>
      <c r="N3063">
        <f t="shared" si="160"/>
        <v>0.05</v>
      </c>
      <c r="O3063">
        <v>0.05</v>
      </c>
    </row>
    <row r="3064" spans="12:15" x14ac:dyDescent="0.25">
      <c r="L3064" t="str">
        <f t="shared" si="159"/>
        <v>20134</v>
      </c>
      <c r="M3064" s="1">
        <v>41389</v>
      </c>
      <c r="N3064">
        <f t="shared" si="160"/>
        <v>0.04</v>
      </c>
      <c r="O3064">
        <v>0.04</v>
      </c>
    </row>
    <row r="3065" spans="12:15" x14ac:dyDescent="0.25">
      <c r="L3065" t="str">
        <f t="shared" si="159"/>
        <v>20134</v>
      </c>
      <c r="M3065" s="1">
        <v>41390</v>
      </c>
      <c r="N3065">
        <f t="shared" si="160"/>
        <v>0.04</v>
      </c>
      <c r="O3065">
        <v>0.04</v>
      </c>
    </row>
    <row r="3066" spans="12:15" x14ac:dyDescent="0.25">
      <c r="L3066" t="str">
        <f t="shared" si="159"/>
        <v>20134</v>
      </c>
      <c r="M3066" s="1">
        <v>41393</v>
      </c>
      <c r="N3066">
        <f t="shared" si="160"/>
        <v>0.03</v>
      </c>
      <c r="O3066">
        <v>0.03</v>
      </c>
    </row>
    <row r="3067" spans="12:15" x14ac:dyDescent="0.25">
      <c r="L3067" t="str">
        <f t="shared" si="159"/>
        <v>20134</v>
      </c>
      <c r="M3067" s="1">
        <v>41394</v>
      </c>
      <c r="N3067">
        <f t="shared" si="160"/>
        <v>0.03</v>
      </c>
      <c r="O3067">
        <v>0.03</v>
      </c>
    </row>
    <row r="3068" spans="12:15" x14ac:dyDescent="0.25">
      <c r="L3068" t="str">
        <f t="shared" si="159"/>
        <v>20135</v>
      </c>
      <c r="M3068" s="1">
        <v>41395</v>
      </c>
      <c r="N3068">
        <f t="shared" si="160"/>
        <v>0.03</v>
      </c>
      <c r="O3068">
        <v>0.03</v>
      </c>
    </row>
    <row r="3069" spans="12:15" x14ac:dyDescent="0.25">
      <c r="L3069" t="str">
        <f t="shared" si="159"/>
        <v>20135</v>
      </c>
      <c r="M3069" s="1">
        <v>41396</v>
      </c>
      <c r="N3069">
        <f t="shared" si="160"/>
        <v>0.02</v>
      </c>
      <c r="O3069">
        <v>0.02</v>
      </c>
    </row>
    <row r="3070" spans="12:15" x14ac:dyDescent="0.25">
      <c r="L3070" t="str">
        <f t="shared" si="159"/>
        <v>20135</v>
      </c>
      <c r="M3070" s="1">
        <v>41397</v>
      </c>
      <c r="N3070">
        <f t="shared" si="160"/>
        <v>0.02</v>
      </c>
      <c r="O3070">
        <v>0.02</v>
      </c>
    </row>
    <row r="3071" spans="12:15" x14ac:dyDescent="0.25">
      <c r="L3071" t="str">
        <f t="shared" si="159"/>
        <v>20135</v>
      </c>
      <c r="M3071" s="1">
        <v>41400</v>
      </c>
      <c r="N3071">
        <f t="shared" si="160"/>
        <v>0.01</v>
      </c>
      <c r="O3071">
        <v>0.01</v>
      </c>
    </row>
    <row r="3072" spans="12:15" x14ac:dyDescent="0.25">
      <c r="L3072" t="str">
        <f t="shared" si="159"/>
        <v>20135</v>
      </c>
      <c r="M3072" s="1">
        <v>41401</v>
      </c>
      <c r="N3072">
        <f t="shared" si="160"/>
        <v>0.01</v>
      </c>
      <c r="O3072">
        <v>0.01</v>
      </c>
    </row>
    <row r="3073" spans="12:15" x14ac:dyDescent="0.25">
      <c r="L3073" t="str">
        <f t="shared" si="159"/>
        <v>20135</v>
      </c>
      <c r="M3073" s="1">
        <v>41402</v>
      </c>
      <c r="N3073">
        <f t="shared" si="160"/>
        <v>0.01</v>
      </c>
      <c r="O3073">
        <v>0.01</v>
      </c>
    </row>
    <row r="3074" spans="12:15" x14ac:dyDescent="0.25">
      <c r="L3074" t="str">
        <f t="shared" si="159"/>
        <v>20135</v>
      </c>
      <c r="M3074" s="1">
        <v>41403</v>
      </c>
      <c r="N3074">
        <f t="shared" si="160"/>
        <v>0.02</v>
      </c>
      <c r="O3074">
        <v>0.02</v>
      </c>
    </row>
    <row r="3075" spans="12:15" x14ac:dyDescent="0.25">
      <c r="L3075" t="str">
        <f t="shared" ref="L3075:L3138" si="161">+YEAR(M3075) &amp; MONTH(M3075)</f>
        <v>20135</v>
      </c>
      <c r="M3075" s="1">
        <v>41404</v>
      </c>
      <c r="N3075">
        <f t="shared" ref="N3075:N3138" si="162">+IF(O3075=$O$1, N3074,O3075)</f>
        <v>0.02</v>
      </c>
      <c r="O3075">
        <v>0.02</v>
      </c>
    </row>
    <row r="3076" spans="12:15" x14ac:dyDescent="0.25">
      <c r="L3076" t="str">
        <f t="shared" si="161"/>
        <v>20135</v>
      </c>
      <c r="M3076" s="1">
        <v>41407</v>
      </c>
      <c r="N3076">
        <f t="shared" si="162"/>
        <v>0.02</v>
      </c>
      <c r="O3076">
        <v>0.02</v>
      </c>
    </row>
    <row r="3077" spans="12:15" x14ac:dyDescent="0.25">
      <c r="L3077" t="str">
        <f t="shared" si="161"/>
        <v>20135</v>
      </c>
      <c r="M3077" s="1">
        <v>41408</v>
      </c>
      <c r="N3077">
        <f t="shared" si="162"/>
        <v>0.01</v>
      </c>
      <c r="O3077">
        <v>0.01</v>
      </c>
    </row>
    <row r="3078" spans="12:15" x14ac:dyDescent="0.25">
      <c r="L3078" t="str">
        <f t="shared" si="161"/>
        <v>20135</v>
      </c>
      <c r="M3078" s="1">
        <v>41409</v>
      </c>
      <c r="N3078">
        <f t="shared" si="162"/>
        <v>0.01</v>
      </c>
      <c r="O3078">
        <v>0.01</v>
      </c>
    </row>
    <row r="3079" spans="12:15" x14ac:dyDescent="0.25">
      <c r="L3079" t="str">
        <f t="shared" si="161"/>
        <v>20135</v>
      </c>
      <c r="M3079" s="1">
        <v>41410</v>
      </c>
      <c r="N3079">
        <f t="shared" si="162"/>
        <v>0</v>
      </c>
      <c r="O3079">
        <v>0</v>
      </c>
    </row>
    <row r="3080" spans="12:15" x14ac:dyDescent="0.25">
      <c r="L3080" t="str">
        <f t="shared" si="161"/>
        <v>20135</v>
      </c>
      <c r="M3080" s="1">
        <v>41411</v>
      </c>
      <c r="N3080">
        <f t="shared" si="162"/>
        <v>0.01</v>
      </c>
      <c r="O3080">
        <v>0.01</v>
      </c>
    </row>
    <row r="3081" spans="12:15" x14ac:dyDescent="0.25">
      <c r="L3081" t="str">
        <f t="shared" si="161"/>
        <v>20135</v>
      </c>
      <c r="M3081" s="1">
        <v>41414</v>
      </c>
      <c r="N3081">
        <f t="shared" si="162"/>
        <v>0.01</v>
      </c>
      <c r="O3081">
        <v>0.01</v>
      </c>
    </row>
    <row r="3082" spans="12:15" x14ac:dyDescent="0.25">
      <c r="L3082" t="str">
        <f t="shared" si="161"/>
        <v>20135</v>
      </c>
      <c r="M3082" s="1">
        <v>41415</v>
      </c>
      <c r="N3082">
        <f t="shared" si="162"/>
        <v>0.04</v>
      </c>
      <c r="O3082">
        <v>0.04</v>
      </c>
    </row>
    <row r="3083" spans="12:15" x14ac:dyDescent="0.25">
      <c r="L3083" t="str">
        <f t="shared" si="161"/>
        <v>20135</v>
      </c>
      <c r="M3083" s="1">
        <v>41416</v>
      </c>
      <c r="N3083">
        <f t="shared" si="162"/>
        <v>0.04</v>
      </c>
      <c r="O3083">
        <v>0.04</v>
      </c>
    </row>
    <row r="3084" spans="12:15" x14ac:dyDescent="0.25">
      <c r="L3084" t="str">
        <f t="shared" si="161"/>
        <v>20135</v>
      </c>
      <c r="M3084" s="1">
        <v>41417</v>
      </c>
      <c r="N3084">
        <f t="shared" si="162"/>
        <v>0.03</v>
      </c>
      <c r="O3084">
        <v>0.03</v>
      </c>
    </row>
    <row r="3085" spans="12:15" x14ac:dyDescent="0.25">
      <c r="L3085" t="str">
        <f t="shared" si="161"/>
        <v>20135</v>
      </c>
      <c r="M3085" s="1">
        <v>41418</v>
      </c>
      <c r="N3085">
        <f t="shared" si="162"/>
        <v>0.03</v>
      </c>
      <c r="O3085">
        <v>0.03</v>
      </c>
    </row>
    <row r="3086" spans="12:15" x14ac:dyDescent="0.25">
      <c r="L3086" t="str">
        <f t="shared" si="161"/>
        <v>20135</v>
      </c>
      <c r="M3086" s="1">
        <v>41421</v>
      </c>
      <c r="N3086">
        <f t="shared" si="162"/>
        <v>0.03</v>
      </c>
      <c r="O3086" t="s">
        <v>30</v>
      </c>
    </row>
    <row r="3087" spans="12:15" x14ac:dyDescent="0.25">
      <c r="L3087" t="str">
        <f t="shared" si="161"/>
        <v>20135</v>
      </c>
      <c r="M3087" s="1">
        <v>41422</v>
      </c>
      <c r="N3087">
        <f t="shared" si="162"/>
        <v>0.02</v>
      </c>
      <c r="O3087">
        <v>0.02</v>
      </c>
    </row>
    <row r="3088" spans="12:15" x14ac:dyDescent="0.25">
      <c r="L3088" t="str">
        <f t="shared" si="161"/>
        <v>20135</v>
      </c>
      <c r="M3088" s="1">
        <v>41423</v>
      </c>
      <c r="N3088">
        <f t="shared" si="162"/>
        <v>0.04</v>
      </c>
      <c r="O3088">
        <v>0.04</v>
      </c>
    </row>
    <row r="3089" spans="12:15" x14ac:dyDescent="0.25">
      <c r="L3089" t="str">
        <f t="shared" si="161"/>
        <v>20135</v>
      </c>
      <c r="M3089" s="1">
        <v>41424</v>
      </c>
      <c r="N3089">
        <f t="shared" si="162"/>
        <v>0.02</v>
      </c>
      <c r="O3089">
        <v>0.02</v>
      </c>
    </row>
    <row r="3090" spans="12:15" x14ac:dyDescent="0.25">
      <c r="L3090" t="str">
        <f t="shared" si="161"/>
        <v>20135</v>
      </c>
      <c r="M3090" s="1">
        <v>41425</v>
      </c>
      <c r="N3090">
        <f t="shared" si="162"/>
        <v>0.03</v>
      </c>
      <c r="O3090">
        <v>0.03</v>
      </c>
    </row>
    <row r="3091" spans="12:15" x14ac:dyDescent="0.25">
      <c r="L3091" t="str">
        <f t="shared" si="161"/>
        <v>20136</v>
      </c>
      <c r="M3091" s="1">
        <v>41428</v>
      </c>
      <c r="N3091">
        <f t="shared" si="162"/>
        <v>0.03</v>
      </c>
      <c r="O3091">
        <v>0.03</v>
      </c>
    </row>
    <row r="3092" spans="12:15" x14ac:dyDescent="0.25">
      <c r="L3092" t="str">
        <f t="shared" si="161"/>
        <v>20136</v>
      </c>
      <c r="M3092" s="1">
        <v>41429</v>
      </c>
      <c r="N3092">
        <f t="shared" si="162"/>
        <v>0.05</v>
      </c>
      <c r="O3092">
        <v>0.05</v>
      </c>
    </row>
    <row r="3093" spans="12:15" x14ac:dyDescent="0.25">
      <c r="L3093" t="str">
        <f t="shared" si="161"/>
        <v>20136</v>
      </c>
      <c r="M3093" s="1">
        <v>41430</v>
      </c>
      <c r="N3093">
        <f t="shared" si="162"/>
        <v>0.04</v>
      </c>
      <c r="O3093">
        <v>0.04</v>
      </c>
    </row>
    <row r="3094" spans="12:15" x14ac:dyDescent="0.25">
      <c r="L3094" t="str">
        <f t="shared" si="161"/>
        <v>20136</v>
      </c>
      <c r="M3094" s="1">
        <v>41431</v>
      </c>
      <c r="N3094">
        <f t="shared" si="162"/>
        <v>0.04</v>
      </c>
      <c r="O3094">
        <v>0.04</v>
      </c>
    </row>
    <row r="3095" spans="12:15" x14ac:dyDescent="0.25">
      <c r="L3095" t="str">
        <f t="shared" si="161"/>
        <v>20136</v>
      </c>
      <c r="M3095" s="1">
        <v>41432</v>
      </c>
      <c r="N3095">
        <f t="shared" si="162"/>
        <v>0.04</v>
      </c>
      <c r="O3095">
        <v>0.04</v>
      </c>
    </row>
    <row r="3096" spans="12:15" x14ac:dyDescent="0.25">
      <c r="L3096" t="str">
        <f t="shared" si="161"/>
        <v>20136</v>
      </c>
      <c r="M3096" s="1">
        <v>41435</v>
      </c>
      <c r="N3096">
        <f t="shared" si="162"/>
        <v>0.04</v>
      </c>
      <c r="O3096">
        <v>0.04</v>
      </c>
    </row>
    <row r="3097" spans="12:15" x14ac:dyDescent="0.25">
      <c r="L3097" t="str">
        <f t="shared" si="161"/>
        <v>20136</v>
      </c>
      <c r="M3097" s="1">
        <v>41436</v>
      </c>
      <c r="N3097">
        <f t="shared" si="162"/>
        <v>0.05</v>
      </c>
      <c r="O3097">
        <v>0.05</v>
      </c>
    </row>
    <row r="3098" spans="12:15" x14ac:dyDescent="0.25">
      <c r="L3098" t="str">
        <f t="shared" si="161"/>
        <v>20136</v>
      </c>
      <c r="M3098" s="1">
        <v>41437</v>
      </c>
      <c r="N3098">
        <f t="shared" si="162"/>
        <v>0.04</v>
      </c>
      <c r="O3098">
        <v>0.04</v>
      </c>
    </row>
    <row r="3099" spans="12:15" x14ac:dyDescent="0.25">
      <c r="L3099" t="str">
        <f t="shared" si="161"/>
        <v>20136</v>
      </c>
      <c r="M3099" s="1">
        <v>41438</v>
      </c>
      <c r="N3099">
        <f t="shared" si="162"/>
        <v>0.04</v>
      </c>
      <c r="O3099">
        <v>0.04</v>
      </c>
    </row>
    <row r="3100" spans="12:15" x14ac:dyDescent="0.25">
      <c r="L3100" t="str">
        <f t="shared" si="161"/>
        <v>20136</v>
      </c>
      <c r="M3100" s="1">
        <v>41439</v>
      </c>
      <c r="N3100">
        <f t="shared" si="162"/>
        <v>0.04</v>
      </c>
      <c r="O3100">
        <v>0.04</v>
      </c>
    </row>
    <row r="3101" spans="12:15" x14ac:dyDescent="0.25">
      <c r="L3101" t="str">
        <f t="shared" si="161"/>
        <v>20136</v>
      </c>
      <c r="M3101" s="1">
        <v>41442</v>
      </c>
      <c r="N3101">
        <f t="shared" si="162"/>
        <v>0.05</v>
      </c>
      <c r="O3101">
        <v>0.05</v>
      </c>
    </row>
    <row r="3102" spans="12:15" x14ac:dyDescent="0.25">
      <c r="L3102" t="str">
        <f t="shared" si="161"/>
        <v>20136</v>
      </c>
      <c r="M3102" s="1">
        <v>41443</v>
      </c>
      <c r="N3102">
        <f t="shared" si="162"/>
        <v>0.04</v>
      </c>
      <c r="O3102">
        <v>0.04</v>
      </c>
    </row>
    <row r="3103" spans="12:15" x14ac:dyDescent="0.25">
      <c r="L3103" t="str">
        <f t="shared" si="161"/>
        <v>20136</v>
      </c>
      <c r="M3103" s="1">
        <v>41444</v>
      </c>
      <c r="N3103">
        <f t="shared" si="162"/>
        <v>0.04</v>
      </c>
      <c r="O3103">
        <v>0.04</v>
      </c>
    </row>
    <row r="3104" spans="12:15" x14ac:dyDescent="0.25">
      <c r="L3104" t="str">
        <f t="shared" si="161"/>
        <v>20136</v>
      </c>
      <c r="M3104" s="1">
        <v>41445</v>
      </c>
      <c r="N3104">
        <f t="shared" si="162"/>
        <v>0.03</v>
      </c>
      <c r="O3104">
        <v>0.03</v>
      </c>
    </row>
    <row r="3105" spans="12:15" x14ac:dyDescent="0.25">
      <c r="L3105" t="str">
        <f t="shared" si="161"/>
        <v>20136</v>
      </c>
      <c r="M3105" s="1">
        <v>41446</v>
      </c>
      <c r="N3105">
        <f t="shared" si="162"/>
        <v>0.02</v>
      </c>
      <c r="O3105">
        <v>0.02</v>
      </c>
    </row>
    <row r="3106" spans="12:15" x14ac:dyDescent="0.25">
      <c r="L3106" t="str">
        <f t="shared" si="161"/>
        <v>20136</v>
      </c>
      <c r="M3106" s="1">
        <v>41449</v>
      </c>
      <c r="N3106">
        <f t="shared" si="162"/>
        <v>0.01</v>
      </c>
      <c r="O3106">
        <v>0.01</v>
      </c>
    </row>
    <row r="3107" spans="12:15" x14ac:dyDescent="0.25">
      <c r="L3107" t="str">
        <f t="shared" si="161"/>
        <v>20136</v>
      </c>
      <c r="M3107" s="1">
        <v>41450</v>
      </c>
      <c r="N3107">
        <f t="shared" si="162"/>
        <v>0.03</v>
      </c>
      <c r="O3107">
        <v>0.03</v>
      </c>
    </row>
    <row r="3108" spans="12:15" x14ac:dyDescent="0.25">
      <c r="L3108" t="str">
        <f t="shared" si="161"/>
        <v>20136</v>
      </c>
      <c r="M3108" s="1">
        <v>41451</v>
      </c>
      <c r="N3108">
        <f t="shared" si="162"/>
        <v>0.02</v>
      </c>
      <c r="O3108">
        <v>0.02</v>
      </c>
    </row>
    <row r="3109" spans="12:15" x14ac:dyDescent="0.25">
      <c r="L3109" t="str">
        <f t="shared" si="161"/>
        <v>20136</v>
      </c>
      <c r="M3109" s="1">
        <v>41452</v>
      </c>
      <c r="N3109">
        <f t="shared" si="162"/>
        <v>0.02</v>
      </c>
      <c r="O3109">
        <v>0.02</v>
      </c>
    </row>
    <row r="3110" spans="12:15" x14ac:dyDescent="0.25">
      <c r="L3110" t="str">
        <f t="shared" si="161"/>
        <v>20136</v>
      </c>
      <c r="M3110" s="1">
        <v>41453</v>
      </c>
      <c r="N3110">
        <f t="shared" si="162"/>
        <v>0.02</v>
      </c>
      <c r="O3110">
        <v>0.02</v>
      </c>
    </row>
    <row r="3111" spans="12:15" x14ac:dyDescent="0.25">
      <c r="L3111" t="str">
        <f t="shared" si="161"/>
        <v>20137</v>
      </c>
      <c r="M3111" s="1">
        <v>41456</v>
      </c>
      <c r="N3111">
        <f t="shared" si="162"/>
        <v>0.01</v>
      </c>
      <c r="O3111">
        <v>0.01</v>
      </c>
    </row>
    <row r="3112" spans="12:15" x14ac:dyDescent="0.25">
      <c r="L3112" t="str">
        <f t="shared" si="161"/>
        <v>20137</v>
      </c>
      <c r="M3112" s="1">
        <v>41457</v>
      </c>
      <c r="N3112">
        <f t="shared" si="162"/>
        <v>0.02</v>
      </c>
      <c r="O3112">
        <v>0.02</v>
      </c>
    </row>
    <row r="3113" spans="12:15" x14ac:dyDescent="0.25">
      <c r="L3113" t="str">
        <f t="shared" si="161"/>
        <v>20137</v>
      </c>
      <c r="M3113" s="1">
        <v>41458</v>
      </c>
      <c r="N3113">
        <f t="shared" si="162"/>
        <v>0.03</v>
      </c>
      <c r="O3113">
        <v>0.03</v>
      </c>
    </row>
    <row r="3114" spans="12:15" x14ac:dyDescent="0.25">
      <c r="L3114" t="str">
        <f t="shared" si="161"/>
        <v>20137</v>
      </c>
      <c r="M3114" s="1">
        <v>41459</v>
      </c>
      <c r="N3114">
        <f t="shared" si="162"/>
        <v>0.03</v>
      </c>
      <c r="O3114" t="s">
        <v>30</v>
      </c>
    </row>
    <row r="3115" spans="12:15" x14ac:dyDescent="0.25">
      <c r="L3115" t="str">
        <f t="shared" si="161"/>
        <v>20137</v>
      </c>
      <c r="M3115" s="1">
        <v>41460</v>
      </c>
      <c r="N3115">
        <f t="shared" si="162"/>
        <v>0.03</v>
      </c>
      <c r="O3115">
        <v>0.03</v>
      </c>
    </row>
    <row r="3116" spans="12:15" x14ac:dyDescent="0.25">
      <c r="L3116" t="str">
        <f t="shared" si="161"/>
        <v>20137</v>
      </c>
      <c r="M3116" s="1">
        <v>41463</v>
      </c>
      <c r="N3116">
        <f t="shared" si="162"/>
        <v>0.02</v>
      </c>
      <c r="O3116">
        <v>0.02</v>
      </c>
    </row>
    <row r="3117" spans="12:15" x14ac:dyDescent="0.25">
      <c r="L3117" t="str">
        <f t="shared" si="161"/>
        <v>20137</v>
      </c>
      <c r="M3117" s="1">
        <v>41464</v>
      </c>
      <c r="N3117">
        <f t="shared" si="162"/>
        <v>0.04</v>
      </c>
      <c r="O3117">
        <v>0.04</v>
      </c>
    </row>
    <row r="3118" spans="12:15" x14ac:dyDescent="0.25">
      <c r="L3118" t="str">
        <f t="shared" si="161"/>
        <v>20137</v>
      </c>
      <c r="M3118" s="1">
        <v>41465</v>
      </c>
      <c r="N3118">
        <f t="shared" si="162"/>
        <v>0.03</v>
      </c>
      <c r="O3118">
        <v>0.03</v>
      </c>
    </row>
    <row r="3119" spans="12:15" x14ac:dyDescent="0.25">
      <c r="L3119" t="str">
        <f t="shared" si="161"/>
        <v>20137</v>
      </c>
      <c r="M3119" s="1">
        <v>41466</v>
      </c>
      <c r="N3119">
        <f t="shared" si="162"/>
        <v>0.02</v>
      </c>
      <c r="O3119">
        <v>0.02</v>
      </c>
    </row>
    <row r="3120" spans="12:15" x14ac:dyDescent="0.25">
      <c r="L3120" t="str">
        <f t="shared" si="161"/>
        <v>20137</v>
      </c>
      <c r="M3120" s="1">
        <v>41467</v>
      </c>
      <c r="N3120">
        <f t="shared" si="162"/>
        <v>0.02</v>
      </c>
      <c r="O3120">
        <v>0.02</v>
      </c>
    </row>
    <row r="3121" spans="12:15" x14ac:dyDescent="0.25">
      <c r="L3121" t="str">
        <f t="shared" si="161"/>
        <v>20137</v>
      </c>
      <c r="M3121" s="1">
        <v>41470</v>
      </c>
      <c r="N3121">
        <f t="shared" si="162"/>
        <v>0.02</v>
      </c>
      <c r="O3121">
        <v>0.02</v>
      </c>
    </row>
    <row r="3122" spans="12:15" x14ac:dyDescent="0.25">
      <c r="L3122" t="str">
        <f t="shared" si="161"/>
        <v>20137</v>
      </c>
      <c r="M3122" s="1">
        <v>41471</v>
      </c>
      <c r="N3122">
        <f t="shared" si="162"/>
        <v>0.02</v>
      </c>
      <c r="O3122">
        <v>0.02</v>
      </c>
    </row>
    <row r="3123" spans="12:15" x14ac:dyDescent="0.25">
      <c r="L3123" t="str">
        <f t="shared" si="161"/>
        <v>20137</v>
      </c>
      <c r="M3123" s="1">
        <v>41472</v>
      </c>
      <c r="N3123">
        <f t="shared" si="162"/>
        <v>0.02</v>
      </c>
      <c r="O3123">
        <v>0.02</v>
      </c>
    </row>
    <row r="3124" spans="12:15" x14ac:dyDescent="0.25">
      <c r="L3124" t="str">
        <f t="shared" si="161"/>
        <v>20137</v>
      </c>
      <c r="M3124" s="1">
        <v>41473</v>
      </c>
      <c r="N3124">
        <f t="shared" si="162"/>
        <v>0.01</v>
      </c>
      <c r="O3124">
        <v>0.01</v>
      </c>
    </row>
    <row r="3125" spans="12:15" x14ac:dyDescent="0.25">
      <c r="L3125" t="str">
        <f t="shared" si="161"/>
        <v>20137</v>
      </c>
      <c r="M3125" s="1">
        <v>41474</v>
      </c>
      <c r="N3125">
        <f t="shared" si="162"/>
        <v>0.01</v>
      </c>
      <c r="O3125">
        <v>0.01</v>
      </c>
    </row>
    <row r="3126" spans="12:15" x14ac:dyDescent="0.25">
      <c r="L3126" t="str">
        <f t="shared" si="161"/>
        <v>20137</v>
      </c>
      <c r="M3126" s="1">
        <v>41477</v>
      </c>
      <c r="N3126">
        <f t="shared" si="162"/>
        <v>0.01</v>
      </c>
      <c r="O3126">
        <v>0.01</v>
      </c>
    </row>
    <row r="3127" spans="12:15" x14ac:dyDescent="0.25">
      <c r="L3127" t="str">
        <f t="shared" si="161"/>
        <v>20137</v>
      </c>
      <c r="M3127" s="1">
        <v>41478</v>
      </c>
      <c r="N3127">
        <f t="shared" si="162"/>
        <v>0.02</v>
      </c>
      <c r="O3127">
        <v>0.02</v>
      </c>
    </row>
    <row r="3128" spans="12:15" x14ac:dyDescent="0.25">
      <c r="L3128" t="str">
        <f t="shared" si="161"/>
        <v>20137</v>
      </c>
      <c r="M3128" s="1">
        <v>41479</v>
      </c>
      <c r="N3128">
        <f t="shared" si="162"/>
        <v>0.02</v>
      </c>
      <c r="O3128">
        <v>0.02</v>
      </c>
    </row>
    <row r="3129" spans="12:15" x14ac:dyDescent="0.25">
      <c r="L3129" t="str">
        <f t="shared" si="161"/>
        <v>20137</v>
      </c>
      <c r="M3129" s="1">
        <v>41480</v>
      </c>
      <c r="N3129">
        <f t="shared" si="162"/>
        <v>0.02</v>
      </c>
      <c r="O3129">
        <v>0.02</v>
      </c>
    </row>
    <row r="3130" spans="12:15" x14ac:dyDescent="0.25">
      <c r="L3130" t="str">
        <f t="shared" si="161"/>
        <v>20137</v>
      </c>
      <c r="M3130" s="1">
        <v>41481</v>
      </c>
      <c r="N3130">
        <f t="shared" si="162"/>
        <v>0.02</v>
      </c>
      <c r="O3130">
        <v>0.02</v>
      </c>
    </row>
    <row r="3131" spans="12:15" x14ac:dyDescent="0.25">
      <c r="L3131" t="str">
        <f t="shared" si="161"/>
        <v>20137</v>
      </c>
      <c r="M3131" s="1">
        <v>41484</v>
      </c>
      <c r="N3131">
        <f t="shared" si="162"/>
        <v>0.01</v>
      </c>
      <c r="O3131">
        <v>0.01</v>
      </c>
    </row>
    <row r="3132" spans="12:15" x14ac:dyDescent="0.25">
      <c r="L3132" t="str">
        <f t="shared" si="161"/>
        <v>20137</v>
      </c>
      <c r="M3132" s="1">
        <v>41485</v>
      </c>
      <c r="N3132">
        <f t="shared" si="162"/>
        <v>0.03</v>
      </c>
      <c r="O3132">
        <v>0.03</v>
      </c>
    </row>
    <row r="3133" spans="12:15" x14ac:dyDescent="0.25">
      <c r="L3133" t="str">
        <f t="shared" si="161"/>
        <v>20137</v>
      </c>
      <c r="M3133" s="1">
        <v>41486</v>
      </c>
      <c r="N3133">
        <f t="shared" si="162"/>
        <v>0.03</v>
      </c>
      <c r="O3133">
        <v>0.03</v>
      </c>
    </row>
    <row r="3134" spans="12:15" x14ac:dyDescent="0.25">
      <c r="L3134" t="str">
        <f t="shared" si="161"/>
        <v>20138</v>
      </c>
      <c r="M3134" s="1">
        <v>41487</v>
      </c>
      <c r="N3134">
        <f t="shared" si="162"/>
        <v>0.02</v>
      </c>
      <c r="O3134">
        <v>0.02</v>
      </c>
    </row>
    <row r="3135" spans="12:15" x14ac:dyDescent="0.25">
      <c r="L3135" t="str">
        <f t="shared" si="161"/>
        <v>20138</v>
      </c>
      <c r="M3135" s="1">
        <v>41488</v>
      </c>
      <c r="N3135">
        <f t="shared" si="162"/>
        <v>0.02</v>
      </c>
      <c r="O3135">
        <v>0.02</v>
      </c>
    </row>
    <row r="3136" spans="12:15" x14ac:dyDescent="0.25">
      <c r="L3136" t="str">
        <f t="shared" si="161"/>
        <v>20138</v>
      </c>
      <c r="M3136" s="1">
        <v>41491</v>
      </c>
      <c r="N3136">
        <f t="shared" si="162"/>
        <v>0.03</v>
      </c>
      <c r="O3136">
        <v>0.03</v>
      </c>
    </row>
    <row r="3137" spans="12:15" x14ac:dyDescent="0.25">
      <c r="L3137" t="str">
        <f t="shared" si="161"/>
        <v>20138</v>
      </c>
      <c r="M3137" s="1">
        <v>41492</v>
      </c>
      <c r="N3137">
        <f t="shared" si="162"/>
        <v>0.05</v>
      </c>
      <c r="O3137">
        <v>0.05</v>
      </c>
    </row>
    <row r="3138" spans="12:15" x14ac:dyDescent="0.25">
      <c r="L3138" t="str">
        <f t="shared" si="161"/>
        <v>20138</v>
      </c>
      <c r="M3138" s="1">
        <v>41493</v>
      </c>
      <c r="N3138">
        <f t="shared" si="162"/>
        <v>0.05</v>
      </c>
      <c r="O3138">
        <v>0.05</v>
      </c>
    </row>
    <row r="3139" spans="12:15" x14ac:dyDescent="0.25">
      <c r="L3139" t="str">
        <f t="shared" ref="L3139:L3202" si="163">+YEAR(M3139) &amp; MONTH(M3139)</f>
        <v>20138</v>
      </c>
      <c r="M3139" s="1">
        <v>41494</v>
      </c>
      <c r="N3139">
        <f t="shared" ref="N3139:N3202" si="164">+IF(O3139=$O$1, N3138,O3139)</f>
        <v>0.05</v>
      </c>
      <c r="O3139">
        <v>0.05</v>
      </c>
    </row>
    <row r="3140" spans="12:15" x14ac:dyDescent="0.25">
      <c r="L3140" t="str">
        <f t="shared" si="163"/>
        <v>20138</v>
      </c>
      <c r="M3140" s="1">
        <v>41495</v>
      </c>
      <c r="N3140">
        <f t="shared" si="164"/>
        <v>0.05</v>
      </c>
      <c r="O3140">
        <v>0.05</v>
      </c>
    </row>
    <row r="3141" spans="12:15" x14ac:dyDescent="0.25">
      <c r="L3141" t="str">
        <f t="shared" si="163"/>
        <v>20138</v>
      </c>
      <c r="M3141" s="1">
        <v>41498</v>
      </c>
      <c r="N3141">
        <f t="shared" si="164"/>
        <v>0.05</v>
      </c>
      <c r="O3141">
        <v>0.05</v>
      </c>
    </row>
    <row r="3142" spans="12:15" x14ac:dyDescent="0.25">
      <c r="L3142" t="str">
        <f t="shared" si="163"/>
        <v>20138</v>
      </c>
      <c r="M3142" s="1">
        <v>41499</v>
      </c>
      <c r="N3142">
        <f t="shared" si="164"/>
        <v>0.06</v>
      </c>
      <c r="O3142">
        <v>0.06</v>
      </c>
    </row>
    <row r="3143" spans="12:15" x14ac:dyDescent="0.25">
      <c r="L3143" t="str">
        <f t="shared" si="163"/>
        <v>20138</v>
      </c>
      <c r="M3143" s="1">
        <v>41500</v>
      </c>
      <c r="N3143">
        <f t="shared" si="164"/>
        <v>0.06</v>
      </c>
      <c r="O3143">
        <v>0.06</v>
      </c>
    </row>
    <row r="3144" spans="12:15" x14ac:dyDescent="0.25">
      <c r="L3144" t="str">
        <f t="shared" si="163"/>
        <v>20138</v>
      </c>
      <c r="M3144" s="1">
        <v>41501</v>
      </c>
      <c r="N3144">
        <f t="shared" si="164"/>
        <v>0.05</v>
      </c>
      <c r="O3144">
        <v>0.05</v>
      </c>
    </row>
    <row r="3145" spans="12:15" x14ac:dyDescent="0.25">
      <c r="L3145" t="str">
        <f t="shared" si="163"/>
        <v>20138</v>
      </c>
      <c r="M3145" s="1">
        <v>41502</v>
      </c>
      <c r="N3145">
        <f t="shared" si="164"/>
        <v>0.05</v>
      </c>
      <c r="O3145">
        <v>0.05</v>
      </c>
    </row>
    <row r="3146" spans="12:15" x14ac:dyDescent="0.25">
      <c r="L3146" t="str">
        <f t="shared" si="163"/>
        <v>20138</v>
      </c>
      <c r="M3146" s="1">
        <v>41505</v>
      </c>
      <c r="N3146">
        <f t="shared" si="164"/>
        <v>0.03</v>
      </c>
      <c r="O3146">
        <v>0.03</v>
      </c>
    </row>
    <row r="3147" spans="12:15" x14ac:dyDescent="0.25">
      <c r="L3147" t="str">
        <f t="shared" si="163"/>
        <v>20138</v>
      </c>
      <c r="M3147" s="1">
        <v>41506</v>
      </c>
      <c r="N3147">
        <f t="shared" si="164"/>
        <v>0.03</v>
      </c>
      <c r="O3147">
        <v>0.03</v>
      </c>
    </row>
    <row r="3148" spans="12:15" x14ac:dyDescent="0.25">
      <c r="L3148" t="str">
        <f t="shared" si="163"/>
        <v>20138</v>
      </c>
      <c r="M3148" s="1">
        <v>41507</v>
      </c>
      <c r="N3148">
        <f t="shared" si="164"/>
        <v>0.02</v>
      </c>
      <c r="O3148">
        <v>0.02</v>
      </c>
    </row>
    <row r="3149" spans="12:15" x14ac:dyDescent="0.25">
      <c r="L3149" t="str">
        <f t="shared" si="163"/>
        <v>20138</v>
      </c>
      <c r="M3149" s="1">
        <v>41508</v>
      </c>
      <c r="N3149">
        <f t="shared" si="164"/>
        <v>0.01</v>
      </c>
      <c r="O3149">
        <v>0.01</v>
      </c>
    </row>
    <row r="3150" spans="12:15" x14ac:dyDescent="0.25">
      <c r="L3150" t="str">
        <f t="shared" si="163"/>
        <v>20138</v>
      </c>
      <c r="M3150" s="1">
        <v>41509</v>
      </c>
      <c r="N3150">
        <f t="shared" si="164"/>
        <v>0.02</v>
      </c>
      <c r="O3150">
        <v>0.02</v>
      </c>
    </row>
    <row r="3151" spans="12:15" x14ac:dyDescent="0.25">
      <c r="L3151" t="str">
        <f t="shared" si="163"/>
        <v>20138</v>
      </c>
      <c r="M3151" s="1">
        <v>41512</v>
      </c>
      <c r="N3151">
        <f t="shared" si="164"/>
        <v>0.03</v>
      </c>
      <c r="O3151">
        <v>0.03</v>
      </c>
    </row>
    <row r="3152" spans="12:15" x14ac:dyDescent="0.25">
      <c r="L3152" t="str">
        <f t="shared" si="163"/>
        <v>20138</v>
      </c>
      <c r="M3152" s="1">
        <v>41513</v>
      </c>
      <c r="N3152">
        <f t="shared" si="164"/>
        <v>0.04</v>
      </c>
      <c r="O3152">
        <v>0.04</v>
      </c>
    </row>
    <row r="3153" spans="12:15" x14ac:dyDescent="0.25">
      <c r="L3153" t="str">
        <f t="shared" si="163"/>
        <v>20138</v>
      </c>
      <c r="M3153" s="1">
        <v>41514</v>
      </c>
      <c r="N3153">
        <f t="shared" si="164"/>
        <v>0.04</v>
      </c>
      <c r="O3153">
        <v>0.04</v>
      </c>
    </row>
    <row r="3154" spans="12:15" x14ac:dyDescent="0.25">
      <c r="L3154" t="str">
        <f t="shared" si="163"/>
        <v>20138</v>
      </c>
      <c r="M3154" s="1">
        <v>41515</v>
      </c>
      <c r="N3154">
        <f t="shared" si="164"/>
        <v>0.03</v>
      </c>
      <c r="O3154">
        <v>0.03</v>
      </c>
    </row>
    <row r="3155" spans="12:15" x14ac:dyDescent="0.25">
      <c r="L3155" t="str">
        <f t="shared" si="163"/>
        <v>20138</v>
      </c>
      <c r="M3155" s="1">
        <v>41516</v>
      </c>
      <c r="N3155">
        <f t="shared" si="164"/>
        <v>0.02</v>
      </c>
      <c r="O3155">
        <v>0.02</v>
      </c>
    </row>
    <row r="3156" spans="12:15" x14ac:dyDescent="0.25">
      <c r="L3156" t="str">
        <f t="shared" si="163"/>
        <v>20139</v>
      </c>
      <c r="M3156" s="1">
        <v>41519</v>
      </c>
      <c r="N3156">
        <f t="shared" si="164"/>
        <v>0.02</v>
      </c>
      <c r="O3156" t="s">
        <v>30</v>
      </c>
    </row>
    <row r="3157" spans="12:15" x14ac:dyDescent="0.25">
      <c r="L3157" t="str">
        <f t="shared" si="163"/>
        <v>20139</v>
      </c>
      <c r="M3157" s="1">
        <v>41520</v>
      </c>
      <c r="N3157">
        <f t="shared" si="164"/>
        <v>0.03</v>
      </c>
      <c r="O3157">
        <v>0.03</v>
      </c>
    </row>
    <row r="3158" spans="12:15" x14ac:dyDescent="0.25">
      <c r="L3158" t="str">
        <f t="shared" si="163"/>
        <v>20139</v>
      </c>
      <c r="M3158" s="1">
        <v>41521</v>
      </c>
      <c r="N3158">
        <f t="shared" si="164"/>
        <v>0.02</v>
      </c>
      <c r="O3158">
        <v>0.02</v>
      </c>
    </row>
    <row r="3159" spans="12:15" x14ac:dyDescent="0.25">
      <c r="L3159" t="str">
        <f t="shared" si="163"/>
        <v>20139</v>
      </c>
      <c r="M3159" s="1">
        <v>41522</v>
      </c>
      <c r="N3159">
        <f t="shared" si="164"/>
        <v>0.03</v>
      </c>
      <c r="O3159">
        <v>0.03</v>
      </c>
    </row>
    <row r="3160" spans="12:15" x14ac:dyDescent="0.25">
      <c r="L3160" t="str">
        <f t="shared" si="163"/>
        <v>20139</v>
      </c>
      <c r="M3160" s="1">
        <v>41523</v>
      </c>
      <c r="N3160">
        <f t="shared" si="164"/>
        <v>0.02</v>
      </c>
      <c r="O3160">
        <v>0.02</v>
      </c>
    </row>
    <row r="3161" spans="12:15" x14ac:dyDescent="0.25">
      <c r="L3161" t="str">
        <f t="shared" si="163"/>
        <v>20139</v>
      </c>
      <c r="M3161" s="1">
        <v>41526</v>
      </c>
      <c r="N3161">
        <f t="shared" si="164"/>
        <v>0.02</v>
      </c>
      <c r="O3161">
        <v>0.02</v>
      </c>
    </row>
    <row r="3162" spans="12:15" x14ac:dyDescent="0.25">
      <c r="L3162" t="str">
        <f t="shared" si="163"/>
        <v>20139</v>
      </c>
      <c r="M3162" s="1">
        <v>41527</v>
      </c>
      <c r="N3162">
        <f t="shared" si="164"/>
        <v>0.01</v>
      </c>
      <c r="O3162">
        <v>0.01</v>
      </c>
    </row>
    <row r="3163" spans="12:15" x14ac:dyDescent="0.25">
      <c r="L3163" t="str">
        <f t="shared" si="163"/>
        <v>20139</v>
      </c>
      <c r="M3163" s="1">
        <v>41528</v>
      </c>
      <c r="N3163">
        <f t="shared" si="164"/>
        <v>0.01</v>
      </c>
      <c r="O3163">
        <v>0.01</v>
      </c>
    </row>
    <row r="3164" spans="12:15" x14ac:dyDescent="0.25">
      <c r="L3164" t="str">
        <f t="shared" si="163"/>
        <v>20139</v>
      </c>
      <c r="M3164" s="1">
        <v>41529</v>
      </c>
      <c r="N3164">
        <f t="shared" si="164"/>
        <v>0.01</v>
      </c>
      <c r="O3164">
        <v>0.01</v>
      </c>
    </row>
    <row r="3165" spans="12:15" x14ac:dyDescent="0.25">
      <c r="L3165" t="str">
        <f t="shared" si="163"/>
        <v>20139</v>
      </c>
      <c r="M3165" s="1">
        <v>41530</v>
      </c>
      <c r="N3165">
        <f t="shared" si="164"/>
        <v>0.01</v>
      </c>
      <c r="O3165">
        <v>0.01</v>
      </c>
    </row>
    <row r="3166" spans="12:15" x14ac:dyDescent="0.25">
      <c r="L3166" t="str">
        <f t="shared" si="163"/>
        <v>20139</v>
      </c>
      <c r="M3166" s="1">
        <v>41533</v>
      </c>
      <c r="N3166">
        <f t="shared" si="164"/>
        <v>0.01</v>
      </c>
      <c r="O3166">
        <v>0.01</v>
      </c>
    </row>
    <row r="3167" spans="12:15" x14ac:dyDescent="0.25">
      <c r="L3167" t="str">
        <f t="shared" si="163"/>
        <v>20139</v>
      </c>
      <c r="M3167" s="1">
        <v>41534</v>
      </c>
      <c r="N3167">
        <f t="shared" si="164"/>
        <v>0.01</v>
      </c>
      <c r="O3167">
        <v>0.01</v>
      </c>
    </row>
    <row r="3168" spans="12:15" x14ac:dyDescent="0.25">
      <c r="L3168" t="str">
        <f t="shared" si="163"/>
        <v>20139</v>
      </c>
      <c r="M3168" s="1">
        <v>41535</v>
      </c>
      <c r="N3168">
        <f t="shared" si="164"/>
        <v>0.01</v>
      </c>
      <c r="O3168">
        <v>0.01</v>
      </c>
    </row>
    <row r="3169" spans="12:15" x14ac:dyDescent="0.25">
      <c r="L3169" t="str">
        <f t="shared" si="163"/>
        <v>20139</v>
      </c>
      <c r="M3169" s="1">
        <v>41536</v>
      </c>
      <c r="N3169">
        <f t="shared" si="164"/>
        <v>0</v>
      </c>
      <c r="O3169">
        <v>0</v>
      </c>
    </row>
    <row r="3170" spans="12:15" x14ac:dyDescent="0.25">
      <c r="L3170" t="str">
        <f t="shared" si="163"/>
        <v>20139</v>
      </c>
      <c r="M3170" s="1">
        <v>41537</v>
      </c>
      <c r="N3170">
        <f t="shared" si="164"/>
        <v>0.01</v>
      </c>
      <c r="O3170">
        <v>0.01</v>
      </c>
    </row>
    <row r="3171" spans="12:15" x14ac:dyDescent="0.25">
      <c r="L3171" t="str">
        <f t="shared" si="163"/>
        <v>20139</v>
      </c>
      <c r="M3171" s="1">
        <v>41540</v>
      </c>
      <c r="N3171">
        <f t="shared" si="164"/>
        <v>0.01</v>
      </c>
      <c r="O3171">
        <v>0.01</v>
      </c>
    </row>
    <row r="3172" spans="12:15" x14ac:dyDescent="0.25">
      <c r="L3172" t="str">
        <f t="shared" si="163"/>
        <v>20139</v>
      </c>
      <c r="M3172" s="1">
        <v>41541</v>
      </c>
      <c r="N3172">
        <f t="shared" si="164"/>
        <v>0.02</v>
      </c>
      <c r="O3172">
        <v>0.02</v>
      </c>
    </row>
    <row r="3173" spans="12:15" x14ac:dyDescent="0.25">
      <c r="L3173" t="str">
        <f t="shared" si="163"/>
        <v>20139</v>
      </c>
      <c r="M3173" s="1">
        <v>41542</v>
      </c>
      <c r="N3173">
        <f t="shared" si="164"/>
        <v>0.02</v>
      </c>
      <c r="O3173">
        <v>0.02</v>
      </c>
    </row>
    <row r="3174" spans="12:15" x14ac:dyDescent="0.25">
      <c r="L3174" t="str">
        <f t="shared" si="163"/>
        <v>20139</v>
      </c>
      <c r="M3174" s="1">
        <v>41543</v>
      </c>
      <c r="N3174">
        <f t="shared" si="164"/>
        <v>0.04</v>
      </c>
      <c r="O3174">
        <v>0.04</v>
      </c>
    </row>
    <row r="3175" spans="12:15" x14ac:dyDescent="0.25">
      <c r="L3175" t="str">
        <f t="shared" si="163"/>
        <v>20139</v>
      </c>
      <c r="M3175" s="1">
        <v>41544</v>
      </c>
      <c r="N3175">
        <f t="shared" si="164"/>
        <v>0.03</v>
      </c>
      <c r="O3175">
        <v>0.03</v>
      </c>
    </row>
    <row r="3176" spans="12:15" x14ac:dyDescent="0.25">
      <c r="L3176" t="str">
        <f t="shared" si="163"/>
        <v>20139</v>
      </c>
      <c r="M3176" s="1">
        <v>41547</v>
      </c>
      <c r="N3176">
        <f t="shared" si="164"/>
        <v>0.03</v>
      </c>
      <c r="O3176">
        <v>0.03</v>
      </c>
    </row>
    <row r="3177" spans="12:15" x14ac:dyDescent="0.25">
      <c r="L3177" t="str">
        <f t="shared" si="163"/>
        <v>201310</v>
      </c>
      <c r="M3177" s="1">
        <v>41548</v>
      </c>
      <c r="N3177">
        <f t="shared" si="164"/>
        <v>0.1</v>
      </c>
      <c r="O3177">
        <v>0.1</v>
      </c>
    </row>
    <row r="3178" spans="12:15" x14ac:dyDescent="0.25">
      <c r="L3178" t="str">
        <f t="shared" si="163"/>
        <v>201310</v>
      </c>
      <c r="M3178" s="1">
        <v>41549</v>
      </c>
      <c r="N3178">
        <f t="shared" si="164"/>
        <v>0.08</v>
      </c>
      <c r="O3178">
        <v>0.08</v>
      </c>
    </row>
    <row r="3179" spans="12:15" x14ac:dyDescent="0.25">
      <c r="L3179" t="str">
        <f t="shared" si="163"/>
        <v>201310</v>
      </c>
      <c r="M3179" s="1">
        <v>41550</v>
      </c>
      <c r="N3179">
        <f t="shared" si="164"/>
        <v>0.12</v>
      </c>
      <c r="O3179">
        <v>0.12</v>
      </c>
    </row>
    <row r="3180" spans="12:15" x14ac:dyDescent="0.25">
      <c r="L3180" t="str">
        <f t="shared" si="163"/>
        <v>201310</v>
      </c>
      <c r="M3180" s="1">
        <v>41551</v>
      </c>
      <c r="N3180">
        <f t="shared" si="164"/>
        <v>0.11</v>
      </c>
      <c r="O3180">
        <v>0.11</v>
      </c>
    </row>
    <row r="3181" spans="12:15" x14ac:dyDescent="0.25">
      <c r="L3181" t="str">
        <f t="shared" si="163"/>
        <v>201310</v>
      </c>
      <c r="M3181" s="1">
        <v>41554</v>
      </c>
      <c r="N3181">
        <f t="shared" si="164"/>
        <v>0.13</v>
      </c>
      <c r="O3181">
        <v>0.13</v>
      </c>
    </row>
    <row r="3182" spans="12:15" x14ac:dyDescent="0.25">
      <c r="L3182" t="str">
        <f t="shared" si="163"/>
        <v>201310</v>
      </c>
      <c r="M3182" s="1">
        <v>41555</v>
      </c>
      <c r="N3182">
        <f t="shared" si="164"/>
        <v>0.27</v>
      </c>
      <c r="O3182">
        <v>0.27</v>
      </c>
    </row>
    <row r="3183" spans="12:15" x14ac:dyDescent="0.25">
      <c r="L3183" t="str">
        <f t="shared" si="163"/>
        <v>201310</v>
      </c>
      <c r="M3183" s="1">
        <v>41556</v>
      </c>
      <c r="N3183">
        <f t="shared" si="164"/>
        <v>0.26</v>
      </c>
      <c r="O3183">
        <v>0.26</v>
      </c>
    </row>
    <row r="3184" spans="12:15" x14ac:dyDescent="0.25">
      <c r="L3184" t="str">
        <f t="shared" si="163"/>
        <v>201310</v>
      </c>
      <c r="M3184" s="1">
        <v>41557</v>
      </c>
      <c r="N3184">
        <f t="shared" si="164"/>
        <v>0.25</v>
      </c>
      <c r="O3184">
        <v>0.25</v>
      </c>
    </row>
    <row r="3185" spans="12:15" x14ac:dyDescent="0.25">
      <c r="L3185" t="str">
        <f t="shared" si="163"/>
        <v>201310</v>
      </c>
      <c r="M3185" s="1">
        <v>41558</v>
      </c>
      <c r="N3185">
        <f t="shared" si="164"/>
        <v>0.25</v>
      </c>
      <c r="O3185">
        <v>0.25</v>
      </c>
    </row>
    <row r="3186" spans="12:15" x14ac:dyDescent="0.25">
      <c r="L3186" t="str">
        <f t="shared" si="163"/>
        <v>201310</v>
      </c>
      <c r="M3186" s="1">
        <v>41561</v>
      </c>
      <c r="N3186">
        <f t="shared" si="164"/>
        <v>0.25</v>
      </c>
      <c r="O3186" t="s">
        <v>30</v>
      </c>
    </row>
    <row r="3187" spans="12:15" x14ac:dyDescent="0.25">
      <c r="L3187" t="str">
        <f t="shared" si="163"/>
        <v>201310</v>
      </c>
      <c r="M3187" s="1">
        <v>41562</v>
      </c>
      <c r="N3187">
        <f t="shared" si="164"/>
        <v>0.32</v>
      </c>
      <c r="O3187">
        <v>0.32</v>
      </c>
    </row>
    <row r="3188" spans="12:15" x14ac:dyDescent="0.25">
      <c r="L3188" t="str">
        <f t="shared" si="163"/>
        <v>201310</v>
      </c>
      <c r="M3188" s="1">
        <v>41563</v>
      </c>
      <c r="N3188">
        <f t="shared" si="164"/>
        <v>0.14000000000000001</v>
      </c>
      <c r="O3188">
        <v>0.14000000000000001</v>
      </c>
    </row>
    <row r="3189" spans="12:15" x14ac:dyDescent="0.25">
      <c r="L3189" t="str">
        <f t="shared" si="163"/>
        <v>201310</v>
      </c>
      <c r="M3189" s="1">
        <v>41564</v>
      </c>
      <c r="N3189">
        <f t="shared" si="164"/>
        <v>0.01</v>
      </c>
      <c r="O3189">
        <v>0.01</v>
      </c>
    </row>
    <row r="3190" spans="12:15" x14ac:dyDescent="0.25">
      <c r="L3190" t="str">
        <f t="shared" si="163"/>
        <v>201310</v>
      </c>
      <c r="M3190" s="1">
        <v>41565</v>
      </c>
      <c r="N3190">
        <f t="shared" si="164"/>
        <v>0.01</v>
      </c>
      <c r="O3190">
        <v>0.01</v>
      </c>
    </row>
    <row r="3191" spans="12:15" x14ac:dyDescent="0.25">
      <c r="L3191" t="str">
        <f t="shared" si="163"/>
        <v>201310</v>
      </c>
      <c r="M3191" s="1">
        <v>41568</v>
      </c>
      <c r="N3191">
        <f t="shared" si="164"/>
        <v>0.02</v>
      </c>
      <c r="O3191">
        <v>0.02</v>
      </c>
    </row>
    <row r="3192" spans="12:15" x14ac:dyDescent="0.25">
      <c r="L3192" t="str">
        <f t="shared" si="163"/>
        <v>201310</v>
      </c>
      <c r="M3192" s="1">
        <v>41569</v>
      </c>
      <c r="N3192">
        <f t="shared" si="164"/>
        <v>0.04</v>
      </c>
      <c r="O3192">
        <v>0.04</v>
      </c>
    </row>
    <row r="3193" spans="12:15" x14ac:dyDescent="0.25">
      <c r="L3193" t="str">
        <f t="shared" si="163"/>
        <v>201310</v>
      </c>
      <c r="M3193" s="1">
        <v>41570</v>
      </c>
      <c r="N3193">
        <f t="shared" si="164"/>
        <v>0.02</v>
      </c>
      <c r="O3193">
        <v>0.02</v>
      </c>
    </row>
    <row r="3194" spans="12:15" x14ac:dyDescent="0.25">
      <c r="L3194" t="str">
        <f t="shared" si="163"/>
        <v>201310</v>
      </c>
      <c r="M3194" s="1">
        <v>41571</v>
      </c>
      <c r="N3194">
        <f t="shared" si="164"/>
        <v>0.02</v>
      </c>
      <c r="O3194">
        <v>0.02</v>
      </c>
    </row>
    <row r="3195" spans="12:15" x14ac:dyDescent="0.25">
      <c r="L3195" t="str">
        <f t="shared" si="163"/>
        <v>201310</v>
      </c>
      <c r="M3195" s="1">
        <v>41572</v>
      </c>
      <c r="N3195">
        <f t="shared" si="164"/>
        <v>0.02</v>
      </c>
      <c r="O3195">
        <v>0.02</v>
      </c>
    </row>
    <row r="3196" spans="12:15" x14ac:dyDescent="0.25">
      <c r="L3196" t="str">
        <f t="shared" si="163"/>
        <v>201310</v>
      </c>
      <c r="M3196" s="1">
        <v>41575</v>
      </c>
      <c r="N3196">
        <f t="shared" si="164"/>
        <v>0.02</v>
      </c>
      <c r="O3196">
        <v>0.02</v>
      </c>
    </row>
    <row r="3197" spans="12:15" x14ac:dyDescent="0.25">
      <c r="L3197" t="str">
        <f t="shared" si="163"/>
        <v>201310</v>
      </c>
      <c r="M3197" s="1">
        <v>41576</v>
      </c>
      <c r="N3197">
        <f t="shared" si="164"/>
        <v>0.06</v>
      </c>
      <c r="O3197">
        <v>0.06</v>
      </c>
    </row>
    <row r="3198" spans="12:15" x14ac:dyDescent="0.25">
      <c r="L3198" t="str">
        <f t="shared" si="163"/>
        <v>201310</v>
      </c>
      <c r="M3198" s="1">
        <v>41577</v>
      </c>
      <c r="N3198">
        <f t="shared" si="164"/>
        <v>0.05</v>
      </c>
      <c r="O3198">
        <v>0.05</v>
      </c>
    </row>
    <row r="3199" spans="12:15" x14ac:dyDescent="0.25">
      <c r="L3199" t="str">
        <f t="shared" si="163"/>
        <v>201310</v>
      </c>
      <c r="M3199" s="1">
        <v>41578</v>
      </c>
      <c r="N3199">
        <f t="shared" si="164"/>
        <v>0.03</v>
      </c>
      <c r="O3199">
        <v>0.03</v>
      </c>
    </row>
    <row r="3200" spans="12:15" x14ac:dyDescent="0.25">
      <c r="L3200" t="str">
        <f t="shared" si="163"/>
        <v>201311</v>
      </c>
      <c r="M3200" s="1">
        <v>41579</v>
      </c>
      <c r="N3200">
        <f t="shared" si="164"/>
        <v>0.03</v>
      </c>
      <c r="O3200">
        <v>0.03</v>
      </c>
    </row>
    <row r="3201" spans="12:15" x14ac:dyDescent="0.25">
      <c r="L3201" t="str">
        <f t="shared" si="163"/>
        <v>201311</v>
      </c>
      <c r="M3201" s="1">
        <v>41582</v>
      </c>
      <c r="N3201">
        <f t="shared" si="164"/>
        <v>0.02</v>
      </c>
      <c r="O3201">
        <v>0.02</v>
      </c>
    </row>
    <row r="3202" spans="12:15" x14ac:dyDescent="0.25">
      <c r="L3202" t="str">
        <f t="shared" si="163"/>
        <v>201311</v>
      </c>
      <c r="M3202" s="1">
        <v>41583</v>
      </c>
      <c r="N3202">
        <f t="shared" si="164"/>
        <v>0.06</v>
      </c>
      <c r="O3202">
        <v>0.06</v>
      </c>
    </row>
    <row r="3203" spans="12:15" x14ac:dyDescent="0.25">
      <c r="L3203" t="str">
        <f t="shared" ref="L3203:L3266" si="165">+YEAR(M3203) &amp; MONTH(M3203)</f>
        <v>201311</v>
      </c>
      <c r="M3203" s="1">
        <v>41584</v>
      </c>
      <c r="N3203">
        <f t="shared" ref="N3203:N3266" si="166">+IF(O3203=$O$1, N3202,O3203)</f>
        <v>0.05</v>
      </c>
      <c r="O3203">
        <v>0.05</v>
      </c>
    </row>
    <row r="3204" spans="12:15" x14ac:dyDescent="0.25">
      <c r="L3204" t="str">
        <f t="shared" si="165"/>
        <v>201311</v>
      </c>
      <c r="M3204" s="1">
        <v>41585</v>
      </c>
      <c r="N3204">
        <f t="shared" si="166"/>
        <v>0.04</v>
      </c>
      <c r="O3204">
        <v>0.04</v>
      </c>
    </row>
    <row r="3205" spans="12:15" x14ac:dyDescent="0.25">
      <c r="L3205" t="str">
        <f t="shared" si="165"/>
        <v>201311</v>
      </c>
      <c r="M3205" s="1">
        <v>41586</v>
      </c>
      <c r="N3205">
        <f t="shared" si="166"/>
        <v>0.04</v>
      </c>
      <c r="O3205">
        <v>0.04</v>
      </c>
    </row>
    <row r="3206" spans="12:15" x14ac:dyDescent="0.25">
      <c r="L3206" t="str">
        <f t="shared" si="165"/>
        <v>201311</v>
      </c>
      <c r="M3206" s="1">
        <v>41589</v>
      </c>
      <c r="N3206">
        <f t="shared" si="166"/>
        <v>0.04</v>
      </c>
      <c r="O3206" t="s">
        <v>30</v>
      </c>
    </row>
    <row r="3207" spans="12:15" x14ac:dyDescent="0.25">
      <c r="L3207" t="str">
        <f t="shared" si="165"/>
        <v>201311</v>
      </c>
      <c r="M3207" s="1">
        <v>41590</v>
      </c>
      <c r="N3207">
        <f t="shared" si="166"/>
        <v>0.05</v>
      </c>
      <c r="O3207">
        <v>0.05</v>
      </c>
    </row>
    <row r="3208" spans="12:15" x14ac:dyDescent="0.25">
      <c r="L3208" t="str">
        <f t="shared" si="165"/>
        <v>201311</v>
      </c>
      <c r="M3208" s="1">
        <v>41591</v>
      </c>
      <c r="N3208">
        <f t="shared" si="166"/>
        <v>0.06</v>
      </c>
      <c r="O3208">
        <v>0.06</v>
      </c>
    </row>
    <row r="3209" spans="12:15" x14ac:dyDescent="0.25">
      <c r="L3209" t="str">
        <f t="shared" si="165"/>
        <v>201311</v>
      </c>
      <c r="M3209" s="1">
        <v>41592</v>
      </c>
      <c r="N3209">
        <f t="shared" si="166"/>
        <v>0.06</v>
      </c>
      <c r="O3209">
        <v>0.06</v>
      </c>
    </row>
    <row r="3210" spans="12:15" x14ac:dyDescent="0.25">
      <c r="L3210" t="str">
        <f t="shared" si="165"/>
        <v>201311</v>
      </c>
      <c r="M3210" s="1">
        <v>41593</v>
      </c>
      <c r="N3210">
        <f t="shared" si="166"/>
        <v>0.06</v>
      </c>
      <c r="O3210">
        <v>0.06</v>
      </c>
    </row>
    <row r="3211" spans="12:15" x14ac:dyDescent="0.25">
      <c r="L3211" t="str">
        <f t="shared" si="165"/>
        <v>201311</v>
      </c>
      <c r="M3211" s="1">
        <v>41596</v>
      </c>
      <c r="N3211">
        <f t="shared" si="166"/>
        <v>0.05</v>
      </c>
      <c r="O3211">
        <v>0.05</v>
      </c>
    </row>
    <row r="3212" spans="12:15" x14ac:dyDescent="0.25">
      <c r="L3212" t="str">
        <f t="shared" si="165"/>
        <v>201311</v>
      </c>
      <c r="M3212" s="1">
        <v>41597</v>
      </c>
      <c r="N3212">
        <f t="shared" si="166"/>
        <v>0.05</v>
      </c>
      <c r="O3212">
        <v>0.05</v>
      </c>
    </row>
    <row r="3213" spans="12:15" x14ac:dyDescent="0.25">
      <c r="L3213" t="str">
        <f t="shared" si="165"/>
        <v>201311</v>
      </c>
      <c r="M3213" s="1">
        <v>41598</v>
      </c>
      <c r="N3213">
        <f t="shared" si="166"/>
        <v>0.06</v>
      </c>
      <c r="O3213">
        <v>0.06</v>
      </c>
    </row>
    <row r="3214" spans="12:15" x14ac:dyDescent="0.25">
      <c r="L3214" t="str">
        <f t="shared" si="165"/>
        <v>201311</v>
      </c>
      <c r="M3214" s="1">
        <v>41599</v>
      </c>
      <c r="N3214">
        <f t="shared" si="166"/>
        <v>0.02</v>
      </c>
      <c r="O3214">
        <v>0.02</v>
      </c>
    </row>
    <row r="3215" spans="12:15" x14ac:dyDescent="0.25">
      <c r="L3215" t="str">
        <f t="shared" si="165"/>
        <v>201311</v>
      </c>
      <c r="M3215" s="1">
        <v>41600</v>
      </c>
      <c r="N3215">
        <f t="shared" si="166"/>
        <v>0.02</v>
      </c>
      <c r="O3215">
        <v>0.02</v>
      </c>
    </row>
    <row r="3216" spans="12:15" x14ac:dyDescent="0.25">
      <c r="L3216" t="str">
        <f t="shared" si="165"/>
        <v>201311</v>
      </c>
      <c r="M3216" s="1">
        <v>41603</v>
      </c>
      <c r="N3216">
        <f t="shared" si="166"/>
        <v>0.04</v>
      </c>
      <c r="O3216">
        <v>0.04</v>
      </c>
    </row>
    <row r="3217" spans="12:15" x14ac:dyDescent="0.25">
      <c r="L3217" t="str">
        <f t="shared" si="165"/>
        <v>201311</v>
      </c>
      <c r="M3217" s="1">
        <v>41604</v>
      </c>
      <c r="N3217">
        <f t="shared" si="166"/>
        <v>7.0000000000000007E-2</v>
      </c>
      <c r="O3217">
        <v>7.0000000000000007E-2</v>
      </c>
    </row>
    <row r="3218" spans="12:15" x14ac:dyDescent="0.25">
      <c r="L3218" t="str">
        <f t="shared" si="165"/>
        <v>201311</v>
      </c>
      <c r="M3218" s="1">
        <v>41605</v>
      </c>
      <c r="N3218">
        <f t="shared" si="166"/>
        <v>0.06</v>
      </c>
      <c r="O3218">
        <v>0.06</v>
      </c>
    </row>
    <row r="3219" spans="12:15" x14ac:dyDescent="0.25">
      <c r="L3219" t="str">
        <f t="shared" si="165"/>
        <v>201311</v>
      </c>
      <c r="M3219" s="1">
        <v>41606</v>
      </c>
      <c r="N3219">
        <f t="shared" si="166"/>
        <v>0.06</v>
      </c>
      <c r="O3219" t="s">
        <v>30</v>
      </c>
    </row>
    <row r="3220" spans="12:15" x14ac:dyDescent="0.25">
      <c r="L3220" t="str">
        <f t="shared" si="165"/>
        <v>201311</v>
      </c>
      <c r="M3220" s="1">
        <v>41607</v>
      </c>
      <c r="N3220">
        <f t="shared" si="166"/>
        <v>0.05</v>
      </c>
      <c r="O3220">
        <v>0.05</v>
      </c>
    </row>
    <row r="3221" spans="12:15" x14ac:dyDescent="0.25">
      <c r="L3221" t="str">
        <f t="shared" si="165"/>
        <v>201312</v>
      </c>
      <c r="M3221" s="1">
        <v>41610</v>
      </c>
      <c r="N3221">
        <f t="shared" si="166"/>
        <v>0.02</v>
      </c>
      <c r="O3221">
        <v>0.02</v>
      </c>
    </row>
    <row r="3222" spans="12:15" x14ac:dyDescent="0.25">
      <c r="L3222" t="str">
        <f t="shared" si="165"/>
        <v>201312</v>
      </c>
      <c r="M3222" s="1">
        <v>41611</v>
      </c>
      <c r="N3222">
        <f t="shared" si="166"/>
        <v>0.04</v>
      </c>
      <c r="O3222">
        <v>0.04</v>
      </c>
    </row>
    <row r="3223" spans="12:15" x14ac:dyDescent="0.25">
      <c r="L3223" t="str">
        <f t="shared" si="165"/>
        <v>201312</v>
      </c>
      <c r="M3223" s="1">
        <v>41612</v>
      </c>
      <c r="N3223">
        <f t="shared" si="166"/>
        <v>0.04</v>
      </c>
      <c r="O3223">
        <v>0.04</v>
      </c>
    </row>
    <row r="3224" spans="12:15" x14ac:dyDescent="0.25">
      <c r="L3224" t="str">
        <f t="shared" si="165"/>
        <v>201312</v>
      </c>
      <c r="M3224" s="1">
        <v>41613</v>
      </c>
      <c r="N3224">
        <f t="shared" si="166"/>
        <v>0.02</v>
      </c>
      <c r="O3224">
        <v>0.02</v>
      </c>
    </row>
    <row r="3225" spans="12:15" x14ac:dyDescent="0.25">
      <c r="L3225" t="str">
        <f t="shared" si="165"/>
        <v>201312</v>
      </c>
      <c r="M3225" s="1">
        <v>41614</v>
      </c>
      <c r="N3225">
        <f t="shared" si="166"/>
        <v>0.03</v>
      </c>
      <c r="O3225">
        <v>0.03</v>
      </c>
    </row>
    <row r="3226" spans="12:15" x14ac:dyDescent="0.25">
      <c r="L3226" t="str">
        <f t="shared" si="165"/>
        <v>201312</v>
      </c>
      <c r="M3226" s="1">
        <v>41617</v>
      </c>
      <c r="N3226">
        <f t="shared" si="166"/>
        <v>0.04</v>
      </c>
      <c r="O3226">
        <v>0.04</v>
      </c>
    </row>
    <row r="3227" spans="12:15" x14ac:dyDescent="0.25">
      <c r="L3227" t="str">
        <f t="shared" si="165"/>
        <v>201312</v>
      </c>
      <c r="M3227" s="1">
        <v>41618</v>
      </c>
      <c r="N3227">
        <f t="shared" si="166"/>
        <v>0.03</v>
      </c>
      <c r="O3227">
        <v>0.03</v>
      </c>
    </row>
    <row r="3228" spans="12:15" x14ac:dyDescent="0.25">
      <c r="L3228" t="str">
        <f t="shared" si="165"/>
        <v>201312</v>
      </c>
      <c r="M3228" s="1">
        <v>41619</v>
      </c>
      <c r="N3228">
        <f t="shared" si="166"/>
        <v>0.02</v>
      </c>
      <c r="O3228">
        <v>0.02</v>
      </c>
    </row>
    <row r="3229" spans="12:15" x14ac:dyDescent="0.25">
      <c r="L3229" t="str">
        <f t="shared" si="165"/>
        <v>201312</v>
      </c>
      <c r="M3229" s="1">
        <v>41620</v>
      </c>
      <c r="N3229">
        <f t="shared" si="166"/>
        <v>0.01</v>
      </c>
      <c r="O3229">
        <v>0.01</v>
      </c>
    </row>
    <row r="3230" spans="12:15" x14ac:dyDescent="0.25">
      <c r="L3230" t="str">
        <f t="shared" si="165"/>
        <v>201312</v>
      </c>
      <c r="M3230" s="1">
        <v>41621</v>
      </c>
      <c r="N3230">
        <f t="shared" si="166"/>
        <v>0.02</v>
      </c>
      <c r="O3230">
        <v>0.02</v>
      </c>
    </row>
    <row r="3231" spans="12:15" x14ac:dyDescent="0.25">
      <c r="L3231" t="str">
        <f t="shared" si="165"/>
        <v>201312</v>
      </c>
      <c r="M3231" s="1">
        <v>41624</v>
      </c>
      <c r="N3231">
        <f t="shared" si="166"/>
        <v>0.02</v>
      </c>
      <c r="O3231">
        <v>0.02</v>
      </c>
    </row>
    <row r="3232" spans="12:15" x14ac:dyDescent="0.25">
      <c r="L3232" t="str">
        <f t="shared" si="165"/>
        <v>201312</v>
      </c>
      <c r="M3232" s="1">
        <v>41625</v>
      </c>
      <c r="N3232">
        <f t="shared" si="166"/>
        <v>0.02</v>
      </c>
      <c r="O3232">
        <v>0.02</v>
      </c>
    </row>
    <row r="3233" spans="12:15" x14ac:dyDescent="0.25">
      <c r="L3233" t="str">
        <f t="shared" si="165"/>
        <v>201312</v>
      </c>
      <c r="M3233" s="1">
        <v>41626</v>
      </c>
      <c r="N3233">
        <f t="shared" si="166"/>
        <v>0.01</v>
      </c>
      <c r="O3233">
        <v>0.01</v>
      </c>
    </row>
    <row r="3234" spans="12:15" x14ac:dyDescent="0.25">
      <c r="L3234" t="str">
        <f t="shared" si="165"/>
        <v>201312</v>
      </c>
      <c r="M3234" s="1">
        <v>41627</v>
      </c>
      <c r="N3234">
        <f t="shared" si="166"/>
        <v>0.01</v>
      </c>
      <c r="O3234">
        <v>0.01</v>
      </c>
    </row>
    <row r="3235" spans="12:15" x14ac:dyDescent="0.25">
      <c r="L3235" t="str">
        <f t="shared" si="165"/>
        <v>201312</v>
      </c>
      <c r="M3235" s="1">
        <v>41628</v>
      </c>
      <c r="N3235">
        <f t="shared" si="166"/>
        <v>0.02</v>
      </c>
      <c r="O3235">
        <v>0.02</v>
      </c>
    </row>
    <row r="3236" spans="12:15" x14ac:dyDescent="0.25">
      <c r="L3236" t="str">
        <f t="shared" si="165"/>
        <v>201312</v>
      </c>
      <c r="M3236" s="1">
        <v>41631</v>
      </c>
      <c r="N3236">
        <f t="shared" si="166"/>
        <v>0.01</v>
      </c>
      <c r="O3236">
        <v>0.01</v>
      </c>
    </row>
    <row r="3237" spans="12:15" x14ac:dyDescent="0.25">
      <c r="L3237" t="str">
        <f t="shared" si="165"/>
        <v>201312</v>
      </c>
      <c r="M3237" s="1">
        <v>41632</v>
      </c>
      <c r="N3237">
        <f t="shared" si="166"/>
        <v>0.01</v>
      </c>
      <c r="O3237">
        <v>0.01</v>
      </c>
    </row>
    <row r="3238" spans="12:15" x14ac:dyDescent="0.25">
      <c r="L3238" t="str">
        <f t="shared" si="165"/>
        <v>201312</v>
      </c>
      <c r="M3238" s="1">
        <v>41633</v>
      </c>
      <c r="N3238">
        <f t="shared" si="166"/>
        <v>0.01</v>
      </c>
      <c r="O3238" t="s">
        <v>30</v>
      </c>
    </row>
    <row r="3239" spans="12:15" x14ac:dyDescent="0.25">
      <c r="L3239" t="str">
        <f t="shared" si="165"/>
        <v>201312</v>
      </c>
      <c r="M3239" s="1">
        <v>41634</v>
      </c>
      <c r="N3239">
        <f t="shared" si="166"/>
        <v>0</v>
      </c>
      <c r="O3239">
        <v>0</v>
      </c>
    </row>
    <row r="3240" spans="12:15" x14ac:dyDescent="0.25">
      <c r="L3240" t="str">
        <f t="shared" si="165"/>
        <v>201312</v>
      </c>
      <c r="M3240" s="1">
        <v>41635</v>
      </c>
      <c r="N3240">
        <f t="shared" si="166"/>
        <v>0.01</v>
      </c>
      <c r="O3240">
        <v>0.01</v>
      </c>
    </row>
    <row r="3241" spans="12:15" x14ac:dyDescent="0.25">
      <c r="L3241" t="str">
        <f t="shared" si="165"/>
        <v>201312</v>
      </c>
      <c r="M3241" s="1">
        <v>41638</v>
      </c>
      <c r="N3241">
        <f t="shared" si="166"/>
        <v>0.01</v>
      </c>
      <c r="O3241">
        <v>0.01</v>
      </c>
    </row>
    <row r="3242" spans="12:15" x14ac:dyDescent="0.25">
      <c r="L3242" t="str">
        <f t="shared" si="165"/>
        <v>201312</v>
      </c>
      <c r="M3242" s="1">
        <v>41639</v>
      </c>
      <c r="N3242">
        <f t="shared" si="166"/>
        <v>0.01</v>
      </c>
      <c r="O3242">
        <v>0.01</v>
      </c>
    </row>
    <row r="3243" spans="12:15" x14ac:dyDescent="0.25">
      <c r="L3243" t="str">
        <f t="shared" si="165"/>
        <v>20141</v>
      </c>
      <c r="M3243" s="1">
        <v>41640</v>
      </c>
      <c r="N3243">
        <f t="shared" si="166"/>
        <v>0.01</v>
      </c>
      <c r="O3243" t="s">
        <v>30</v>
      </c>
    </row>
    <row r="3244" spans="12:15" x14ac:dyDescent="0.25">
      <c r="L3244" t="str">
        <f t="shared" si="165"/>
        <v>20141</v>
      </c>
      <c r="M3244" s="1">
        <v>41641</v>
      </c>
      <c r="N3244">
        <f t="shared" si="166"/>
        <v>0.01</v>
      </c>
      <c r="O3244">
        <v>0.01</v>
      </c>
    </row>
    <row r="3245" spans="12:15" x14ac:dyDescent="0.25">
      <c r="L3245" t="str">
        <f t="shared" si="165"/>
        <v>20141</v>
      </c>
      <c r="M3245" s="1">
        <v>41642</v>
      </c>
      <c r="N3245">
        <f t="shared" si="166"/>
        <v>0.02</v>
      </c>
      <c r="O3245">
        <v>0.02</v>
      </c>
    </row>
    <row r="3246" spans="12:15" x14ac:dyDescent="0.25">
      <c r="L3246" t="str">
        <f t="shared" si="165"/>
        <v>20141</v>
      </c>
      <c r="M3246" s="1">
        <v>41645</v>
      </c>
      <c r="N3246">
        <f t="shared" si="166"/>
        <v>0.01</v>
      </c>
      <c r="O3246">
        <v>0.01</v>
      </c>
    </row>
    <row r="3247" spans="12:15" x14ac:dyDescent="0.25">
      <c r="L3247" t="str">
        <f t="shared" si="165"/>
        <v>20141</v>
      </c>
      <c r="M3247" s="1">
        <v>41646</v>
      </c>
      <c r="N3247">
        <f t="shared" si="166"/>
        <v>0.01</v>
      </c>
      <c r="O3247">
        <v>0.01</v>
      </c>
    </row>
    <row r="3248" spans="12:15" x14ac:dyDescent="0.25">
      <c r="L3248" t="str">
        <f t="shared" si="165"/>
        <v>20141</v>
      </c>
      <c r="M3248" s="1">
        <v>41647</v>
      </c>
      <c r="N3248">
        <f t="shared" si="166"/>
        <v>0</v>
      </c>
      <c r="O3248">
        <v>0</v>
      </c>
    </row>
    <row r="3249" spans="12:15" x14ac:dyDescent="0.25">
      <c r="L3249" t="str">
        <f t="shared" si="165"/>
        <v>20141</v>
      </c>
      <c r="M3249" s="1">
        <v>41648</v>
      </c>
      <c r="N3249">
        <f t="shared" si="166"/>
        <v>0.01</v>
      </c>
      <c r="O3249">
        <v>0.01</v>
      </c>
    </row>
    <row r="3250" spans="12:15" x14ac:dyDescent="0.25">
      <c r="L3250" t="str">
        <f t="shared" si="165"/>
        <v>20141</v>
      </c>
      <c r="M3250" s="1">
        <v>41649</v>
      </c>
      <c r="N3250">
        <f t="shared" si="166"/>
        <v>0.01</v>
      </c>
      <c r="O3250">
        <v>0.01</v>
      </c>
    </row>
    <row r="3251" spans="12:15" x14ac:dyDescent="0.25">
      <c r="L3251" t="str">
        <f t="shared" si="165"/>
        <v>20141</v>
      </c>
      <c r="M3251" s="1">
        <v>41652</v>
      </c>
      <c r="N3251">
        <f t="shared" si="166"/>
        <v>0</v>
      </c>
      <c r="O3251">
        <v>0</v>
      </c>
    </row>
    <row r="3252" spans="12:15" x14ac:dyDescent="0.25">
      <c r="L3252" t="str">
        <f t="shared" si="165"/>
        <v>20141</v>
      </c>
      <c r="M3252" s="1">
        <v>41653</v>
      </c>
      <c r="N3252">
        <f t="shared" si="166"/>
        <v>0</v>
      </c>
      <c r="O3252">
        <v>0</v>
      </c>
    </row>
    <row r="3253" spans="12:15" x14ac:dyDescent="0.25">
      <c r="L3253" t="str">
        <f t="shared" si="165"/>
        <v>20141</v>
      </c>
      <c r="M3253" s="1">
        <v>41654</v>
      </c>
      <c r="N3253">
        <f t="shared" si="166"/>
        <v>0.01</v>
      </c>
      <c r="O3253">
        <v>0.01</v>
      </c>
    </row>
    <row r="3254" spans="12:15" x14ac:dyDescent="0.25">
      <c r="L3254" t="str">
        <f t="shared" si="165"/>
        <v>20141</v>
      </c>
      <c r="M3254" s="1">
        <v>41655</v>
      </c>
      <c r="N3254">
        <f t="shared" si="166"/>
        <v>0.01</v>
      </c>
      <c r="O3254">
        <v>0.01</v>
      </c>
    </row>
    <row r="3255" spans="12:15" x14ac:dyDescent="0.25">
      <c r="L3255" t="str">
        <f t="shared" si="165"/>
        <v>20141</v>
      </c>
      <c r="M3255" s="1">
        <v>41656</v>
      </c>
      <c r="N3255">
        <f t="shared" si="166"/>
        <v>0.01</v>
      </c>
      <c r="O3255">
        <v>0.01</v>
      </c>
    </row>
    <row r="3256" spans="12:15" x14ac:dyDescent="0.25">
      <c r="L3256" t="str">
        <f t="shared" si="165"/>
        <v>20141</v>
      </c>
      <c r="M3256" s="1">
        <v>41659</v>
      </c>
      <c r="N3256">
        <f t="shared" si="166"/>
        <v>0.01</v>
      </c>
      <c r="O3256" t="s">
        <v>30</v>
      </c>
    </row>
    <row r="3257" spans="12:15" x14ac:dyDescent="0.25">
      <c r="L3257" t="str">
        <f t="shared" si="165"/>
        <v>20141</v>
      </c>
      <c r="M3257" s="1">
        <v>41660</v>
      </c>
      <c r="N3257">
        <f t="shared" si="166"/>
        <v>0.01</v>
      </c>
      <c r="O3257">
        <v>0.01</v>
      </c>
    </row>
    <row r="3258" spans="12:15" x14ac:dyDescent="0.25">
      <c r="L3258" t="str">
        <f t="shared" si="165"/>
        <v>20141</v>
      </c>
      <c r="M3258" s="1">
        <v>41661</v>
      </c>
      <c r="N3258">
        <f t="shared" si="166"/>
        <v>0</v>
      </c>
      <c r="O3258">
        <v>0</v>
      </c>
    </row>
    <row r="3259" spans="12:15" x14ac:dyDescent="0.25">
      <c r="L3259" t="str">
        <f t="shared" si="165"/>
        <v>20141</v>
      </c>
      <c r="M3259" s="1">
        <v>41662</v>
      </c>
      <c r="N3259">
        <f t="shared" si="166"/>
        <v>0.01</v>
      </c>
      <c r="O3259">
        <v>0.01</v>
      </c>
    </row>
    <row r="3260" spans="12:15" x14ac:dyDescent="0.25">
      <c r="L3260" t="str">
        <f t="shared" si="165"/>
        <v>20141</v>
      </c>
      <c r="M3260" s="1">
        <v>41663</v>
      </c>
      <c r="N3260">
        <f t="shared" si="166"/>
        <v>0.04</v>
      </c>
      <c r="O3260">
        <v>0.04</v>
      </c>
    </row>
    <row r="3261" spans="12:15" x14ac:dyDescent="0.25">
      <c r="L3261" t="str">
        <f t="shared" si="165"/>
        <v>20141</v>
      </c>
      <c r="M3261" s="1">
        <v>41666</v>
      </c>
      <c r="N3261">
        <f t="shared" si="166"/>
        <v>0.04</v>
      </c>
      <c r="O3261">
        <v>0.04</v>
      </c>
    </row>
    <row r="3262" spans="12:15" x14ac:dyDescent="0.25">
      <c r="L3262" t="str">
        <f t="shared" si="165"/>
        <v>20141</v>
      </c>
      <c r="M3262" s="1">
        <v>41667</v>
      </c>
      <c r="N3262">
        <f t="shared" si="166"/>
        <v>0.05</v>
      </c>
      <c r="O3262">
        <v>0.05</v>
      </c>
    </row>
    <row r="3263" spans="12:15" x14ac:dyDescent="0.25">
      <c r="L3263" t="str">
        <f t="shared" si="165"/>
        <v>20141</v>
      </c>
      <c r="M3263" s="1">
        <v>41668</v>
      </c>
      <c r="N3263">
        <f t="shared" si="166"/>
        <v>0.04</v>
      </c>
      <c r="O3263">
        <v>0.04</v>
      </c>
    </row>
    <row r="3264" spans="12:15" x14ac:dyDescent="0.25">
      <c r="L3264" t="str">
        <f t="shared" si="165"/>
        <v>20141</v>
      </c>
      <c r="M3264" s="1">
        <v>41669</v>
      </c>
      <c r="N3264">
        <f t="shared" si="166"/>
        <v>0.04</v>
      </c>
      <c r="O3264">
        <v>0.04</v>
      </c>
    </row>
    <row r="3265" spans="12:15" x14ac:dyDescent="0.25">
      <c r="L3265" t="str">
        <f t="shared" si="165"/>
        <v>20141</v>
      </c>
      <c r="M3265" s="1">
        <v>41670</v>
      </c>
      <c r="N3265">
        <f t="shared" si="166"/>
        <v>0.03</v>
      </c>
      <c r="O3265">
        <v>0.03</v>
      </c>
    </row>
    <row r="3266" spans="12:15" x14ac:dyDescent="0.25">
      <c r="L3266" t="str">
        <f t="shared" si="165"/>
        <v>20142</v>
      </c>
      <c r="M3266" s="1">
        <v>41673</v>
      </c>
      <c r="N3266">
        <f t="shared" si="166"/>
        <v>0.04</v>
      </c>
      <c r="O3266">
        <v>0.04</v>
      </c>
    </row>
    <row r="3267" spans="12:15" x14ac:dyDescent="0.25">
      <c r="L3267" t="str">
        <f t="shared" ref="L3267:L3330" si="167">+YEAR(M3267) &amp; MONTH(M3267)</f>
        <v>20142</v>
      </c>
      <c r="M3267" s="1">
        <v>41674</v>
      </c>
      <c r="N3267">
        <f t="shared" ref="N3267:N3330" si="168">+IF(O3267=$O$1, N3266,O3267)</f>
        <v>0.12</v>
      </c>
      <c r="O3267">
        <v>0.12</v>
      </c>
    </row>
    <row r="3268" spans="12:15" x14ac:dyDescent="0.25">
      <c r="L3268" t="str">
        <f t="shared" si="167"/>
        <v>20142</v>
      </c>
      <c r="M3268" s="1">
        <v>41675</v>
      </c>
      <c r="N3268">
        <f t="shared" si="168"/>
        <v>0.13</v>
      </c>
      <c r="O3268">
        <v>0.13</v>
      </c>
    </row>
    <row r="3269" spans="12:15" x14ac:dyDescent="0.25">
      <c r="L3269" t="str">
        <f t="shared" si="167"/>
        <v>20142</v>
      </c>
      <c r="M3269" s="1">
        <v>41676</v>
      </c>
      <c r="N3269">
        <f t="shared" si="168"/>
        <v>7.0000000000000007E-2</v>
      </c>
      <c r="O3269">
        <v>7.0000000000000007E-2</v>
      </c>
    </row>
    <row r="3270" spans="12:15" x14ac:dyDescent="0.25">
      <c r="L3270" t="str">
        <f t="shared" si="167"/>
        <v>20142</v>
      </c>
      <c r="M3270" s="1">
        <v>41677</v>
      </c>
      <c r="N3270">
        <f t="shared" si="168"/>
        <v>0.1</v>
      </c>
      <c r="O3270">
        <v>0.1</v>
      </c>
    </row>
    <row r="3271" spans="12:15" x14ac:dyDescent="0.25">
      <c r="L3271" t="str">
        <f t="shared" si="167"/>
        <v>20142</v>
      </c>
      <c r="M3271" s="1">
        <v>41680</v>
      </c>
      <c r="N3271">
        <f t="shared" si="168"/>
        <v>7.0000000000000007E-2</v>
      </c>
      <c r="O3271">
        <v>7.0000000000000007E-2</v>
      </c>
    </row>
    <row r="3272" spans="12:15" x14ac:dyDescent="0.25">
      <c r="L3272" t="str">
        <f t="shared" si="167"/>
        <v>20142</v>
      </c>
      <c r="M3272" s="1">
        <v>41681</v>
      </c>
      <c r="N3272">
        <f t="shared" si="168"/>
        <v>0.05</v>
      </c>
      <c r="O3272">
        <v>0.05</v>
      </c>
    </row>
    <row r="3273" spans="12:15" x14ac:dyDescent="0.25">
      <c r="L3273" t="str">
        <f t="shared" si="167"/>
        <v>20142</v>
      </c>
      <c r="M3273" s="1">
        <v>41682</v>
      </c>
      <c r="N3273">
        <f t="shared" si="168"/>
        <v>0.01</v>
      </c>
      <c r="O3273">
        <v>0.01</v>
      </c>
    </row>
    <row r="3274" spans="12:15" x14ac:dyDescent="0.25">
      <c r="L3274" t="str">
        <f t="shared" si="167"/>
        <v>20142</v>
      </c>
      <c r="M3274" s="1">
        <v>41683</v>
      </c>
      <c r="N3274">
        <f t="shared" si="168"/>
        <v>0.01</v>
      </c>
      <c r="O3274">
        <v>0.01</v>
      </c>
    </row>
    <row r="3275" spans="12:15" x14ac:dyDescent="0.25">
      <c r="L3275" t="str">
        <f t="shared" si="167"/>
        <v>20142</v>
      </c>
      <c r="M3275" s="1">
        <v>41684</v>
      </c>
      <c r="N3275">
        <f t="shared" si="168"/>
        <v>0.01</v>
      </c>
      <c r="O3275">
        <v>0.01</v>
      </c>
    </row>
    <row r="3276" spans="12:15" x14ac:dyDescent="0.25">
      <c r="L3276" t="str">
        <f t="shared" si="167"/>
        <v>20142</v>
      </c>
      <c r="M3276" s="1">
        <v>41687</v>
      </c>
      <c r="N3276">
        <f t="shared" si="168"/>
        <v>0.01</v>
      </c>
      <c r="O3276" t="s">
        <v>30</v>
      </c>
    </row>
    <row r="3277" spans="12:15" x14ac:dyDescent="0.25">
      <c r="L3277" t="str">
        <f t="shared" si="167"/>
        <v>20142</v>
      </c>
      <c r="M3277" s="1">
        <v>41688</v>
      </c>
      <c r="N3277">
        <f t="shared" si="168"/>
        <v>0.02</v>
      </c>
      <c r="O3277">
        <v>0.02</v>
      </c>
    </row>
    <row r="3278" spans="12:15" x14ac:dyDescent="0.25">
      <c r="L3278" t="str">
        <f t="shared" si="167"/>
        <v>20142</v>
      </c>
      <c r="M3278" s="1">
        <v>41689</v>
      </c>
      <c r="N3278">
        <f t="shared" si="168"/>
        <v>0.04</v>
      </c>
      <c r="O3278">
        <v>0.04</v>
      </c>
    </row>
    <row r="3279" spans="12:15" x14ac:dyDescent="0.25">
      <c r="L3279" t="str">
        <f t="shared" si="167"/>
        <v>20142</v>
      </c>
      <c r="M3279" s="1">
        <v>41690</v>
      </c>
      <c r="N3279">
        <f t="shared" si="168"/>
        <v>0.02</v>
      </c>
      <c r="O3279">
        <v>0.02</v>
      </c>
    </row>
    <row r="3280" spans="12:15" x14ac:dyDescent="0.25">
      <c r="L3280" t="str">
        <f t="shared" si="167"/>
        <v>20142</v>
      </c>
      <c r="M3280" s="1">
        <v>41691</v>
      </c>
      <c r="N3280">
        <f t="shared" si="168"/>
        <v>0.02</v>
      </c>
      <c r="O3280">
        <v>0.02</v>
      </c>
    </row>
    <row r="3281" spans="12:15" x14ac:dyDescent="0.25">
      <c r="L3281" t="str">
        <f t="shared" si="167"/>
        <v>20142</v>
      </c>
      <c r="M3281" s="1">
        <v>41694</v>
      </c>
      <c r="N3281">
        <f t="shared" si="168"/>
        <v>0.02</v>
      </c>
      <c r="O3281">
        <v>0.02</v>
      </c>
    </row>
    <row r="3282" spans="12:15" x14ac:dyDescent="0.25">
      <c r="L3282" t="str">
        <f t="shared" si="167"/>
        <v>20142</v>
      </c>
      <c r="M3282" s="1">
        <v>41695</v>
      </c>
      <c r="N3282">
        <f t="shared" si="168"/>
        <v>0.04</v>
      </c>
      <c r="O3282">
        <v>0.04</v>
      </c>
    </row>
    <row r="3283" spans="12:15" x14ac:dyDescent="0.25">
      <c r="L3283" t="str">
        <f t="shared" si="167"/>
        <v>20142</v>
      </c>
      <c r="M3283" s="1">
        <v>41696</v>
      </c>
      <c r="N3283">
        <f t="shared" si="168"/>
        <v>0.04</v>
      </c>
      <c r="O3283">
        <v>0.04</v>
      </c>
    </row>
    <row r="3284" spans="12:15" x14ac:dyDescent="0.25">
      <c r="L3284" t="str">
        <f t="shared" si="167"/>
        <v>20142</v>
      </c>
      <c r="M3284" s="1">
        <v>41697</v>
      </c>
      <c r="N3284">
        <f t="shared" si="168"/>
        <v>0.04</v>
      </c>
      <c r="O3284">
        <v>0.04</v>
      </c>
    </row>
    <row r="3285" spans="12:15" x14ac:dyDescent="0.25">
      <c r="L3285" t="str">
        <f t="shared" si="167"/>
        <v>20142</v>
      </c>
      <c r="M3285" s="1">
        <v>41698</v>
      </c>
      <c r="N3285">
        <f t="shared" si="168"/>
        <v>0.04</v>
      </c>
      <c r="O3285">
        <v>0.04</v>
      </c>
    </row>
    <row r="3286" spans="12:15" x14ac:dyDescent="0.25">
      <c r="L3286" t="str">
        <f t="shared" si="167"/>
        <v>20143</v>
      </c>
      <c r="M3286" s="1">
        <v>41701</v>
      </c>
      <c r="N3286">
        <f t="shared" si="168"/>
        <v>0.04</v>
      </c>
      <c r="O3286">
        <v>0.04</v>
      </c>
    </row>
    <row r="3287" spans="12:15" x14ac:dyDescent="0.25">
      <c r="L3287" t="str">
        <f t="shared" si="167"/>
        <v>20143</v>
      </c>
      <c r="M3287" s="1">
        <v>41702</v>
      </c>
      <c r="N3287">
        <f t="shared" si="168"/>
        <v>0.06</v>
      </c>
      <c r="O3287">
        <v>0.06</v>
      </c>
    </row>
    <row r="3288" spans="12:15" x14ac:dyDescent="0.25">
      <c r="L3288" t="str">
        <f t="shared" si="167"/>
        <v>20143</v>
      </c>
      <c r="M3288" s="1">
        <v>41703</v>
      </c>
      <c r="N3288">
        <f t="shared" si="168"/>
        <v>0.06</v>
      </c>
      <c r="O3288">
        <v>0.06</v>
      </c>
    </row>
    <row r="3289" spans="12:15" x14ac:dyDescent="0.25">
      <c r="L3289" t="str">
        <f t="shared" si="167"/>
        <v>20143</v>
      </c>
      <c r="M3289" s="1">
        <v>41704</v>
      </c>
      <c r="N3289">
        <f t="shared" si="168"/>
        <v>0.06</v>
      </c>
      <c r="O3289">
        <v>0.06</v>
      </c>
    </row>
    <row r="3290" spans="12:15" x14ac:dyDescent="0.25">
      <c r="L3290" t="str">
        <f t="shared" si="167"/>
        <v>20143</v>
      </c>
      <c r="M3290" s="1">
        <v>41705</v>
      </c>
      <c r="N3290">
        <f t="shared" si="168"/>
        <v>0.06</v>
      </c>
      <c r="O3290">
        <v>0.06</v>
      </c>
    </row>
    <row r="3291" spans="12:15" x14ac:dyDescent="0.25">
      <c r="L3291" t="str">
        <f t="shared" si="167"/>
        <v>20143</v>
      </c>
      <c r="M3291" s="1">
        <v>41708</v>
      </c>
      <c r="N3291">
        <f t="shared" si="168"/>
        <v>0.05</v>
      </c>
      <c r="O3291">
        <v>0.05</v>
      </c>
    </row>
    <row r="3292" spans="12:15" x14ac:dyDescent="0.25">
      <c r="L3292" t="str">
        <f t="shared" si="167"/>
        <v>20143</v>
      </c>
      <c r="M3292" s="1">
        <v>41709</v>
      </c>
      <c r="N3292">
        <f t="shared" si="168"/>
        <v>0.06</v>
      </c>
      <c r="O3292">
        <v>0.06</v>
      </c>
    </row>
    <row r="3293" spans="12:15" x14ac:dyDescent="0.25">
      <c r="L3293" t="str">
        <f t="shared" si="167"/>
        <v>20143</v>
      </c>
      <c r="M3293" s="1">
        <v>41710</v>
      </c>
      <c r="N3293">
        <f t="shared" si="168"/>
        <v>0.05</v>
      </c>
      <c r="O3293">
        <v>0.05</v>
      </c>
    </row>
    <row r="3294" spans="12:15" x14ac:dyDescent="0.25">
      <c r="L3294" t="str">
        <f t="shared" si="167"/>
        <v>20143</v>
      </c>
      <c r="M3294" s="1">
        <v>41711</v>
      </c>
      <c r="N3294">
        <f t="shared" si="168"/>
        <v>0.06</v>
      </c>
      <c r="O3294">
        <v>0.06</v>
      </c>
    </row>
    <row r="3295" spans="12:15" x14ac:dyDescent="0.25">
      <c r="L3295" t="str">
        <f t="shared" si="167"/>
        <v>20143</v>
      </c>
      <c r="M3295" s="1">
        <v>41712</v>
      </c>
      <c r="N3295">
        <f t="shared" si="168"/>
        <v>0.05</v>
      </c>
      <c r="O3295">
        <v>0.05</v>
      </c>
    </row>
    <row r="3296" spans="12:15" x14ac:dyDescent="0.25">
      <c r="L3296" t="str">
        <f t="shared" si="167"/>
        <v>20143</v>
      </c>
      <c r="M3296" s="1">
        <v>41715</v>
      </c>
      <c r="N3296">
        <f t="shared" si="168"/>
        <v>0.05</v>
      </c>
      <c r="O3296">
        <v>0.05</v>
      </c>
    </row>
    <row r="3297" spans="12:15" x14ac:dyDescent="0.25">
      <c r="L3297" t="str">
        <f t="shared" si="167"/>
        <v>20143</v>
      </c>
      <c r="M3297" s="1">
        <v>41716</v>
      </c>
      <c r="N3297">
        <f t="shared" si="168"/>
        <v>7.0000000000000007E-2</v>
      </c>
      <c r="O3297">
        <v>7.0000000000000007E-2</v>
      </c>
    </row>
    <row r="3298" spans="12:15" x14ac:dyDescent="0.25">
      <c r="L3298" t="str">
        <f t="shared" si="167"/>
        <v>20143</v>
      </c>
      <c r="M3298" s="1">
        <v>41717</v>
      </c>
      <c r="N3298">
        <f t="shared" si="168"/>
        <v>7.0000000000000007E-2</v>
      </c>
      <c r="O3298">
        <v>7.0000000000000007E-2</v>
      </c>
    </row>
    <row r="3299" spans="12:15" x14ac:dyDescent="0.25">
      <c r="L3299" t="str">
        <f t="shared" si="167"/>
        <v>20143</v>
      </c>
      <c r="M3299" s="1">
        <v>41718</v>
      </c>
      <c r="N3299">
        <f t="shared" si="168"/>
        <v>0.06</v>
      </c>
      <c r="O3299">
        <v>0.06</v>
      </c>
    </row>
    <row r="3300" spans="12:15" x14ac:dyDescent="0.25">
      <c r="L3300" t="str">
        <f t="shared" si="167"/>
        <v>20143</v>
      </c>
      <c r="M3300" s="1">
        <v>41719</v>
      </c>
      <c r="N3300">
        <f t="shared" si="168"/>
        <v>0.05</v>
      </c>
      <c r="O3300">
        <v>0.05</v>
      </c>
    </row>
    <row r="3301" spans="12:15" x14ac:dyDescent="0.25">
      <c r="L3301" t="str">
        <f t="shared" si="167"/>
        <v>20143</v>
      </c>
      <c r="M3301" s="1">
        <v>41722</v>
      </c>
      <c r="N3301">
        <f t="shared" si="168"/>
        <v>0.05</v>
      </c>
      <c r="O3301">
        <v>0.05</v>
      </c>
    </row>
    <row r="3302" spans="12:15" x14ac:dyDescent="0.25">
      <c r="L3302" t="str">
        <f t="shared" si="167"/>
        <v>20143</v>
      </c>
      <c r="M3302" s="1">
        <v>41723</v>
      </c>
      <c r="N3302">
        <f t="shared" si="168"/>
        <v>0.05</v>
      </c>
      <c r="O3302">
        <v>0.05</v>
      </c>
    </row>
    <row r="3303" spans="12:15" x14ac:dyDescent="0.25">
      <c r="L3303" t="str">
        <f t="shared" si="167"/>
        <v>20143</v>
      </c>
      <c r="M3303" s="1">
        <v>41724</v>
      </c>
      <c r="N3303">
        <f t="shared" si="168"/>
        <v>0.05</v>
      </c>
      <c r="O3303">
        <v>0.05</v>
      </c>
    </row>
    <row r="3304" spans="12:15" x14ac:dyDescent="0.25">
      <c r="L3304" t="str">
        <f t="shared" si="167"/>
        <v>20143</v>
      </c>
      <c r="M3304" s="1">
        <v>41725</v>
      </c>
      <c r="N3304">
        <f t="shared" si="168"/>
        <v>0.02</v>
      </c>
      <c r="O3304">
        <v>0.02</v>
      </c>
    </row>
    <row r="3305" spans="12:15" x14ac:dyDescent="0.25">
      <c r="L3305" t="str">
        <f t="shared" si="167"/>
        <v>20143</v>
      </c>
      <c r="M3305" s="1">
        <v>41726</v>
      </c>
      <c r="N3305">
        <f t="shared" si="168"/>
        <v>0.03</v>
      </c>
      <c r="O3305">
        <v>0.03</v>
      </c>
    </row>
    <row r="3306" spans="12:15" x14ac:dyDescent="0.25">
      <c r="L3306" t="str">
        <f t="shared" si="167"/>
        <v>20143</v>
      </c>
      <c r="M3306" s="1">
        <v>41729</v>
      </c>
      <c r="N3306">
        <f t="shared" si="168"/>
        <v>0.03</v>
      </c>
      <c r="O3306">
        <v>0.03</v>
      </c>
    </row>
    <row r="3307" spans="12:15" x14ac:dyDescent="0.25">
      <c r="L3307" t="str">
        <f t="shared" si="167"/>
        <v>20144</v>
      </c>
      <c r="M3307" s="1">
        <v>41730</v>
      </c>
      <c r="N3307">
        <f t="shared" si="168"/>
        <v>0.02</v>
      </c>
      <c r="O3307">
        <v>0.02</v>
      </c>
    </row>
    <row r="3308" spans="12:15" x14ac:dyDescent="0.25">
      <c r="L3308" t="str">
        <f t="shared" si="167"/>
        <v>20144</v>
      </c>
      <c r="M3308" s="1">
        <v>41731</v>
      </c>
      <c r="N3308">
        <f t="shared" si="168"/>
        <v>0.02</v>
      </c>
      <c r="O3308">
        <v>0.02</v>
      </c>
    </row>
    <row r="3309" spans="12:15" x14ac:dyDescent="0.25">
      <c r="L3309" t="str">
        <f t="shared" si="167"/>
        <v>20144</v>
      </c>
      <c r="M3309" s="1">
        <v>41732</v>
      </c>
      <c r="N3309">
        <f t="shared" si="168"/>
        <v>0.03</v>
      </c>
      <c r="O3309">
        <v>0.03</v>
      </c>
    </row>
    <row r="3310" spans="12:15" x14ac:dyDescent="0.25">
      <c r="L3310" t="str">
        <f t="shared" si="167"/>
        <v>20144</v>
      </c>
      <c r="M3310" s="1">
        <v>41733</v>
      </c>
      <c r="N3310">
        <f t="shared" si="168"/>
        <v>0.03</v>
      </c>
      <c r="O3310">
        <v>0.03</v>
      </c>
    </row>
    <row r="3311" spans="12:15" x14ac:dyDescent="0.25">
      <c r="L3311" t="str">
        <f t="shared" si="167"/>
        <v>20144</v>
      </c>
      <c r="M3311" s="1">
        <v>41736</v>
      </c>
      <c r="N3311">
        <f t="shared" si="168"/>
        <v>0.03</v>
      </c>
      <c r="O3311">
        <v>0.03</v>
      </c>
    </row>
    <row r="3312" spans="12:15" x14ac:dyDescent="0.25">
      <c r="L3312" t="str">
        <f t="shared" si="167"/>
        <v>20144</v>
      </c>
      <c r="M3312" s="1">
        <v>41737</v>
      </c>
      <c r="N3312">
        <f t="shared" si="168"/>
        <v>0.04</v>
      </c>
      <c r="O3312">
        <v>0.04</v>
      </c>
    </row>
    <row r="3313" spans="12:15" x14ac:dyDescent="0.25">
      <c r="L3313" t="str">
        <f t="shared" si="167"/>
        <v>20144</v>
      </c>
      <c r="M3313" s="1">
        <v>41738</v>
      </c>
      <c r="N3313">
        <f t="shared" si="168"/>
        <v>0.03</v>
      </c>
      <c r="O3313">
        <v>0.03</v>
      </c>
    </row>
    <row r="3314" spans="12:15" x14ac:dyDescent="0.25">
      <c r="L3314" t="str">
        <f t="shared" si="167"/>
        <v>20144</v>
      </c>
      <c r="M3314" s="1">
        <v>41739</v>
      </c>
      <c r="N3314">
        <f t="shared" si="168"/>
        <v>0.03</v>
      </c>
      <c r="O3314">
        <v>0.03</v>
      </c>
    </row>
    <row r="3315" spans="12:15" x14ac:dyDescent="0.25">
      <c r="L3315" t="str">
        <f t="shared" si="167"/>
        <v>20144</v>
      </c>
      <c r="M3315" s="1">
        <v>41740</v>
      </c>
      <c r="N3315">
        <f t="shared" si="168"/>
        <v>0.04</v>
      </c>
      <c r="O3315">
        <v>0.04</v>
      </c>
    </row>
    <row r="3316" spans="12:15" x14ac:dyDescent="0.25">
      <c r="L3316" t="str">
        <f t="shared" si="167"/>
        <v>20144</v>
      </c>
      <c r="M3316" s="1">
        <v>41743</v>
      </c>
      <c r="N3316">
        <f t="shared" si="168"/>
        <v>0.03</v>
      </c>
      <c r="O3316">
        <v>0.03</v>
      </c>
    </row>
    <row r="3317" spans="12:15" x14ac:dyDescent="0.25">
      <c r="L3317" t="str">
        <f t="shared" si="167"/>
        <v>20144</v>
      </c>
      <c r="M3317" s="1">
        <v>41744</v>
      </c>
      <c r="N3317">
        <f t="shared" si="168"/>
        <v>0.03</v>
      </c>
      <c r="O3317">
        <v>0.03</v>
      </c>
    </row>
    <row r="3318" spans="12:15" x14ac:dyDescent="0.25">
      <c r="L3318" t="str">
        <f t="shared" si="167"/>
        <v>20144</v>
      </c>
      <c r="M3318" s="1">
        <v>41745</v>
      </c>
      <c r="N3318">
        <f t="shared" si="168"/>
        <v>0.03</v>
      </c>
      <c r="O3318">
        <v>0.03</v>
      </c>
    </row>
    <row r="3319" spans="12:15" x14ac:dyDescent="0.25">
      <c r="L3319" t="str">
        <f t="shared" si="167"/>
        <v>20144</v>
      </c>
      <c r="M3319" s="1">
        <v>41746</v>
      </c>
      <c r="N3319">
        <f t="shared" si="168"/>
        <v>0.02</v>
      </c>
      <c r="O3319">
        <v>0.02</v>
      </c>
    </row>
    <row r="3320" spans="12:15" x14ac:dyDescent="0.25">
      <c r="L3320" t="str">
        <f t="shared" si="167"/>
        <v>20144</v>
      </c>
      <c r="M3320" s="1">
        <v>41747</v>
      </c>
      <c r="N3320">
        <f t="shared" si="168"/>
        <v>0.02</v>
      </c>
      <c r="O3320" t="s">
        <v>30</v>
      </c>
    </row>
    <row r="3321" spans="12:15" x14ac:dyDescent="0.25">
      <c r="L3321" t="str">
        <f t="shared" si="167"/>
        <v>20144</v>
      </c>
      <c r="M3321" s="1">
        <v>41750</v>
      </c>
      <c r="N3321">
        <f t="shared" si="168"/>
        <v>0.02</v>
      </c>
      <c r="O3321">
        <v>0.02</v>
      </c>
    </row>
    <row r="3322" spans="12:15" x14ac:dyDescent="0.25">
      <c r="L3322" t="str">
        <f t="shared" si="167"/>
        <v>20144</v>
      </c>
      <c r="M3322" s="1">
        <v>41751</v>
      </c>
      <c r="N3322">
        <f t="shared" si="168"/>
        <v>0.02</v>
      </c>
      <c r="O3322">
        <v>0.02</v>
      </c>
    </row>
    <row r="3323" spans="12:15" x14ac:dyDescent="0.25">
      <c r="L3323" t="str">
        <f t="shared" si="167"/>
        <v>20144</v>
      </c>
      <c r="M3323" s="1">
        <v>41752</v>
      </c>
      <c r="N3323">
        <f t="shared" si="168"/>
        <v>0.02</v>
      </c>
      <c r="O3323">
        <v>0.02</v>
      </c>
    </row>
    <row r="3324" spans="12:15" x14ac:dyDescent="0.25">
      <c r="L3324" t="str">
        <f t="shared" si="167"/>
        <v>20144</v>
      </c>
      <c r="M3324" s="1">
        <v>41753</v>
      </c>
      <c r="N3324">
        <f t="shared" si="168"/>
        <v>0</v>
      </c>
      <c r="O3324">
        <v>0</v>
      </c>
    </row>
    <row r="3325" spans="12:15" x14ac:dyDescent="0.25">
      <c r="L3325" t="str">
        <f t="shared" si="167"/>
        <v>20144</v>
      </c>
      <c r="M3325" s="1">
        <v>41754</v>
      </c>
      <c r="N3325">
        <f t="shared" si="168"/>
        <v>0.01</v>
      </c>
      <c r="O3325">
        <v>0.01</v>
      </c>
    </row>
    <row r="3326" spans="12:15" x14ac:dyDescent="0.25">
      <c r="L3326" t="str">
        <f t="shared" si="167"/>
        <v>20144</v>
      </c>
      <c r="M3326" s="1">
        <v>41757</v>
      </c>
      <c r="N3326">
        <f t="shared" si="168"/>
        <v>0</v>
      </c>
      <c r="O3326">
        <v>0</v>
      </c>
    </row>
    <row r="3327" spans="12:15" x14ac:dyDescent="0.25">
      <c r="L3327" t="str">
        <f t="shared" si="167"/>
        <v>20144</v>
      </c>
      <c r="M3327" s="1">
        <v>41758</v>
      </c>
      <c r="N3327">
        <f t="shared" si="168"/>
        <v>0.02</v>
      </c>
      <c r="O3327">
        <v>0.02</v>
      </c>
    </row>
    <row r="3328" spans="12:15" x14ac:dyDescent="0.25">
      <c r="L3328" t="str">
        <f t="shared" si="167"/>
        <v>20144</v>
      </c>
      <c r="M3328" s="1">
        <v>41759</v>
      </c>
      <c r="N3328">
        <f t="shared" si="168"/>
        <v>0.02</v>
      </c>
      <c r="O3328">
        <v>0.02</v>
      </c>
    </row>
    <row r="3329" spans="12:15" x14ac:dyDescent="0.25">
      <c r="L3329" t="str">
        <f t="shared" si="167"/>
        <v>20145</v>
      </c>
      <c r="M3329" s="1">
        <v>41760</v>
      </c>
      <c r="N3329">
        <f t="shared" si="168"/>
        <v>0.02</v>
      </c>
      <c r="O3329">
        <v>0.02</v>
      </c>
    </row>
    <row r="3330" spans="12:15" x14ac:dyDescent="0.25">
      <c r="L3330" t="str">
        <f t="shared" si="167"/>
        <v>20145</v>
      </c>
      <c r="M3330" s="1">
        <v>41761</v>
      </c>
      <c r="N3330">
        <f t="shared" si="168"/>
        <v>0.01</v>
      </c>
      <c r="O3330">
        <v>0.01</v>
      </c>
    </row>
    <row r="3331" spans="12:15" x14ac:dyDescent="0.25">
      <c r="L3331" t="str">
        <f t="shared" ref="L3331:L3394" si="169">+YEAR(M3331) &amp; MONTH(M3331)</f>
        <v>20145</v>
      </c>
      <c r="M3331" s="1">
        <v>41764</v>
      </c>
      <c r="N3331">
        <f t="shared" ref="N3331:N3394" si="170">+IF(O3331=$O$1, N3330,O3331)</f>
        <v>0.01</v>
      </c>
      <c r="O3331">
        <v>0.01</v>
      </c>
    </row>
    <row r="3332" spans="12:15" x14ac:dyDescent="0.25">
      <c r="L3332" t="str">
        <f t="shared" si="169"/>
        <v>20145</v>
      </c>
      <c r="M3332" s="1">
        <v>41765</v>
      </c>
      <c r="N3332">
        <f t="shared" si="170"/>
        <v>0.03</v>
      </c>
      <c r="O3332">
        <v>0.03</v>
      </c>
    </row>
    <row r="3333" spans="12:15" x14ac:dyDescent="0.25">
      <c r="L3333" t="str">
        <f t="shared" si="169"/>
        <v>20145</v>
      </c>
      <c r="M3333" s="1">
        <v>41766</v>
      </c>
      <c r="N3333">
        <f t="shared" si="170"/>
        <v>0.03</v>
      </c>
      <c r="O3333">
        <v>0.03</v>
      </c>
    </row>
    <row r="3334" spans="12:15" x14ac:dyDescent="0.25">
      <c r="L3334" t="str">
        <f t="shared" si="169"/>
        <v>20145</v>
      </c>
      <c r="M3334" s="1">
        <v>41767</v>
      </c>
      <c r="N3334">
        <f t="shared" si="170"/>
        <v>0.02</v>
      </c>
      <c r="O3334">
        <v>0.02</v>
      </c>
    </row>
    <row r="3335" spans="12:15" x14ac:dyDescent="0.25">
      <c r="L3335" t="str">
        <f t="shared" si="169"/>
        <v>20145</v>
      </c>
      <c r="M3335" s="1">
        <v>41768</v>
      </c>
      <c r="N3335">
        <f t="shared" si="170"/>
        <v>0.02</v>
      </c>
      <c r="O3335">
        <v>0.02</v>
      </c>
    </row>
    <row r="3336" spans="12:15" x14ac:dyDescent="0.25">
      <c r="L3336" t="str">
        <f t="shared" si="169"/>
        <v>20145</v>
      </c>
      <c r="M3336" s="1">
        <v>41771</v>
      </c>
      <c r="N3336">
        <f t="shared" si="170"/>
        <v>0.02</v>
      </c>
      <c r="O3336">
        <v>0.02</v>
      </c>
    </row>
    <row r="3337" spans="12:15" x14ac:dyDescent="0.25">
      <c r="L3337" t="str">
        <f t="shared" si="169"/>
        <v>20145</v>
      </c>
      <c r="M3337" s="1">
        <v>41772</v>
      </c>
      <c r="N3337">
        <f t="shared" si="170"/>
        <v>0.03</v>
      </c>
      <c r="O3337">
        <v>0.03</v>
      </c>
    </row>
    <row r="3338" spans="12:15" x14ac:dyDescent="0.25">
      <c r="L3338" t="str">
        <f t="shared" si="169"/>
        <v>20145</v>
      </c>
      <c r="M3338" s="1">
        <v>41773</v>
      </c>
      <c r="N3338">
        <f t="shared" si="170"/>
        <v>0.02</v>
      </c>
      <c r="O3338">
        <v>0.02</v>
      </c>
    </row>
    <row r="3339" spans="12:15" x14ac:dyDescent="0.25">
      <c r="L3339" t="str">
        <f t="shared" si="169"/>
        <v>20145</v>
      </c>
      <c r="M3339" s="1">
        <v>41774</v>
      </c>
      <c r="N3339">
        <f t="shared" si="170"/>
        <v>0.01</v>
      </c>
      <c r="O3339">
        <v>0.01</v>
      </c>
    </row>
    <row r="3340" spans="12:15" x14ac:dyDescent="0.25">
      <c r="L3340" t="str">
        <f t="shared" si="169"/>
        <v>20145</v>
      </c>
      <c r="M3340" s="1">
        <v>41775</v>
      </c>
      <c r="N3340">
        <f t="shared" si="170"/>
        <v>0.01</v>
      </c>
      <c r="O3340">
        <v>0.01</v>
      </c>
    </row>
    <row r="3341" spans="12:15" x14ac:dyDescent="0.25">
      <c r="L3341" t="str">
        <f t="shared" si="169"/>
        <v>20145</v>
      </c>
      <c r="M3341" s="1">
        <v>41778</v>
      </c>
      <c r="N3341">
        <f t="shared" si="170"/>
        <v>0.01</v>
      </c>
      <c r="O3341">
        <v>0.01</v>
      </c>
    </row>
    <row r="3342" spans="12:15" x14ac:dyDescent="0.25">
      <c r="L3342" t="str">
        <f t="shared" si="169"/>
        <v>20145</v>
      </c>
      <c r="M3342" s="1">
        <v>41779</v>
      </c>
      <c r="N3342">
        <f t="shared" si="170"/>
        <v>0.04</v>
      </c>
      <c r="O3342">
        <v>0.04</v>
      </c>
    </row>
    <row r="3343" spans="12:15" x14ac:dyDescent="0.25">
      <c r="L3343" t="str">
        <f t="shared" si="169"/>
        <v>20145</v>
      </c>
      <c r="M3343" s="1">
        <v>41780</v>
      </c>
      <c r="N3343">
        <f t="shared" si="170"/>
        <v>0.04</v>
      </c>
      <c r="O3343">
        <v>0.04</v>
      </c>
    </row>
    <row r="3344" spans="12:15" x14ac:dyDescent="0.25">
      <c r="L3344" t="str">
        <f t="shared" si="169"/>
        <v>20145</v>
      </c>
      <c r="M3344" s="1">
        <v>41781</v>
      </c>
      <c r="N3344">
        <f t="shared" si="170"/>
        <v>0.03</v>
      </c>
      <c r="O3344">
        <v>0.03</v>
      </c>
    </row>
    <row r="3345" spans="12:15" x14ac:dyDescent="0.25">
      <c r="L3345" t="str">
        <f t="shared" si="169"/>
        <v>20145</v>
      </c>
      <c r="M3345" s="1">
        <v>41782</v>
      </c>
      <c r="N3345">
        <f t="shared" si="170"/>
        <v>0.04</v>
      </c>
      <c r="O3345">
        <v>0.04</v>
      </c>
    </row>
    <row r="3346" spans="12:15" x14ac:dyDescent="0.25">
      <c r="L3346" t="str">
        <f t="shared" si="169"/>
        <v>20145</v>
      </c>
      <c r="M3346" s="1">
        <v>41785</v>
      </c>
      <c r="N3346">
        <f t="shared" si="170"/>
        <v>0.04</v>
      </c>
      <c r="O3346" t="s">
        <v>30</v>
      </c>
    </row>
    <row r="3347" spans="12:15" x14ac:dyDescent="0.25">
      <c r="L3347" t="str">
        <f t="shared" si="169"/>
        <v>20145</v>
      </c>
      <c r="M3347" s="1">
        <v>41786</v>
      </c>
      <c r="N3347">
        <f t="shared" si="170"/>
        <v>0.03</v>
      </c>
      <c r="O3347">
        <v>0.03</v>
      </c>
    </row>
    <row r="3348" spans="12:15" x14ac:dyDescent="0.25">
      <c r="L3348" t="str">
        <f t="shared" si="169"/>
        <v>20145</v>
      </c>
      <c r="M3348" s="1">
        <v>41787</v>
      </c>
      <c r="N3348">
        <f t="shared" si="170"/>
        <v>0.04</v>
      </c>
      <c r="O3348">
        <v>0.04</v>
      </c>
    </row>
    <row r="3349" spans="12:15" x14ac:dyDescent="0.25">
      <c r="L3349" t="str">
        <f t="shared" si="169"/>
        <v>20145</v>
      </c>
      <c r="M3349" s="1">
        <v>41788</v>
      </c>
      <c r="N3349">
        <f t="shared" si="170"/>
        <v>0.05</v>
      </c>
      <c r="O3349">
        <v>0.05</v>
      </c>
    </row>
    <row r="3350" spans="12:15" x14ac:dyDescent="0.25">
      <c r="L3350" t="str">
        <f t="shared" si="169"/>
        <v>20145</v>
      </c>
      <c r="M3350" s="1">
        <v>41789</v>
      </c>
      <c r="N3350">
        <f t="shared" si="170"/>
        <v>0.05</v>
      </c>
      <c r="O3350">
        <v>0.05</v>
      </c>
    </row>
    <row r="3351" spans="12:15" x14ac:dyDescent="0.25">
      <c r="L3351" t="str">
        <f t="shared" si="169"/>
        <v>20146</v>
      </c>
      <c r="M3351" s="1">
        <v>41792</v>
      </c>
      <c r="N3351">
        <f t="shared" si="170"/>
        <v>0.04</v>
      </c>
      <c r="O3351">
        <v>0.04</v>
      </c>
    </row>
    <row r="3352" spans="12:15" x14ac:dyDescent="0.25">
      <c r="L3352" t="str">
        <f t="shared" si="169"/>
        <v>20146</v>
      </c>
      <c r="M3352" s="1">
        <v>41793</v>
      </c>
      <c r="N3352">
        <f t="shared" si="170"/>
        <v>0.04</v>
      </c>
      <c r="O3352">
        <v>0.04</v>
      </c>
    </row>
    <row r="3353" spans="12:15" x14ac:dyDescent="0.25">
      <c r="L3353" t="str">
        <f t="shared" si="169"/>
        <v>20146</v>
      </c>
      <c r="M3353" s="1">
        <v>41794</v>
      </c>
      <c r="N3353">
        <f t="shared" si="170"/>
        <v>0.04</v>
      </c>
      <c r="O3353">
        <v>0.04</v>
      </c>
    </row>
    <row r="3354" spans="12:15" x14ac:dyDescent="0.25">
      <c r="L3354" t="str">
        <f t="shared" si="169"/>
        <v>20146</v>
      </c>
      <c r="M3354" s="1">
        <v>41795</v>
      </c>
      <c r="N3354">
        <f t="shared" si="170"/>
        <v>0.03</v>
      </c>
      <c r="O3354">
        <v>0.03</v>
      </c>
    </row>
    <row r="3355" spans="12:15" x14ac:dyDescent="0.25">
      <c r="L3355" t="str">
        <f t="shared" si="169"/>
        <v>20146</v>
      </c>
      <c r="M3355" s="1">
        <v>41796</v>
      </c>
      <c r="N3355">
        <f t="shared" si="170"/>
        <v>0.02</v>
      </c>
      <c r="O3355">
        <v>0.02</v>
      </c>
    </row>
    <row r="3356" spans="12:15" x14ac:dyDescent="0.25">
      <c r="L3356" t="str">
        <f t="shared" si="169"/>
        <v>20146</v>
      </c>
      <c r="M3356" s="1">
        <v>41799</v>
      </c>
      <c r="N3356">
        <f t="shared" si="170"/>
        <v>0.03</v>
      </c>
      <c r="O3356">
        <v>0.03</v>
      </c>
    </row>
    <row r="3357" spans="12:15" x14ac:dyDescent="0.25">
      <c r="L3357" t="str">
        <f t="shared" si="169"/>
        <v>20146</v>
      </c>
      <c r="M3357" s="1">
        <v>41800</v>
      </c>
      <c r="N3357">
        <f t="shared" si="170"/>
        <v>0.04</v>
      </c>
      <c r="O3357">
        <v>0.04</v>
      </c>
    </row>
    <row r="3358" spans="12:15" x14ac:dyDescent="0.25">
      <c r="L3358" t="str">
        <f t="shared" si="169"/>
        <v>20146</v>
      </c>
      <c r="M3358" s="1">
        <v>41801</v>
      </c>
      <c r="N3358">
        <f t="shared" si="170"/>
        <v>0.03</v>
      </c>
      <c r="O3358">
        <v>0.03</v>
      </c>
    </row>
    <row r="3359" spans="12:15" x14ac:dyDescent="0.25">
      <c r="L3359" t="str">
        <f t="shared" si="169"/>
        <v>20146</v>
      </c>
      <c r="M3359" s="1">
        <v>41802</v>
      </c>
      <c r="N3359">
        <f t="shared" si="170"/>
        <v>0.02</v>
      </c>
      <c r="O3359">
        <v>0.02</v>
      </c>
    </row>
    <row r="3360" spans="12:15" x14ac:dyDescent="0.25">
      <c r="L3360" t="str">
        <f t="shared" si="169"/>
        <v>20146</v>
      </c>
      <c r="M3360" s="1">
        <v>41803</v>
      </c>
      <c r="N3360">
        <f t="shared" si="170"/>
        <v>0.02</v>
      </c>
      <c r="O3360">
        <v>0.02</v>
      </c>
    </row>
    <row r="3361" spans="12:15" x14ac:dyDescent="0.25">
      <c r="L3361" t="str">
        <f t="shared" si="169"/>
        <v>20146</v>
      </c>
      <c r="M3361" s="1">
        <v>41806</v>
      </c>
      <c r="N3361">
        <f t="shared" si="170"/>
        <v>0.03</v>
      </c>
      <c r="O3361">
        <v>0.03</v>
      </c>
    </row>
    <row r="3362" spans="12:15" x14ac:dyDescent="0.25">
      <c r="L3362" t="str">
        <f t="shared" si="169"/>
        <v>20146</v>
      </c>
      <c r="M3362" s="1">
        <v>41807</v>
      </c>
      <c r="N3362">
        <f t="shared" si="170"/>
        <v>0.03</v>
      </c>
      <c r="O3362">
        <v>0.03</v>
      </c>
    </row>
    <row r="3363" spans="12:15" x14ac:dyDescent="0.25">
      <c r="L3363" t="str">
        <f t="shared" si="169"/>
        <v>20146</v>
      </c>
      <c r="M3363" s="1">
        <v>41808</v>
      </c>
      <c r="N3363">
        <f t="shared" si="170"/>
        <v>0.03</v>
      </c>
      <c r="O3363">
        <v>0.03</v>
      </c>
    </row>
    <row r="3364" spans="12:15" x14ac:dyDescent="0.25">
      <c r="L3364" t="str">
        <f t="shared" si="169"/>
        <v>20146</v>
      </c>
      <c r="M3364" s="1">
        <v>41809</v>
      </c>
      <c r="N3364">
        <f t="shared" si="170"/>
        <v>0.01</v>
      </c>
      <c r="O3364">
        <v>0.01</v>
      </c>
    </row>
    <row r="3365" spans="12:15" x14ac:dyDescent="0.25">
      <c r="L3365" t="str">
        <f t="shared" si="169"/>
        <v>20146</v>
      </c>
      <c r="M3365" s="1">
        <v>41810</v>
      </c>
      <c r="N3365">
        <f t="shared" si="170"/>
        <v>0.01</v>
      </c>
      <c r="O3365">
        <v>0.01</v>
      </c>
    </row>
    <row r="3366" spans="12:15" x14ac:dyDescent="0.25">
      <c r="L3366" t="str">
        <f t="shared" si="169"/>
        <v>20146</v>
      </c>
      <c r="M3366" s="1">
        <v>41813</v>
      </c>
      <c r="N3366">
        <f t="shared" si="170"/>
        <v>0.02</v>
      </c>
      <c r="O3366">
        <v>0.02</v>
      </c>
    </row>
    <row r="3367" spans="12:15" x14ac:dyDescent="0.25">
      <c r="L3367" t="str">
        <f t="shared" si="169"/>
        <v>20146</v>
      </c>
      <c r="M3367" s="1">
        <v>41814</v>
      </c>
      <c r="N3367">
        <f t="shared" si="170"/>
        <v>0.01</v>
      </c>
      <c r="O3367">
        <v>0.01</v>
      </c>
    </row>
    <row r="3368" spans="12:15" x14ac:dyDescent="0.25">
      <c r="L3368" t="str">
        <f t="shared" si="169"/>
        <v>20146</v>
      </c>
      <c r="M3368" s="1">
        <v>41815</v>
      </c>
      <c r="N3368">
        <f t="shared" si="170"/>
        <v>0.01</v>
      </c>
      <c r="O3368">
        <v>0.01</v>
      </c>
    </row>
    <row r="3369" spans="12:15" x14ac:dyDescent="0.25">
      <c r="L3369" t="str">
        <f t="shared" si="169"/>
        <v>20146</v>
      </c>
      <c r="M3369" s="1">
        <v>41816</v>
      </c>
      <c r="N3369">
        <f t="shared" si="170"/>
        <v>0.01</v>
      </c>
      <c r="O3369">
        <v>0.01</v>
      </c>
    </row>
    <row r="3370" spans="12:15" x14ac:dyDescent="0.25">
      <c r="L3370" t="str">
        <f t="shared" si="169"/>
        <v>20146</v>
      </c>
      <c r="M3370" s="1">
        <v>41817</v>
      </c>
      <c r="N3370">
        <f t="shared" si="170"/>
        <v>0.02</v>
      </c>
      <c r="O3370">
        <v>0.02</v>
      </c>
    </row>
    <row r="3371" spans="12:15" x14ac:dyDescent="0.25">
      <c r="L3371" t="str">
        <f t="shared" si="169"/>
        <v>20146</v>
      </c>
      <c r="M3371" s="1">
        <v>41820</v>
      </c>
      <c r="N3371">
        <f t="shared" si="170"/>
        <v>0.02</v>
      </c>
      <c r="O3371">
        <v>0.02</v>
      </c>
    </row>
    <row r="3372" spans="12:15" x14ac:dyDescent="0.25">
      <c r="L3372" t="str">
        <f t="shared" si="169"/>
        <v>20147</v>
      </c>
      <c r="M3372" s="1">
        <v>41821</v>
      </c>
      <c r="N3372">
        <f t="shared" si="170"/>
        <v>0.03</v>
      </c>
      <c r="O3372">
        <v>0.03</v>
      </c>
    </row>
    <row r="3373" spans="12:15" x14ac:dyDescent="0.25">
      <c r="L3373" t="str">
        <f t="shared" si="169"/>
        <v>20147</v>
      </c>
      <c r="M3373" s="1">
        <v>41822</v>
      </c>
      <c r="N3373">
        <f t="shared" si="170"/>
        <v>0.02</v>
      </c>
      <c r="O3373">
        <v>0.02</v>
      </c>
    </row>
    <row r="3374" spans="12:15" x14ac:dyDescent="0.25">
      <c r="L3374" t="str">
        <f t="shared" si="169"/>
        <v>20147</v>
      </c>
      <c r="M3374" s="1">
        <v>41823</v>
      </c>
      <c r="N3374">
        <f t="shared" si="170"/>
        <v>0.01</v>
      </c>
      <c r="O3374">
        <v>0.01</v>
      </c>
    </row>
    <row r="3375" spans="12:15" x14ac:dyDescent="0.25">
      <c r="L3375" t="str">
        <f t="shared" si="169"/>
        <v>20147</v>
      </c>
      <c r="M3375" s="1">
        <v>41824</v>
      </c>
      <c r="N3375">
        <f t="shared" si="170"/>
        <v>0.01</v>
      </c>
      <c r="O3375" t="s">
        <v>30</v>
      </c>
    </row>
    <row r="3376" spans="12:15" x14ac:dyDescent="0.25">
      <c r="L3376" t="str">
        <f t="shared" si="169"/>
        <v>20147</v>
      </c>
      <c r="M3376" s="1">
        <v>41827</v>
      </c>
      <c r="N3376">
        <f t="shared" si="170"/>
        <v>0.02</v>
      </c>
      <c r="O3376">
        <v>0.02</v>
      </c>
    </row>
    <row r="3377" spans="12:15" x14ac:dyDescent="0.25">
      <c r="L3377" t="str">
        <f t="shared" si="169"/>
        <v>20147</v>
      </c>
      <c r="M3377" s="1">
        <v>41828</v>
      </c>
      <c r="N3377">
        <f t="shared" si="170"/>
        <v>0.02</v>
      </c>
      <c r="O3377">
        <v>0.02</v>
      </c>
    </row>
    <row r="3378" spans="12:15" x14ac:dyDescent="0.25">
      <c r="L3378" t="str">
        <f t="shared" si="169"/>
        <v>20147</v>
      </c>
      <c r="M3378" s="1">
        <v>41829</v>
      </c>
      <c r="N3378">
        <f t="shared" si="170"/>
        <v>0.03</v>
      </c>
      <c r="O3378">
        <v>0.03</v>
      </c>
    </row>
    <row r="3379" spans="12:15" x14ac:dyDescent="0.25">
      <c r="L3379" t="str">
        <f t="shared" si="169"/>
        <v>20147</v>
      </c>
      <c r="M3379" s="1">
        <v>41830</v>
      </c>
      <c r="N3379">
        <f t="shared" si="170"/>
        <v>0.02</v>
      </c>
      <c r="O3379">
        <v>0.02</v>
      </c>
    </row>
    <row r="3380" spans="12:15" x14ac:dyDescent="0.25">
      <c r="L3380" t="str">
        <f t="shared" si="169"/>
        <v>20147</v>
      </c>
      <c r="M3380" s="1">
        <v>41831</v>
      </c>
      <c r="N3380">
        <f t="shared" si="170"/>
        <v>0.02</v>
      </c>
      <c r="O3380">
        <v>0.02</v>
      </c>
    </row>
    <row r="3381" spans="12:15" x14ac:dyDescent="0.25">
      <c r="L3381" t="str">
        <f t="shared" si="169"/>
        <v>20147</v>
      </c>
      <c r="M3381" s="1">
        <v>41834</v>
      </c>
      <c r="N3381">
        <f t="shared" si="170"/>
        <v>0.02</v>
      </c>
      <c r="O3381">
        <v>0.02</v>
      </c>
    </row>
    <row r="3382" spans="12:15" x14ac:dyDescent="0.25">
      <c r="L3382" t="str">
        <f t="shared" si="169"/>
        <v>20147</v>
      </c>
      <c r="M3382" s="1">
        <v>41835</v>
      </c>
      <c r="N3382">
        <f t="shared" si="170"/>
        <v>0.02</v>
      </c>
      <c r="O3382">
        <v>0.02</v>
      </c>
    </row>
    <row r="3383" spans="12:15" x14ac:dyDescent="0.25">
      <c r="L3383" t="str">
        <f t="shared" si="169"/>
        <v>20147</v>
      </c>
      <c r="M3383" s="1">
        <v>41836</v>
      </c>
      <c r="N3383">
        <f t="shared" si="170"/>
        <v>0.02</v>
      </c>
      <c r="O3383">
        <v>0.02</v>
      </c>
    </row>
    <row r="3384" spans="12:15" x14ac:dyDescent="0.25">
      <c r="L3384" t="str">
        <f t="shared" si="169"/>
        <v>20147</v>
      </c>
      <c r="M3384" s="1">
        <v>41837</v>
      </c>
      <c r="N3384">
        <f t="shared" si="170"/>
        <v>0.02</v>
      </c>
      <c r="O3384">
        <v>0.02</v>
      </c>
    </row>
    <row r="3385" spans="12:15" x14ac:dyDescent="0.25">
      <c r="L3385" t="str">
        <f t="shared" si="169"/>
        <v>20147</v>
      </c>
      <c r="M3385" s="1">
        <v>41838</v>
      </c>
      <c r="N3385">
        <f t="shared" si="170"/>
        <v>0.03</v>
      </c>
      <c r="O3385">
        <v>0.03</v>
      </c>
    </row>
    <row r="3386" spans="12:15" x14ac:dyDescent="0.25">
      <c r="L3386" t="str">
        <f t="shared" si="169"/>
        <v>20147</v>
      </c>
      <c r="M3386" s="1">
        <v>41841</v>
      </c>
      <c r="N3386">
        <f t="shared" si="170"/>
        <v>0.02</v>
      </c>
      <c r="O3386">
        <v>0.02</v>
      </c>
    </row>
    <row r="3387" spans="12:15" x14ac:dyDescent="0.25">
      <c r="L3387" t="str">
        <f t="shared" si="169"/>
        <v>20147</v>
      </c>
      <c r="M3387" s="1">
        <v>41842</v>
      </c>
      <c r="N3387">
        <f t="shared" si="170"/>
        <v>0.03</v>
      </c>
      <c r="O3387">
        <v>0.03</v>
      </c>
    </row>
    <row r="3388" spans="12:15" x14ac:dyDescent="0.25">
      <c r="L3388" t="str">
        <f t="shared" si="169"/>
        <v>20147</v>
      </c>
      <c r="M3388" s="1">
        <v>41843</v>
      </c>
      <c r="N3388">
        <f t="shared" si="170"/>
        <v>0.03</v>
      </c>
      <c r="O3388">
        <v>0.03</v>
      </c>
    </row>
    <row r="3389" spans="12:15" x14ac:dyDescent="0.25">
      <c r="L3389" t="str">
        <f t="shared" si="169"/>
        <v>20147</v>
      </c>
      <c r="M3389" s="1">
        <v>41844</v>
      </c>
      <c r="N3389">
        <f t="shared" si="170"/>
        <v>0.04</v>
      </c>
      <c r="O3389">
        <v>0.04</v>
      </c>
    </row>
    <row r="3390" spans="12:15" x14ac:dyDescent="0.25">
      <c r="L3390" t="str">
        <f t="shared" si="169"/>
        <v>20147</v>
      </c>
      <c r="M3390" s="1">
        <v>41845</v>
      </c>
      <c r="N3390">
        <f t="shared" si="170"/>
        <v>0.03</v>
      </c>
      <c r="O3390">
        <v>0.03</v>
      </c>
    </row>
    <row r="3391" spans="12:15" x14ac:dyDescent="0.25">
      <c r="L3391" t="str">
        <f t="shared" si="169"/>
        <v>20147</v>
      </c>
      <c r="M3391" s="1">
        <v>41848</v>
      </c>
      <c r="N3391">
        <f t="shared" si="170"/>
        <v>0.03</v>
      </c>
      <c r="O3391">
        <v>0.03</v>
      </c>
    </row>
    <row r="3392" spans="12:15" x14ac:dyDescent="0.25">
      <c r="L3392" t="str">
        <f t="shared" si="169"/>
        <v>20147</v>
      </c>
      <c r="M3392" s="1">
        <v>41849</v>
      </c>
      <c r="N3392">
        <f t="shared" si="170"/>
        <v>0.03</v>
      </c>
      <c r="O3392">
        <v>0.03</v>
      </c>
    </row>
    <row r="3393" spans="12:15" x14ac:dyDescent="0.25">
      <c r="L3393" t="str">
        <f t="shared" si="169"/>
        <v>20147</v>
      </c>
      <c r="M3393" s="1">
        <v>41850</v>
      </c>
      <c r="N3393">
        <f t="shared" si="170"/>
        <v>0.03</v>
      </c>
      <c r="O3393">
        <v>0.03</v>
      </c>
    </row>
    <row r="3394" spans="12:15" x14ac:dyDescent="0.25">
      <c r="L3394" t="str">
        <f t="shared" si="169"/>
        <v>20147</v>
      </c>
      <c r="M3394" s="1">
        <v>41851</v>
      </c>
      <c r="N3394">
        <f t="shared" si="170"/>
        <v>0.01</v>
      </c>
      <c r="O3394">
        <v>0.01</v>
      </c>
    </row>
    <row r="3395" spans="12:15" x14ac:dyDescent="0.25">
      <c r="L3395" t="str">
        <f t="shared" ref="L3395:L3458" si="171">+YEAR(M3395) &amp; MONTH(M3395)</f>
        <v>20148</v>
      </c>
      <c r="M3395" s="1">
        <v>41852</v>
      </c>
      <c r="N3395">
        <f t="shared" ref="N3395:N3458" si="172">+IF(O3395=$O$1, N3394,O3395)</f>
        <v>0.01</v>
      </c>
      <c r="O3395">
        <v>0.01</v>
      </c>
    </row>
    <row r="3396" spans="12:15" x14ac:dyDescent="0.25">
      <c r="L3396" t="str">
        <f t="shared" si="171"/>
        <v>20148</v>
      </c>
      <c r="M3396" s="1">
        <v>41855</v>
      </c>
      <c r="N3396">
        <f t="shared" si="172"/>
        <v>0.02</v>
      </c>
      <c r="O3396">
        <v>0.02</v>
      </c>
    </row>
    <row r="3397" spans="12:15" x14ac:dyDescent="0.25">
      <c r="L3397" t="str">
        <f t="shared" si="171"/>
        <v>20148</v>
      </c>
      <c r="M3397" s="1">
        <v>41856</v>
      </c>
      <c r="N3397">
        <f t="shared" si="172"/>
        <v>0.03</v>
      </c>
      <c r="O3397">
        <v>0.03</v>
      </c>
    </row>
    <row r="3398" spans="12:15" x14ac:dyDescent="0.25">
      <c r="L3398" t="str">
        <f t="shared" si="171"/>
        <v>20148</v>
      </c>
      <c r="M3398" s="1">
        <v>41857</v>
      </c>
      <c r="N3398">
        <f t="shared" si="172"/>
        <v>0.03</v>
      </c>
      <c r="O3398">
        <v>0.03</v>
      </c>
    </row>
    <row r="3399" spans="12:15" x14ac:dyDescent="0.25">
      <c r="L3399" t="str">
        <f t="shared" si="171"/>
        <v>20148</v>
      </c>
      <c r="M3399" s="1">
        <v>41858</v>
      </c>
      <c r="N3399">
        <f t="shared" si="172"/>
        <v>0.03</v>
      </c>
      <c r="O3399">
        <v>0.03</v>
      </c>
    </row>
    <row r="3400" spans="12:15" x14ac:dyDescent="0.25">
      <c r="L3400" t="str">
        <f t="shared" si="171"/>
        <v>20148</v>
      </c>
      <c r="M3400" s="1">
        <v>41859</v>
      </c>
      <c r="N3400">
        <f t="shared" si="172"/>
        <v>0.03</v>
      </c>
      <c r="O3400">
        <v>0.03</v>
      </c>
    </row>
    <row r="3401" spans="12:15" x14ac:dyDescent="0.25">
      <c r="L3401" t="str">
        <f t="shared" si="171"/>
        <v>20148</v>
      </c>
      <c r="M3401" s="1">
        <v>41862</v>
      </c>
      <c r="N3401">
        <f t="shared" si="172"/>
        <v>0.03</v>
      </c>
      <c r="O3401">
        <v>0.03</v>
      </c>
    </row>
    <row r="3402" spans="12:15" x14ac:dyDescent="0.25">
      <c r="L3402" t="str">
        <f t="shared" si="171"/>
        <v>20148</v>
      </c>
      <c r="M3402" s="1">
        <v>41863</v>
      </c>
      <c r="N3402">
        <f t="shared" si="172"/>
        <v>0.05</v>
      </c>
      <c r="O3402">
        <v>0.05</v>
      </c>
    </row>
    <row r="3403" spans="12:15" x14ac:dyDescent="0.25">
      <c r="L3403" t="str">
        <f t="shared" si="171"/>
        <v>20148</v>
      </c>
      <c r="M3403" s="1">
        <v>41864</v>
      </c>
      <c r="N3403">
        <f t="shared" si="172"/>
        <v>0.04</v>
      </c>
      <c r="O3403">
        <v>0.04</v>
      </c>
    </row>
    <row r="3404" spans="12:15" x14ac:dyDescent="0.25">
      <c r="L3404" t="str">
        <f t="shared" si="171"/>
        <v>20148</v>
      </c>
      <c r="M3404" s="1">
        <v>41865</v>
      </c>
      <c r="N3404">
        <f t="shared" si="172"/>
        <v>0.04</v>
      </c>
      <c r="O3404">
        <v>0.04</v>
      </c>
    </row>
    <row r="3405" spans="12:15" x14ac:dyDescent="0.25">
      <c r="L3405" t="str">
        <f t="shared" si="171"/>
        <v>20148</v>
      </c>
      <c r="M3405" s="1">
        <v>41866</v>
      </c>
      <c r="N3405">
        <f t="shared" si="172"/>
        <v>0.03</v>
      </c>
      <c r="O3405">
        <v>0.03</v>
      </c>
    </row>
    <row r="3406" spans="12:15" x14ac:dyDescent="0.25">
      <c r="L3406" t="str">
        <f t="shared" si="171"/>
        <v>20148</v>
      </c>
      <c r="M3406" s="1">
        <v>41869</v>
      </c>
      <c r="N3406">
        <f t="shared" si="172"/>
        <v>0.02</v>
      </c>
      <c r="O3406">
        <v>0.02</v>
      </c>
    </row>
    <row r="3407" spans="12:15" x14ac:dyDescent="0.25">
      <c r="L3407" t="str">
        <f t="shared" si="171"/>
        <v>20148</v>
      </c>
      <c r="M3407" s="1">
        <v>41870</v>
      </c>
      <c r="N3407">
        <f t="shared" si="172"/>
        <v>0.04</v>
      </c>
      <c r="O3407">
        <v>0.04</v>
      </c>
    </row>
    <row r="3408" spans="12:15" x14ac:dyDescent="0.25">
      <c r="L3408" t="str">
        <f t="shared" si="171"/>
        <v>20148</v>
      </c>
      <c r="M3408" s="1">
        <v>41871</v>
      </c>
      <c r="N3408">
        <f t="shared" si="172"/>
        <v>0.04</v>
      </c>
      <c r="O3408">
        <v>0.04</v>
      </c>
    </row>
    <row r="3409" spans="12:15" x14ac:dyDescent="0.25">
      <c r="L3409" t="str">
        <f t="shared" si="171"/>
        <v>20148</v>
      </c>
      <c r="M3409" s="1">
        <v>41872</v>
      </c>
      <c r="N3409">
        <f t="shared" si="172"/>
        <v>0.03</v>
      </c>
      <c r="O3409">
        <v>0.03</v>
      </c>
    </row>
    <row r="3410" spans="12:15" x14ac:dyDescent="0.25">
      <c r="L3410" t="str">
        <f t="shared" si="171"/>
        <v>20148</v>
      </c>
      <c r="M3410" s="1">
        <v>41873</v>
      </c>
      <c r="N3410">
        <f t="shared" si="172"/>
        <v>0.04</v>
      </c>
      <c r="O3410">
        <v>0.04</v>
      </c>
    </row>
    <row r="3411" spans="12:15" x14ac:dyDescent="0.25">
      <c r="L3411" t="str">
        <f t="shared" si="171"/>
        <v>20148</v>
      </c>
      <c r="M3411" s="1">
        <v>41876</v>
      </c>
      <c r="N3411">
        <f t="shared" si="172"/>
        <v>0.02</v>
      </c>
      <c r="O3411">
        <v>0.02</v>
      </c>
    </row>
    <row r="3412" spans="12:15" x14ac:dyDescent="0.25">
      <c r="L3412" t="str">
        <f t="shared" si="171"/>
        <v>20148</v>
      </c>
      <c r="M3412" s="1">
        <v>41877</v>
      </c>
      <c r="N3412">
        <f t="shared" si="172"/>
        <v>0.04</v>
      </c>
      <c r="O3412">
        <v>0.04</v>
      </c>
    </row>
    <row r="3413" spans="12:15" x14ac:dyDescent="0.25">
      <c r="L3413" t="str">
        <f t="shared" si="171"/>
        <v>20148</v>
      </c>
      <c r="M3413" s="1">
        <v>41878</v>
      </c>
      <c r="N3413">
        <f t="shared" si="172"/>
        <v>0.02</v>
      </c>
      <c r="O3413">
        <v>0.02</v>
      </c>
    </row>
    <row r="3414" spans="12:15" x14ac:dyDescent="0.25">
      <c r="L3414" t="str">
        <f t="shared" si="171"/>
        <v>20148</v>
      </c>
      <c r="M3414" s="1">
        <v>41879</v>
      </c>
      <c r="N3414">
        <f t="shared" si="172"/>
        <v>0.02</v>
      </c>
      <c r="O3414">
        <v>0.02</v>
      </c>
    </row>
    <row r="3415" spans="12:15" x14ac:dyDescent="0.25">
      <c r="L3415" t="str">
        <f t="shared" si="171"/>
        <v>20148</v>
      </c>
      <c r="M3415" s="1">
        <v>41880</v>
      </c>
      <c r="N3415">
        <f t="shared" si="172"/>
        <v>0.02</v>
      </c>
      <c r="O3415">
        <v>0.02</v>
      </c>
    </row>
    <row r="3416" spans="12:15" x14ac:dyDescent="0.25">
      <c r="L3416" t="str">
        <f t="shared" si="171"/>
        <v>20149</v>
      </c>
      <c r="M3416" s="1">
        <v>41883</v>
      </c>
      <c r="N3416">
        <f t="shared" si="172"/>
        <v>0.02</v>
      </c>
      <c r="O3416" t="s">
        <v>30</v>
      </c>
    </row>
    <row r="3417" spans="12:15" x14ac:dyDescent="0.25">
      <c r="L3417" t="str">
        <f t="shared" si="171"/>
        <v>20149</v>
      </c>
      <c r="M3417" s="1">
        <v>41884</v>
      </c>
      <c r="N3417">
        <f t="shared" si="172"/>
        <v>0.02</v>
      </c>
      <c r="O3417">
        <v>0.02</v>
      </c>
    </row>
    <row r="3418" spans="12:15" x14ac:dyDescent="0.25">
      <c r="L3418" t="str">
        <f t="shared" si="171"/>
        <v>20149</v>
      </c>
      <c r="M3418" s="1">
        <v>41885</v>
      </c>
      <c r="N3418">
        <f t="shared" si="172"/>
        <v>0.02</v>
      </c>
      <c r="O3418">
        <v>0.02</v>
      </c>
    </row>
    <row r="3419" spans="12:15" x14ac:dyDescent="0.25">
      <c r="L3419" t="str">
        <f t="shared" si="171"/>
        <v>20149</v>
      </c>
      <c r="M3419" s="1">
        <v>41886</v>
      </c>
      <c r="N3419">
        <f t="shared" si="172"/>
        <v>0.02</v>
      </c>
      <c r="O3419">
        <v>0.02</v>
      </c>
    </row>
    <row r="3420" spans="12:15" x14ac:dyDescent="0.25">
      <c r="L3420" t="str">
        <f t="shared" si="171"/>
        <v>20149</v>
      </c>
      <c r="M3420" s="1">
        <v>41887</v>
      </c>
      <c r="N3420">
        <f t="shared" si="172"/>
        <v>0.02</v>
      </c>
      <c r="O3420">
        <v>0.02</v>
      </c>
    </row>
    <row r="3421" spans="12:15" x14ac:dyDescent="0.25">
      <c r="L3421" t="str">
        <f t="shared" si="171"/>
        <v>20149</v>
      </c>
      <c r="M3421" s="1">
        <v>41890</v>
      </c>
      <c r="N3421">
        <f t="shared" si="172"/>
        <v>0.01</v>
      </c>
      <c r="O3421">
        <v>0.01</v>
      </c>
    </row>
    <row r="3422" spans="12:15" x14ac:dyDescent="0.25">
      <c r="L3422" t="str">
        <f t="shared" si="171"/>
        <v>20149</v>
      </c>
      <c r="M3422" s="1">
        <v>41891</v>
      </c>
      <c r="N3422">
        <f t="shared" si="172"/>
        <v>0.01</v>
      </c>
      <c r="O3422">
        <v>0.01</v>
      </c>
    </row>
    <row r="3423" spans="12:15" x14ac:dyDescent="0.25">
      <c r="L3423" t="str">
        <f t="shared" si="171"/>
        <v>20149</v>
      </c>
      <c r="M3423" s="1">
        <v>41892</v>
      </c>
      <c r="N3423">
        <f t="shared" si="172"/>
        <v>0.01</v>
      </c>
      <c r="O3423">
        <v>0.01</v>
      </c>
    </row>
    <row r="3424" spans="12:15" x14ac:dyDescent="0.25">
      <c r="L3424" t="str">
        <f t="shared" si="171"/>
        <v>20149</v>
      </c>
      <c r="M3424" s="1">
        <v>41893</v>
      </c>
      <c r="N3424">
        <f t="shared" si="172"/>
        <v>0.01</v>
      </c>
      <c r="O3424">
        <v>0.01</v>
      </c>
    </row>
    <row r="3425" spans="12:15" x14ac:dyDescent="0.25">
      <c r="L3425" t="str">
        <f t="shared" si="171"/>
        <v>20149</v>
      </c>
      <c r="M3425" s="1">
        <v>41894</v>
      </c>
      <c r="N3425">
        <f t="shared" si="172"/>
        <v>0.01</v>
      </c>
      <c r="O3425">
        <v>0.01</v>
      </c>
    </row>
    <row r="3426" spans="12:15" x14ac:dyDescent="0.25">
      <c r="L3426" t="str">
        <f t="shared" si="171"/>
        <v>20149</v>
      </c>
      <c r="M3426" s="1">
        <v>41897</v>
      </c>
      <c r="N3426">
        <f t="shared" si="172"/>
        <v>0.01</v>
      </c>
      <c r="O3426">
        <v>0.01</v>
      </c>
    </row>
    <row r="3427" spans="12:15" x14ac:dyDescent="0.25">
      <c r="L3427" t="str">
        <f t="shared" si="171"/>
        <v>20149</v>
      </c>
      <c r="M3427" s="1">
        <v>41898</v>
      </c>
      <c r="N3427">
        <f t="shared" si="172"/>
        <v>0.01</v>
      </c>
      <c r="O3427">
        <v>0.01</v>
      </c>
    </row>
    <row r="3428" spans="12:15" x14ac:dyDescent="0.25">
      <c r="L3428" t="str">
        <f t="shared" si="171"/>
        <v>20149</v>
      </c>
      <c r="M3428" s="1">
        <v>41899</v>
      </c>
      <c r="N3428">
        <f t="shared" si="172"/>
        <v>0.01</v>
      </c>
      <c r="O3428">
        <v>0.01</v>
      </c>
    </row>
    <row r="3429" spans="12:15" x14ac:dyDescent="0.25">
      <c r="L3429" t="str">
        <f t="shared" si="171"/>
        <v>20149</v>
      </c>
      <c r="M3429" s="1">
        <v>41900</v>
      </c>
      <c r="N3429">
        <f t="shared" si="172"/>
        <v>0.01</v>
      </c>
      <c r="O3429">
        <v>0.01</v>
      </c>
    </row>
    <row r="3430" spans="12:15" x14ac:dyDescent="0.25">
      <c r="L3430" t="str">
        <f t="shared" si="171"/>
        <v>20149</v>
      </c>
      <c r="M3430" s="1">
        <v>41901</v>
      </c>
      <c r="N3430">
        <f t="shared" si="172"/>
        <v>0.01</v>
      </c>
      <c r="O3430">
        <v>0.01</v>
      </c>
    </row>
    <row r="3431" spans="12:15" x14ac:dyDescent="0.25">
      <c r="L3431" t="str">
        <f t="shared" si="171"/>
        <v>20149</v>
      </c>
      <c r="M3431" s="1">
        <v>41904</v>
      </c>
      <c r="N3431">
        <f t="shared" si="172"/>
        <v>0</v>
      </c>
      <c r="O3431">
        <v>0</v>
      </c>
    </row>
    <row r="3432" spans="12:15" x14ac:dyDescent="0.25">
      <c r="L3432" t="str">
        <f t="shared" si="171"/>
        <v>20149</v>
      </c>
      <c r="M3432" s="1">
        <v>41905</v>
      </c>
      <c r="N3432">
        <f t="shared" si="172"/>
        <v>0.01</v>
      </c>
      <c r="O3432">
        <v>0.01</v>
      </c>
    </row>
    <row r="3433" spans="12:15" x14ac:dyDescent="0.25">
      <c r="L3433" t="str">
        <f t="shared" si="171"/>
        <v>20149</v>
      </c>
      <c r="M3433" s="1">
        <v>41906</v>
      </c>
      <c r="N3433">
        <f t="shared" si="172"/>
        <v>0.01</v>
      </c>
      <c r="O3433">
        <v>0.01</v>
      </c>
    </row>
    <row r="3434" spans="12:15" x14ac:dyDescent="0.25">
      <c r="L3434" t="str">
        <f t="shared" si="171"/>
        <v>20149</v>
      </c>
      <c r="M3434" s="1">
        <v>41907</v>
      </c>
      <c r="N3434">
        <f t="shared" si="172"/>
        <v>0</v>
      </c>
      <c r="O3434">
        <v>0</v>
      </c>
    </row>
    <row r="3435" spans="12:15" x14ac:dyDescent="0.25">
      <c r="L3435" t="str">
        <f t="shared" si="171"/>
        <v>20149</v>
      </c>
      <c r="M3435" s="1">
        <v>41908</v>
      </c>
      <c r="N3435">
        <f t="shared" si="172"/>
        <v>0.01</v>
      </c>
      <c r="O3435">
        <v>0.01</v>
      </c>
    </row>
    <row r="3436" spans="12:15" x14ac:dyDescent="0.25">
      <c r="L3436" t="str">
        <f t="shared" si="171"/>
        <v>20149</v>
      </c>
      <c r="M3436" s="1">
        <v>41911</v>
      </c>
      <c r="N3436">
        <f t="shared" si="172"/>
        <v>0.01</v>
      </c>
      <c r="O3436">
        <v>0.01</v>
      </c>
    </row>
    <row r="3437" spans="12:15" x14ac:dyDescent="0.25">
      <c r="L3437" t="str">
        <f t="shared" si="171"/>
        <v>20149</v>
      </c>
      <c r="M3437" s="1">
        <v>41912</v>
      </c>
      <c r="N3437">
        <f t="shared" si="172"/>
        <v>0.02</v>
      </c>
      <c r="O3437">
        <v>0.02</v>
      </c>
    </row>
    <row r="3438" spans="12:15" x14ac:dyDescent="0.25">
      <c r="L3438" t="str">
        <f t="shared" si="171"/>
        <v>201410</v>
      </c>
      <c r="M3438" s="1">
        <v>41913</v>
      </c>
      <c r="N3438">
        <f t="shared" si="172"/>
        <v>0.01</v>
      </c>
      <c r="O3438">
        <v>0.01</v>
      </c>
    </row>
    <row r="3439" spans="12:15" x14ac:dyDescent="0.25">
      <c r="L3439" t="str">
        <f t="shared" si="171"/>
        <v>201410</v>
      </c>
      <c r="M3439" s="1">
        <v>41914</v>
      </c>
      <c r="N3439">
        <f t="shared" si="172"/>
        <v>0.01</v>
      </c>
      <c r="O3439">
        <v>0.01</v>
      </c>
    </row>
    <row r="3440" spans="12:15" x14ac:dyDescent="0.25">
      <c r="L3440" t="str">
        <f t="shared" si="171"/>
        <v>201410</v>
      </c>
      <c r="M3440" s="1">
        <v>41915</v>
      </c>
      <c r="N3440">
        <f t="shared" si="172"/>
        <v>0.01</v>
      </c>
      <c r="O3440">
        <v>0.01</v>
      </c>
    </row>
    <row r="3441" spans="12:15" x14ac:dyDescent="0.25">
      <c r="L3441" t="str">
        <f t="shared" si="171"/>
        <v>201410</v>
      </c>
      <c r="M3441" s="1">
        <v>41918</v>
      </c>
      <c r="N3441">
        <f t="shared" si="172"/>
        <v>0.01</v>
      </c>
      <c r="O3441">
        <v>0.01</v>
      </c>
    </row>
    <row r="3442" spans="12:15" x14ac:dyDescent="0.25">
      <c r="L3442" t="str">
        <f t="shared" si="171"/>
        <v>201410</v>
      </c>
      <c r="M3442" s="1">
        <v>41919</v>
      </c>
      <c r="N3442">
        <f t="shared" si="172"/>
        <v>0.02</v>
      </c>
      <c r="O3442">
        <v>0.02</v>
      </c>
    </row>
    <row r="3443" spans="12:15" x14ac:dyDescent="0.25">
      <c r="L3443" t="str">
        <f t="shared" si="171"/>
        <v>201410</v>
      </c>
      <c r="M3443" s="1">
        <v>41920</v>
      </c>
      <c r="N3443">
        <f t="shared" si="172"/>
        <v>0.01</v>
      </c>
      <c r="O3443">
        <v>0.01</v>
      </c>
    </row>
    <row r="3444" spans="12:15" x14ac:dyDescent="0.25">
      <c r="L3444" t="str">
        <f t="shared" si="171"/>
        <v>201410</v>
      </c>
      <c r="M3444" s="1">
        <v>41921</v>
      </c>
      <c r="N3444">
        <f t="shared" si="172"/>
        <v>0.02</v>
      </c>
      <c r="O3444">
        <v>0.02</v>
      </c>
    </row>
    <row r="3445" spans="12:15" x14ac:dyDescent="0.25">
      <c r="L3445" t="str">
        <f t="shared" si="171"/>
        <v>201410</v>
      </c>
      <c r="M3445" s="1">
        <v>41922</v>
      </c>
      <c r="N3445">
        <f t="shared" si="172"/>
        <v>0.02</v>
      </c>
      <c r="O3445">
        <v>0.02</v>
      </c>
    </row>
    <row r="3446" spans="12:15" x14ac:dyDescent="0.25">
      <c r="L3446" t="str">
        <f t="shared" si="171"/>
        <v>201410</v>
      </c>
      <c r="M3446" s="1">
        <v>41925</v>
      </c>
      <c r="N3446">
        <f t="shared" si="172"/>
        <v>0.02</v>
      </c>
      <c r="O3446" t="s">
        <v>30</v>
      </c>
    </row>
    <row r="3447" spans="12:15" x14ac:dyDescent="0.25">
      <c r="L3447" t="str">
        <f t="shared" si="171"/>
        <v>201410</v>
      </c>
      <c r="M3447" s="1">
        <v>41926</v>
      </c>
      <c r="N3447">
        <f t="shared" si="172"/>
        <v>0.03</v>
      </c>
      <c r="O3447">
        <v>0.03</v>
      </c>
    </row>
    <row r="3448" spans="12:15" x14ac:dyDescent="0.25">
      <c r="L3448" t="str">
        <f t="shared" si="171"/>
        <v>201410</v>
      </c>
      <c r="M3448" s="1">
        <v>41927</v>
      </c>
      <c r="N3448">
        <f t="shared" si="172"/>
        <v>0.02</v>
      </c>
      <c r="O3448">
        <v>0.02</v>
      </c>
    </row>
    <row r="3449" spans="12:15" x14ac:dyDescent="0.25">
      <c r="L3449" t="str">
        <f t="shared" si="171"/>
        <v>201410</v>
      </c>
      <c r="M3449" s="1">
        <v>41928</v>
      </c>
      <c r="N3449">
        <f t="shared" si="172"/>
        <v>0.04</v>
      </c>
      <c r="O3449">
        <v>0.04</v>
      </c>
    </row>
    <row r="3450" spans="12:15" x14ac:dyDescent="0.25">
      <c r="L3450" t="str">
        <f t="shared" si="171"/>
        <v>201410</v>
      </c>
      <c r="M3450" s="1">
        <v>41929</v>
      </c>
      <c r="N3450">
        <f t="shared" si="172"/>
        <v>0.03</v>
      </c>
      <c r="O3450">
        <v>0.03</v>
      </c>
    </row>
    <row r="3451" spans="12:15" x14ac:dyDescent="0.25">
      <c r="L3451" t="str">
        <f t="shared" si="171"/>
        <v>201410</v>
      </c>
      <c r="M3451" s="1">
        <v>41932</v>
      </c>
      <c r="N3451">
        <f t="shared" si="172"/>
        <v>0.03</v>
      </c>
      <c r="O3451">
        <v>0.03</v>
      </c>
    </row>
    <row r="3452" spans="12:15" x14ac:dyDescent="0.25">
      <c r="L3452" t="str">
        <f t="shared" si="171"/>
        <v>201410</v>
      </c>
      <c r="M3452" s="1">
        <v>41933</v>
      </c>
      <c r="N3452">
        <f t="shared" si="172"/>
        <v>0.04</v>
      </c>
      <c r="O3452">
        <v>0.04</v>
      </c>
    </row>
    <row r="3453" spans="12:15" x14ac:dyDescent="0.25">
      <c r="L3453" t="str">
        <f t="shared" si="171"/>
        <v>201410</v>
      </c>
      <c r="M3453" s="1">
        <v>41934</v>
      </c>
      <c r="N3453">
        <f t="shared" si="172"/>
        <v>0.04</v>
      </c>
      <c r="O3453">
        <v>0.04</v>
      </c>
    </row>
    <row r="3454" spans="12:15" x14ac:dyDescent="0.25">
      <c r="L3454" t="str">
        <f t="shared" si="171"/>
        <v>201410</v>
      </c>
      <c r="M3454" s="1">
        <v>41935</v>
      </c>
      <c r="N3454">
        <f t="shared" si="172"/>
        <v>0.02</v>
      </c>
      <c r="O3454">
        <v>0.02</v>
      </c>
    </row>
    <row r="3455" spans="12:15" x14ac:dyDescent="0.25">
      <c r="L3455" t="str">
        <f t="shared" si="171"/>
        <v>201410</v>
      </c>
      <c r="M3455" s="1">
        <v>41936</v>
      </c>
      <c r="N3455">
        <f t="shared" si="172"/>
        <v>0.02</v>
      </c>
      <c r="O3455">
        <v>0.02</v>
      </c>
    </row>
    <row r="3456" spans="12:15" x14ac:dyDescent="0.25">
      <c r="L3456" t="str">
        <f t="shared" si="171"/>
        <v>201410</v>
      </c>
      <c r="M3456" s="1">
        <v>41939</v>
      </c>
      <c r="N3456">
        <f t="shared" si="172"/>
        <v>0.03</v>
      </c>
      <c r="O3456">
        <v>0.03</v>
      </c>
    </row>
    <row r="3457" spans="12:15" x14ac:dyDescent="0.25">
      <c r="L3457" t="str">
        <f t="shared" si="171"/>
        <v>201410</v>
      </c>
      <c r="M3457" s="1">
        <v>41940</v>
      </c>
      <c r="N3457">
        <f t="shared" si="172"/>
        <v>0.02</v>
      </c>
      <c r="O3457">
        <v>0.02</v>
      </c>
    </row>
    <row r="3458" spans="12:15" x14ac:dyDescent="0.25">
      <c r="L3458" t="str">
        <f t="shared" si="171"/>
        <v>201410</v>
      </c>
      <c r="M3458" s="1">
        <v>41941</v>
      </c>
      <c r="N3458">
        <f t="shared" si="172"/>
        <v>0.01</v>
      </c>
      <c r="O3458">
        <v>0.01</v>
      </c>
    </row>
    <row r="3459" spans="12:15" x14ac:dyDescent="0.25">
      <c r="L3459" t="str">
        <f t="shared" ref="L3459:L3522" si="173">+YEAR(M3459) &amp; MONTH(M3459)</f>
        <v>201410</v>
      </c>
      <c r="M3459" s="1">
        <v>41942</v>
      </c>
      <c r="N3459">
        <f t="shared" ref="N3459:N3522" si="174">+IF(O3459=$O$1, N3458,O3459)</f>
        <v>0.01</v>
      </c>
      <c r="O3459">
        <v>0.01</v>
      </c>
    </row>
    <row r="3460" spans="12:15" x14ac:dyDescent="0.25">
      <c r="L3460" t="str">
        <f t="shared" si="173"/>
        <v>201410</v>
      </c>
      <c r="M3460" s="1">
        <v>41943</v>
      </c>
      <c r="N3460">
        <f t="shared" si="174"/>
        <v>0.01</v>
      </c>
      <c r="O3460">
        <v>0.01</v>
      </c>
    </row>
    <row r="3461" spans="12:15" x14ac:dyDescent="0.25">
      <c r="L3461" t="str">
        <f t="shared" si="173"/>
        <v>201411</v>
      </c>
      <c r="M3461" s="1">
        <v>41946</v>
      </c>
      <c r="N3461">
        <f t="shared" si="174"/>
        <v>0.03</v>
      </c>
      <c r="O3461">
        <v>0.03</v>
      </c>
    </row>
    <row r="3462" spans="12:15" x14ac:dyDescent="0.25">
      <c r="L3462" t="str">
        <f t="shared" si="173"/>
        <v>201411</v>
      </c>
      <c r="M3462" s="1">
        <v>41947</v>
      </c>
      <c r="N3462">
        <f t="shared" si="174"/>
        <v>0.04</v>
      </c>
      <c r="O3462">
        <v>0.04</v>
      </c>
    </row>
    <row r="3463" spans="12:15" x14ac:dyDescent="0.25">
      <c r="L3463" t="str">
        <f t="shared" si="173"/>
        <v>201411</v>
      </c>
      <c r="M3463" s="1">
        <v>41948</v>
      </c>
      <c r="N3463">
        <f t="shared" si="174"/>
        <v>0.04</v>
      </c>
      <c r="O3463">
        <v>0.04</v>
      </c>
    </row>
    <row r="3464" spans="12:15" x14ac:dyDescent="0.25">
      <c r="L3464" t="str">
        <f t="shared" si="173"/>
        <v>201411</v>
      </c>
      <c r="M3464" s="1">
        <v>41949</v>
      </c>
      <c r="N3464">
        <f t="shared" si="174"/>
        <v>0.04</v>
      </c>
      <c r="O3464">
        <v>0.04</v>
      </c>
    </row>
    <row r="3465" spans="12:15" x14ac:dyDescent="0.25">
      <c r="L3465" t="str">
        <f t="shared" si="173"/>
        <v>201411</v>
      </c>
      <c r="M3465" s="1">
        <v>41950</v>
      </c>
      <c r="N3465">
        <f t="shared" si="174"/>
        <v>0.04</v>
      </c>
      <c r="O3465">
        <v>0.04</v>
      </c>
    </row>
    <row r="3466" spans="12:15" x14ac:dyDescent="0.25">
      <c r="L3466" t="str">
        <f t="shared" si="173"/>
        <v>201411</v>
      </c>
      <c r="M3466" s="1">
        <v>41953</v>
      </c>
      <c r="N3466">
        <f t="shared" si="174"/>
        <v>0.04</v>
      </c>
      <c r="O3466">
        <v>0.04</v>
      </c>
    </row>
    <row r="3467" spans="12:15" x14ac:dyDescent="0.25">
      <c r="L3467" t="str">
        <f t="shared" si="173"/>
        <v>201411</v>
      </c>
      <c r="M3467" s="1">
        <v>41954</v>
      </c>
      <c r="N3467">
        <f t="shared" si="174"/>
        <v>0.04</v>
      </c>
      <c r="O3467" t="s">
        <v>30</v>
      </c>
    </row>
    <row r="3468" spans="12:15" x14ac:dyDescent="0.25">
      <c r="L3468" t="str">
        <f t="shared" si="173"/>
        <v>201411</v>
      </c>
      <c r="M3468" s="1">
        <v>41955</v>
      </c>
      <c r="N3468">
        <f t="shared" si="174"/>
        <v>0.05</v>
      </c>
      <c r="O3468">
        <v>0.05</v>
      </c>
    </row>
    <row r="3469" spans="12:15" x14ac:dyDescent="0.25">
      <c r="L3469" t="str">
        <f t="shared" si="173"/>
        <v>201411</v>
      </c>
      <c r="M3469" s="1">
        <v>41956</v>
      </c>
      <c r="N3469">
        <f t="shared" si="174"/>
        <v>0.05</v>
      </c>
      <c r="O3469">
        <v>0.05</v>
      </c>
    </row>
    <row r="3470" spans="12:15" x14ac:dyDescent="0.25">
      <c r="L3470" t="str">
        <f t="shared" si="173"/>
        <v>201411</v>
      </c>
      <c r="M3470" s="1">
        <v>41957</v>
      </c>
      <c r="N3470">
        <f t="shared" si="174"/>
        <v>0.04</v>
      </c>
      <c r="O3470">
        <v>0.04</v>
      </c>
    </row>
    <row r="3471" spans="12:15" x14ac:dyDescent="0.25">
      <c r="L3471" t="str">
        <f t="shared" si="173"/>
        <v>201411</v>
      </c>
      <c r="M3471" s="1">
        <v>41960</v>
      </c>
      <c r="N3471">
        <f t="shared" si="174"/>
        <v>0.02</v>
      </c>
      <c r="O3471">
        <v>0.02</v>
      </c>
    </row>
    <row r="3472" spans="12:15" x14ac:dyDescent="0.25">
      <c r="L3472" t="str">
        <f t="shared" si="173"/>
        <v>201411</v>
      </c>
      <c r="M3472" s="1">
        <v>41961</v>
      </c>
      <c r="N3472">
        <f t="shared" si="174"/>
        <v>0.04</v>
      </c>
      <c r="O3472">
        <v>0.04</v>
      </c>
    </row>
    <row r="3473" spans="12:15" x14ac:dyDescent="0.25">
      <c r="L3473" t="str">
        <f t="shared" si="173"/>
        <v>201411</v>
      </c>
      <c r="M3473" s="1">
        <v>41962</v>
      </c>
      <c r="N3473">
        <f t="shared" si="174"/>
        <v>0.04</v>
      </c>
      <c r="O3473">
        <v>0.04</v>
      </c>
    </row>
    <row r="3474" spans="12:15" x14ac:dyDescent="0.25">
      <c r="L3474" t="str">
        <f t="shared" si="173"/>
        <v>201411</v>
      </c>
      <c r="M3474" s="1">
        <v>41963</v>
      </c>
      <c r="N3474">
        <f t="shared" si="174"/>
        <v>0.04</v>
      </c>
      <c r="O3474">
        <v>0.04</v>
      </c>
    </row>
    <row r="3475" spans="12:15" x14ac:dyDescent="0.25">
      <c r="L3475" t="str">
        <f t="shared" si="173"/>
        <v>201411</v>
      </c>
      <c r="M3475" s="1">
        <v>41964</v>
      </c>
      <c r="N3475">
        <f t="shared" si="174"/>
        <v>0.04</v>
      </c>
      <c r="O3475">
        <v>0.04</v>
      </c>
    </row>
    <row r="3476" spans="12:15" x14ac:dyDescent="0.25">
      <c r="L3476" t="str">
        <f t="shared" si="173"/>
        <v>201411</v>
      </c>
      <c r="M3476" s="1">
        <v>41967</v>
      </c>
      <c r="N3476">
        <f t="shared" si="174"/>
        <v>0.04</v>
      </c>
      <c r="O3476">
        <v>0.04</v>
      </c>
    </row>
    <row r="3477" spans="12:15" x14ac:dyDescent="0.25">
      <c r="L3477" t="str">
        <f t="shared" si="173"/>
        <v>201411</v>
      </c>
      <c r="M3477" s="1">
        <v>41968</v>
      </c>
      <c r="N3477">
        <f t="shared" si="174"/>
        <v>0.06</v>
      </c>
      <c r="O3477">
        <v>0.06</v>
      </c>
    </row>
    <row r="3478" spans="12:15" x14ac:dyDescent="0.25">
      <c r="L3478" t="str">
        <f t="shared" si="173"/>
        <v>201411</v>
      </c>
      <c r="M3478" s="1">
        <v>41969</v>
      </c>
      <c r="N3478">
        <f t="shared" si="174"/>
        <v>0.06</v>
      </c>
      <c r="O3478">
        <v>0.06</v>
      </c>
    </row>
    <row r="3479" spans="12:15" x14ac:dyDescent="0.25">
      <c r="L3479" t="str">
        <f t="shared" si="173"/>
        <v>201411</v>
      </c>
      <c r="M3479" s="1">
        <v>41970</v>
      </c>
      <c r="N3479">
        <f t="shared" si="174"/>
        <v>0.06</v>
      </c>
      <c r="O3479" t="s">
        <v>30</v>
      </c>
    </row>
    <row r="3480" spans="12:15" x14ac:dyDescent="0.25">
      <c r="L3480" t="str">
        <f t="shared" si="173"/>
        <v>201411</v>
      </c>
      <c r="M3480" s="1">
        <v>41971</v>
      </c>
      <c r="N3480">
        <f t="shared" si="174"/>
        <v>0.04</v>
      </c>
      <c r="O3480">
        <v>0.04</v>
      </c>
    </row>
    <row r="3481" spans="12:15" x14ac:dyDescent="0.25">
      <c r="L3481" t="str">
        <f t="shared" si="173"/>
        <v>201412</v>
      </c>
      <c r="M3481" s="1">
        <v>41974</v>
      </c>
      <c r="N3481">
        <f t="shared" si="174"/>
        <v>0.01</v>
      </c>
      <c r="O3481">
        <v>0.01</v>
      </c>
    </row>
    <row r="3482" spans="12:15" x14ac:dyDescent="0.25">
      <c r="L3482" t="str">
        <f t="shared" si="173"/>
        <v>201412</v>
      </c>
      <c r="M3482" s="1">
        <v>41975</v>
      </c>
      <c r="N3482">
        <f t="shared" si="174"/>
        <v>0.04</v>
      </c>
      <c r="O3482">
        <v>0.04</v>
      </c>
    </row>
    <row r="3483" spans="12:15" x14ac:dyDescent="0.25">
      <c r="L3483" t="str">
        <f t="shared" si="173"/>
        <v>201412</v>
      </c>
      <c r="M3483" s="1">
        <v>41976</v>
      </c>
      <c r="N3483">
        <f t="shared" si="174"/>
        <v>0.03</v>
      </c>
      <c r="O3483">
        <v>0.03</v>
      </c>
    </row>
    <row r="3484" spans="12:15" x14ac:dyDescent="0.25">
      <c r="L3484" t="str">
        <f t="shared" si="173"/>
        <v>201412</v>
      </c>
      <c r="M3484" s="1">
        <v>41977</v>
      </c>
      <c r="N3484">
        <f t="shared" si="174"/>
        <v>0.03</v>
      </c>
      <c r="O3484">
        <v>0.03</v>
      </c>
    </row>
    <row r="3485" spans="12:15" x14ac:dyDescent="0.25">
      <c r="L3485" t="str">
        <f t="shared" si="173"/>
        <v>201412</v>
      </c>
      <c r="M3485" s="1">
        <v>41978</v>
      </c>
      <c r="N3485">
        <f t="shared" si="174"/>
        <v>0.02</v>
      </c>
      <c r="O3485">
        <v>0.02</v>
      </c>
    </row>
    <row r="3486" spans="12:15" x14ac:dyDescent="0.25">
      <c r="L3486" t="str">
        <f t="shared" si="173"/>
        <v>201412</v>
      </c>
      <c r="M3486" s="1">
        <v>41981</v>
      </c>
      <c r="N3486">
        <f t="shared" si="174"/>
        <v>0.03</v>
      </c>
      <c r="O3486">
        <v>0.03</v>
      </c>
    </row>
    <row r="3487" spans="12:15" x14ac:dyDescent="0.25">
      <c r="L3487" t="str">
        <f t="shared" si="173"/>
        <v>201412</v>
      </c>
      <c r="M3487" s="1">
        <v>41982</v>
      </c>
      <c r="N3487">
        <f t="shared" si="174"/>
        <v>0.05</v>
      </c>
      <c r="O3487">
        <v>0.05</v>
      </c>
    </row>
    <row r="3488" spans="12:15" x14ac:dyDescent="0.25">
      <c r="L3488" t="str">
        <f t="shared" si="173"/>
        <v>201412</v>
      </c>
      <c r="M3488" s="1">
        <v>41983</v>
      </c>
      <c r="N3488">
        <f t="shared" si="174"/>
        <v>0.05</v>
      </c>
      <c r="O3488">
        <v>0.05</v>
      </c>
    </row>
    <row r="3489" spans="12:15" x14ac:dyDescent="0.25">
      <c r="L3489" t="str">
        <f t="shared" si="173"/>
        <v>201412</v>
      </c>
      <c r="M3489" s="1">
        <v>41984</v>
      </c>
      <c r="N3489">
        <f t="shared" si="174"/>
        <v>0.02</v>
      </c>
      <c r="O3489">
        <v>0.02</v>
      </c>
    </row>
    <row r="3490" spans="12:15" x14ac:dyDescent="0.25">
      <c r="L3490" t="str">
        <f t="shared" si="173"/>
        <v>201412</v>
      </c>
      <c r="M3490" s="1">
        <v>41985</v>
      </c>
      <c r="N3490">
        <f t="shared" si="174"/>
        <v>0.02</v>
      </c>
      <c r="O3490">
        <v>0.02</v>
      </c>
    </row>
    <row r="3491" spans="12:15" x14ac:dyDescent="0.25">
      <c r="L3491" t="str">
        <f t="shared" si="173"/>
        <v>201412</v>
      </c>
      <c r="M3491" s="1">
        <v>41988</v>
      </c>
      <c r="N3491">
        <f t="shared" si="174"/>
        <v>0.02</v>
      </c>
      <c r="O3491">
        <v>0.02</v>
      </c>
    </row>
    <row r="3492" spans="12:15" x14ac:dyDescent="0.25">
      <c r="L3492" t="str">
        <f t="shared" si="173"/>
        <v>201412</v>
      </c>
      <c r="M3492" s="1">
        <v>41989</v>
      </c>
      <c r="N3492">
        <f t="shared" si="174"/>
        <v>0.03</v>
      </c>
      <c r="O3492">
        <v>0.03</v>
      </c>
    </row>
    <row r="3493" spans="12:15" x14ac:dyDescent="0.25">
      <c r="L3493" t="str">
        <f t="shared" si="173"/>
        <v>201412</v>
      </c>
      <c r="M3493" s="1">
        <v>41990</v>
      </c>
      <c r="N3493">
        <f t="shared" si="174"/>
        <v>0.03</v>
      </c>
      <c r="O3493">
        <v>0.03</v>
      </c>
    </row>
    <row r="3494" spans="12:15" x14ac:dyDescent="0.25">
      <c r="L3494" t="str">
        <f t="shared" si="173"/>
        <v>201412</v>
      </c>
      <c r="M3494" s="1">
        <v>41991</v>
      </c>
      <c r="N3494">
        <f t="shared" si="174"/>
        <v>0.04</v>
      </c>
      <c r="O3494">
        <v>0.04</v>
      </c>
    </row>
    <row r="3495" spans="12:15" x14ac:dyDescent="0.25">
      <c r="L3495" t="str">
        <f t="shared" si="173"/>
        <v>201412</v>
      </c>
      <c r="M3495" s="1">
        <v>41992</v>
      </c>
      <c r="N3495">
        <f t="shared" si="174"/>
        <v>0.01</v>
      </c>
      <c r="O3495">
        <v>0.01</v>
      </c>
    </row>
    <row r="3496" spans="12:15" x14ac:dyDescent="0.25">
      <c r="L3496" t="str">
        <f t="shared" si="173"/>
        <v>201412</v>
      </c>
      <c r="M3496" s="1">
        <v>41995</v>
      </c>
      <c r="N3496">
        <f t="shared" si="174"/>
        <v>0.01</v>
      </c>
      <c r="O3496">
        <v>0.01</v>
      </c>
    </row>
    <row r="3497" spans="12:15" x14ac:dyDescent="0.25">
      <c r="L3497" t="str">
        <f t="shared" si="173"/>
        <v>201412</v>
      </c>
      <c r="M3497" s="1">
        <v>41996</v>
      </c>
      <c r="N3497">
        <f t="shared" si="174"/>
        <v>0.02</v>
      </c>
      <c r="O3497">
        <v>0.02</v>
      </c>
    </row>
    <row r="3498" spans="12:15" x14ac:dyDescent="0.25">
      <c r="L3498" t="str">
        <f t="shared" si="173"/>
        <v>201412</v>
      </c>
      <c r="M3498" s="1">
        <v>41997</v>
      </c>
      <c r="N3498">
        <f t="shared" si="174"/>
        <v>0.01</v>
      </c>
      <c r="O3498">
        <v>0.01</v>
      </c>
    </row>
    <row r="3499" spans="12:15" x14ac:dyDescent="0.25">
      <c r="L3499" t="str">
        <f t="shared" si="173"/>
        <v>201412</v>
      </c>
      <c r="M3499" s="1">
        <v>41998</v>
      </c>
      <c r="N3499">
        <f t="shared" si="174"/>
        <v>0.01</v>
      </c>
      <c r="O3499" t="s">
        <v>30</v>
      </c>
    </row>
    <row r="3500" spans="12:15" x14ac:dyDescent="0.25">
      <c r="L3500" t="str">
        <f t="shared" si="173"/>
        <v>201412</v>
      </c>
      <c r="M3500" s="1">
        <v>41999</v>
      </c>
      <c r="N3500">
        <f t="shared" si="174"/>
        <v>0.01</v>
      </c>
      <c r="O3500">
        <v>0.01</v>
      </c>
    </row>
    <row r="3501" spans="12:15" x14ac:dyDescent="0.25">
      <c r="L3501" t="str">
        <f t="shared" si="173"/>
        <v>201412</v>
      </c>
      <c r="M3501" s="1">
        <v>42002</v>
      </c>
      <c r="N3501">
        <f t="shared" si="174"/>
        <v>0.01</v>
      </c>
      <c r="O3501">
        <v>0.01</v>
      </c>
    </row>
    <row r="3502" spans="12:15" x14ac:dyDescent="0.25">
      <c r="L3502" t="str">
        <f t="shared" si="173"/>
        <v>201412</v>
      </c>
      <c r="M3502" s="1">
        <v>42003</v>
      </c>
      <c r="N3502">
        <f t="shared" si="174"/>
        <v>0.03</v>
      </c>
      <c r="O3502">
        <v>0.03</v>
      </c>
    </row>
    <row r="3503" spans="12:15" x14ac:dyDescent="0.25">
      <c r="L3503" t="str">
        <f t="shared" si="173"/>
        <v>201412</v>
      </c>
      <c r="M3503" s="1">
        <v>42004</v>
      </c>
      <c r="N3503">
        <f t="shared" si="174"/>
        <v>0.03</v>
      </c>
      <c r="O3503">
        <v>0.03</v>
      </c>
    </row>
    <row r="3504" spans="12:15" x14ac:dyDescent="0.25">
      <c r="L3504" t="str">
        <f t="shared" si="173"/>
        <v>20151</v>
      </c>
      <c r="M3504" s="1">
        <v>42005</v>
      </c>
      <c r="N3504">
        <f t="shared" si="174"/>
        <v>0.03</v>
      </c>
      <c r="O3504" t="s">
        <v>30</v>
      </c>
    </row>
    <row r="3505" spans="12:15" x14ac:dyDescent="0.25">
      <c r="L3505" t="str">
        <f t="shared" si="173"/>
        <v>20151</v>
      </c>
      <c r="M3505" s="1">
        <v>42006</v>
      </c>
      <c r="N3505">
        <f t="shared" si="174"/>
        <v>0.02</v>
      </c>
      <c r="O3505">
        <v>0.02</v>
      </c>
    </row>
    <row r="3506" spans="12:15" x14ac:dyDescent="0.25">
      <c r="L3506" t="str">
        <f t="shared" si="173"/>
        <v>20151</v>
      </c>
      <c r="M3506" s="1">
        <v>42009</v>
      </c>
      <c r="N3506">
        <f t="shared" si="174"/>
        <v>0.02</v>
      </c>
      <c r="O3506">
        <v>0.02</v>
      </c>
    </row>
    <row r="3507" spans="12:15" x14ac:dyDescent="0.25">
      <c r="L3507" t="str">
        <f t="shared" si="173"/>
        <v>20151</v>
      </c>
      <c r="M3507" s="1">
        <v>42010</v>
      </c>
      <c r="N3507">
        <f t="shared" si="174"/>
        <v>0.02</v>
      </c>
      <c r="O3507">
        <v>0.02</v>
      </c>
    </row>
    <row r="3508" spans="12:15" x14ac:dyDescent="0.25">
      <c r="L3508" t="str">
        <f t="shared" si="173"/>
        <v>20151</v>
      </c>
      <c r="M3508" s="1">
        <v>42011</v>
      </c>
      <c r="N3508">
        <f t="shared" si="174"/>
        <v>0.02</v>
      </c>
      <c r="O3508">
        <v>0.02</v>
      </c>
    </row>
    <row r="3509" spans="12:15" x14ac:dyDescent="0.25">
      <c r="L3509" t="str">
        <f t="shared" si="173"/>
        <v>20151</v>
      </c>
      <c r="M3509" s="1">
        <v>42012</v>
      </c>
      <c r="N3509">
        <f t="shared" si="174"/>
        <v>0.01</v>
      </c>
      <c r="O3509">
        <v>0.01</v>
      </c>
    </row>
    <row r="3510" spans="12:15" x14ac:dyDescent="0.25">
      <c r="L3510" t="str">
        <f t="shared" si="173"/>
        <v>20151</v>
      </c>
      <c r="M3510" s="1">
        <v>42013</v>
      </c>
      <c r="N3510">
        <f t="shared" si="174"/>
        <v>0.02</v>
      </c>
      <c r="O3510">
        <v>0.02</v>
      </c>
    </row>
    <row r="3511" spans="12:15" x14ac:dyDescent="0.25">
      <c r="L3511" t="str">
        <f t="shared" si="173"/>
        <v>20151</v>
      </c>
      <c r="M3511" s="1">
        <v>42016</v>
      </c>
      <c r="N3511">
        <f t="shared" si="174"/>
        <v>0.02</v>
      </c>
      <c r="O3511">
        <v>0.02</v>
      </c>
    </row>
    <row r="3512" spans="12:15" x14ac:dyDescent="0.25">
      <c r="L3512" t="str">
        <f t="shared" si="173"/>
        <v>20151</v>
      </c>
      <c r="M3512" s="1">
        <v>42017</v>
      </c>
      <c r="N3512">
        <f t="shared" si="174"/>
        <v>0.02</v>
      </c>
      <c r="O3512">
        <v>0.02</v>
      </c>
    </row>
    <row r="3513" spans="12:15" x14ac:dyDescent="0.25">
      <c r="L3513" t="str">
        <f t="shared" si="173"/>
        <v>20151</v>
      </c>
      <c r="M3513" s="1">
        <v>42018</v>
      </c>
      <c r="N3513">
        <f t="shared" si="174"/>
        <v>0.02</v>
      </c>
      <c r="O3513">
        <v>0.02</v>
      </c>
    </row>
    <row r="3514" spans="12:15" x14ac:dyDescent="0.25">
      <c r="L3514" t="str">
        <f t="shared" si="173"/>
        <v>20151</v>
      </c>
      <c r="M3514" s="1">
        <v>42019</v>
      </c>
      <c r="N3514">
        <f t="shared" si="174"/>
        <v>0.03</v>
      </c>
      <c r="O3514">
        <v>0.03</v>
      </c>
    </row>
    <row r="3515" spans="12:15" x14ac:dyDescent="0.25">
      <c r="L3515" t="str">
        <f t="shared" si="173"/>
        <v>20151</v>
      </c>
      <c r="M3515" s="1">
        <v>42020</v>
      </c>
      <c r="N3515">
        <f t="shared" si="174"/>
        <v>0.02</v>
      </c>
      <c r="O3515">
        <v>0.02</v>
      </c>
    </row>
    <row r="3516" spans="12:15" x14ac:dyDescent="0.25">
      <c r="L3516" t="str">
        <f t="shared" si="173"/>
        <v>20151</v>
      </c>
      <c r="M3516" s="1">
        <v>42023</v>
      </c>
      <c r="N3516">
        <f t="shared" si="174"/>
        <v>0.02</v>
      </c>
      <c r="O3516" t="s">
        <v>30</v>
      </c>
    </row>
    <row r="3517" spans="12:15" x14ac:dyDescent="0.25">
      <c r="L3517" t="str">
        <f t="shared" si="173"/>
        <v>20151</v>
      </c>
      <c r="M3517" s="1">
        <v>42024</v>
      </c>
      <c r="N3517">
        <f t="shared" si="174"/>
        <v>0.01</v>
      </c>
      <c r="O3517">
        <v>0.01</v>
      </c>
    </row>
    <row r="3518" spans="12:15" x14ac:dyDescent="0.25">
      <c r="L3518" t="str">
        <f t="shared" si="173"/>
        <v>20151</v>
      </c>
      <c r="M3518" s="1">
        <v>42025</v>
      </c>
      <c r="N3518">
        <f t="shared" si="174"/>
        <v>0.01</v>
      </c>
      <c r="O3518">
        <v>0.01</v>
      </c>
    </row>
    <row r="3519" spans="12:15" x14ac:dyDescent="0.25">
      <c r="L3519" t="str">
        <f t="shared" si="173"/>
        <v>20151</v>
      </c>
      <c r="M3519" s="1">
        <v>42026</v>
      </c>
      <c r="N3519">
        <f t="shared" si="174"/>
        <v>0.02</v>
      </c>
      <c r="O3519">
        <v>0.02</v>
      </c>
    </row>
    <row r="3520" spans="12:15" x14ac:dyDescent="0.25">
      <c r="L3520" t="str">
        <f t="shared" si="173"/>
        <v>20151</v>
      </c>
      <c r="M3520" s="1">
        <v>42027</v>
      </c>
      <c r="N3520">
        <f t="shared" si="174"/>
        <v>0.02</v>
      </c>
      <c r="O3520">
        <v>0.02</v>
      </c>
    </row>
    <row r="3521" spans="12:15" x14ac:dyDescent="0.25">
      <c r="L3521" t="str">
        <f t="shared" si="173"/>
        <v>20151</v>
      </c>
      <c r="M3521" s="1">
        <v>42030</v>
      </c>
      <c r="N3521">
        <f t="shared" si="174"/>
        <v>0.02</v>
      </c>
      <c r="O3521">
        <v>0.02</v>
      </c>
    </row>
    <row r="3522" spans="12:15" x14ac:dyDescent="0.25">
      <c r="L3522" t="str">
        <f t="shared" si="173"/>
        <v>20151</v>
      </c>
      <c r="M3522" s="1">
        <v>42031</v>
      </c>
      <c r="N3522">
        <f t="shared" si="174"/>
        <v>0.02</v>
      </c>
      <c r="O3522">
        <v>0.02</v>
      </c>
    </row>
    <row r="3523" spans="12:15" x14ac:dyDescent="0.25">
      <c r="L3523" t="str">
        <f t="shared" ref="L3523:L3586" si="175">+YEAR(M3523) &amp; MONTH(M3523)</f>
        <v>20151</v>
      </c>
      <c r="M3523" s="1">
        <v>42032</v>
      </c>
      <c r="N3523">
        <f t="shared" ref="N3523:N3586" si="176">+IF(O3523=$O$1, N3522,O3523)</f>
        <v>0.02</v>
      </c>
      <c r="O3523">
        <v>0.02</v>
      </c>
    </row>
    <row r="3524" spans="12:15" x14ac:dyDescent="0.25">
      <c r="L3524" t="str">
        <f t="shared" si="175"/>
        <v>20151</v>
      </c>
      <c r="M3524" s="1">
        <v>42033</v>
      </c>
      <c r="N3524">
        <f t="shared" si="176"/>
        <v>0.01</v>
      </c>
      <c r="O3524">
        <v>0.01</v>
      </c>
    </row>
    <row r="3525" spans="12:15" x14ac:dyDescent="0.25">
      <c r="L3525" t="str">
        <f t="shared" si="175"/>
        <v>20151</v>
      </c>
      <c r="M3525" s="1">
        <v>42034</v>
      </c>
      <c r="N3525">
        <f t="shared" si="176"/>
        <v>0.01</v>
      </c>
      <c r="O3525">
        <v>0.01</v>
      </c>
    </row>
    <row r="3526" spans="12:15" x14ac:dyDescent="0.25">
      <c r="L3526" t="str">
        <f t="shared" si="175"/>
        <v>20152</v>
      </c>
      <c r="M3526" s="1">
        <v>42037</v>
      </c>
      <c r="N3526">
        <f t="shared" si="176"/>
        <v>0.01</v>
      </c>
      <c r="O3526">
        <v>0.01</v>
      </c>
    </row>
    <row r="3527" spans="12:15" x14ac:dyDescent="0.25">
      <c r="L3527" t="str">
        <f t="shared" si="175"/>
        <v>20152</v>
      </c>
      <c r="M3527" s="1">
        <v>42038</v>
      </c>
      <c r="N3527">
        <f t="shared" si="176"/>
        <v>0.02</v>
      </c>
      <c r="O3527">
        <v>0.02</v>
      </c>
    </row>
    <row r="3528" spans="12:15" x14ac:dyDescent="0.25">
      <c r="L3528" t="str">
        <f t="shared" si="175"/>
        <v>20152</v>
      </c>
      <c r="M3528" s="1">
        <v>42039</v>
      </c>
      <c r="N3528">
        <f t="shared" si="176"/>
        <v>0.01</v>
      </c>
      <c r="O3528">
        <v>0.01</v>
      </c>
    </row>
    <row r="3529" spans="12:15" x14ac:dyDescent="0.25">
      <c r="L3529" t="str">
        <f t="shared" si="175"/>
        <v>20152</v>
      </c>
      <c r="M3529" s="1">
        <v>42040</v>
      </c>
      <c r="N3529">
        <f t="shared" si="176"/>
        <v>0.02</v>
      </c>
      <c r="O3529">
        <v>0.02</v>
      </c>
    </row>
    <row r="3530" spans="12:15" x14ac:dyDescent="0.25">
      <c r="L3530" t="str">
        <f t="shared" si="175"/>
        <v>20152</v>
      </c>
      <c r="M3530" s="1">
        <v>42041</v>
      </c>
      <c r="N3530">
        <f t="shared" si="176"/>
        <v>0.01</v>
      </c>
      <c r="O3530">
        <v>0.01</v>
      </c>
    </row>
    <row r="3531" spans="12:15" x14ac:dyDescent="0.25">
      <c r="L3531" t="str">
        <f t="shared" si="175"/>
        <v>20152</v>
      </c>
      <c r="M3531" s="1">
        <v>42044</v>
      </c>
      <c r="N3531">
        <f t="shared" si="176"/>
        <v>0.02</v>
      </c>
      <c r="O3531">
        <v>0.02</v>
      </c>
    </row>
    <row r="3532" spans="12:15" x14ac:dyDescent="0.25">
      <c r="L3532" t="str">
        <f t="shared" si="175"/>
        <v>20152</v>
      </c>
      <c r="M3532" s="1">
        <v>42045</v>
      </c>
      <c r="N3532">
        <f t="shared" si="176"/>
        <v>0.02</v>
      </c>
      <c r="O3532">
        <v>0.02</v>
      </c>
    </row>
    <row r="3533" spans="12:15" x14ac:dyDescent="0.25">
      <c r="L3533" t="str">
        <f t="shared" si="175"/>
        <v>20152</v>
      </c>
      <c r="M3533" s="1">
        <v>42046</v>
      </c>
      <c r="N3533">
        <f t="shared" si="176"/>
        <v>0.02</v>
      </c>
      <c r="O3533">
        <v>0.02</v>
      </c>
    </row>
    <row r="3534" spans="12:15" x14ac:dyDescent="0.25">
      <c r="L3534" t="str">
        <f t="shared" si="175"/>
        <v>20152</v>
      </c>
      <c r="M3534" s="1">
        <v>42047</v>
      </c>
      <c r="N3534">
        <f t="shared" si="176"/>
        <v>0.02</v>
      </c>
      <c r="O3534">
        <v>0.02</v>
      </c>
    </row>
    <row r="3535" spans="12:15" x14ac:dyDescent="0.25">
      <c r="L3535" t="str">
        <f t="shared" si="175"/>
        <v>20152</v>
      </c>
      <c r="M3535" s="1">
        <v>42048</v>
      </c>
      <c r="N3535">
        <f t="shared" si="176"/>
        <v>0.02</v>
      </c>
      <c r="O3535">
        <v>0.02</v>
      </c>
    </row>
    <row r="3536" spans="12:15" x14ac:dyDescent="0.25">
      <c r="L3536" t="str">
        <f t="shared" si="175"/>
        <v>20152</v>
      </c>
      <c r="M3536" s="1">
        <v>42051</v>
      </c>
      <c r="N3536">
        <f t="shared" si="176"/>
        <v>0.02</v>
      </c>
      <c r="O3536" t="s">
        <v>30</v>
      </c>
    </row>
    <row r="3537" spans="12:15" x14ac:dyDescent="0.25">
      <c r="L3537" t="str">
        <f t="shared" si="175"/>
        <v>20152</v>
      </c>
      <c r="M3537" s="1">
        <v>42052</v>
      </c>
      <c r="N3537">
        <f t="shared" si="176"/>
        <v>0.02</v>
      </c>
      <c r="O3537">
        <v>0.02</v>
      </c>
    </row>
    <row r="3538" spans="12:15" x14ac:dyDescent="0.25">
      <c r="L3538" t="str">
        <f t="shared" si="175"/>
        <v>20152</v>
      </c>
      <c r="M3538" s="1">
        <v>42053</v>
      </c>
      <c r="N3538">
        <f t="shared" si="176"/>
        <v>0.02</v>
      </c>
      <c r="O3538">
        <v>0.02</v>
      </c>
    </row>
    <row r="3539" spans="12:15" x14ac:dyDescent="0.25">
      <c r="L3539" t="str">
        <f t="shared" si="175"/>
        <v>20152</v>
      </c>
      <c r="M3539" s="1">
        <v>42054</v>
      </c>
      <c r="N3539">
        <f t="shared" si="176"/>
        <v>0.02</v>
      </c>
      <c r="O3539">
        <v>0.02</v>
      </c>
    </row>
    <row r="3540" spans="12:15" x14ac:dyDescent="0.25">
      <c r="L3540" t="str">
        <f t="shared" si="175"/>
        <v>20152</v>
      </c>
      <c r="M3540" s="1">
        <v>42055</v>
      </c>
      <c r="N3540">
        <f t="shared" si="176"/>
        <v>0.02</v>
      </c>
      <c r="O3540">
        <v>0.02</v>
      </c>
    </row>
    <row r="3541" spans="12:15" x14ac:dyDescent="0.25">
      <c r="L3541" t="str">
        <f t="shared" si="175"/>
        <v>20152</v>
      </c>
      <c r="M3541" s="1">
        <v>42058</v>
      </c>
      <c r="N3541">
        <f t="shared" si="176"/>
        <v>0.01</v>
      </c>
      <c r="O3541">
        <v>0.01</v>
      </c>
    </row>
    <row r="3542" spans="12:15" x14ac:dyDescent="0.25">
      <c r="L3542" t="str">
        <f t="shared" si="175"/>
        <v>20152</v>
      </c>
      <c r="M3542" s="1">
        <v>42059</v>
      </c>
      <c r="N3542">
        <f t="shared" si="176"/>
        <v>0.02</v>
      </c>
      <c r="O3542">
        <v>0.02</v>
      </c>
    </row>
    <row r="3543" spans="12:15" x14ac:dyDescent="0.25">
      <c r="L3543" t="str">
        <f t="shared" si="175"/>
        <v>20152</v>
      </c>
      <c r="M3543" s="1">
        <v>42060</v>
      </c>
      <c r="N3543">
        <f t="shared" si="176"/>
        <v>0.02</v>
      </c>
      <c r="O3543">
        <v>0.02</v>
      </c>
    </row>
    <row r="3544" spans="12:15" x14ac:dyDescent="0.25">
      <c r="L3544" t="str">
        <f t="shared" si="175"/>
        <v>20152</v>
      </c>
      <c r="M3544" s="1">
        <v>42061</v>
      </c>
      <c r="N3544">
        <f t="shared" si="176"/>
        <v>0.02</v>
      </c>
      <c r="O3544">
        <v>0.02</v>
      </c>
    </row>
    <row r="3545" spans="12:15" x14ac:dyDescent="0.25">
      <c r="L3545" t="str">
        <f t="shared" si="175"/>
        <v>20152</v>
      </c>
      <c r="M3545" s="1">
        <v>42062</v>
      </c>
      <c r="N3545">
        <f t="shared" si="176"/>
        <v>0.02</v>
      </c>
      <c r="O3545">
        <v>0.02</v>
      </c>
    </row>
    <row r="3546" spans="12:15" x14ac:dyDescent="0.25">
      <c r="L3546" t="str">
        <f t="shared" si="175"/>
        <v>20153</v>
      </c>
      <c r="M3546" s="1">
        <v>42065</v>
      </c>
      <c r="N3546">
        <f t="shared" si="176"/>
        <v>0.02</v>
      </c>
      <c r="O3546">
        <v>0.02</v>
      </c>
    </row>
    <row r="3547" spans="12:15" x14ac:dyDescent="0.25">
      <c r="L3547" t="str">
        <f t="shared" si="175"/>
        <v>20153</v>
      </c>
      <c r="M3547" s="1">
        <v>42066</v>
      </c>
      <c r="N3547">
        <f t="shared" si="176"/>
        <v>0.01</v>
      </c>
      <c r="O3547">
        <v>0.01</v>
      </c>
    </row>
    <row r="3548" spans="12:15" x14ac:dyDescent="0.25">
      <c r="L3548" t="str">
        <f t="shared" si="175"/>
        <v>20153</v>
      </c>
      <c r="M3548" s="1">
        <v>42067</v>
      </c>
      <c r="N3548">
        <f t="shared" si="176"/>
        <v>0.01</v>
      </c>
      <c r="O3548">
        <v>0.01</v>
      </c>
    </row>
    <row r="3549" spans="12:15" x14ac:dyDescent="0.25">
      <c r="L3549" t="str">
        <f t="shared" si="175"/>
        <v>20153</v>
      </c>
      <c r="M3549" s="1">
        <v>42068</v>
      </c>
      <c r="N3549">
        <f t="shared" si="176"/>
        <v>0.02</v>
      </c>
      <c r="O3549">
        <v>0.02</v>
      </c>
    </row>
    <row r="3550" spans="12:15" x14ac:dyDescent="0.25">
      <c r="L3550" t="str">
        <f t="shared" si="175"/>
        <v>20153</v>
      </c>
      <c r="M3550" s="1">
        <v>42069</v>
      </c>
      <c r="N3550">
        <f t="shared" si="176"/>
        <v>0.02</v>
      </c>
      <c r="O3550">
        <v>0.02</v>
      </c>
    </row>
    <row r="3551" spans="12:15" x14ac:dyDescent="0.25">
      <c r="L3551" t="str">
        <f t="shared" si="175"/>
        <v>20153</v>
      </c>
      <c r="M3551" s="1">
        <v>42072</v>
      </c>
      <c r="N3551">
        <f t="shared" si="176"/>
        <v>0.01</v>
      </c>
      <c r="O3551">
        <v>0.01</v>
      </c>
    </row>
    <row r="3552" spans="12:15" x14ac:dyDescent="0.25">
      <c r="L3552" t="str">
        <f t="shared" si="175"/>
        <v>20153</v>
      </c>
      <c r="M3552" s="1">
        <v>42073</v>
      </c>
      <c r="N3552">
        <f t="shared" si="176"/>
        <v>0.03</v>
      </c>
      <c r="O3552">
        <v>0.03</v>
      </c>
    </row>
    <row r="3553" spans="12:15" x14ac:dyDescent="0.25">
      <c r="L3553" t="str">
        <f t="shared" si="175"/>
        <v>20153</v>
      </c>
      <c r="M3553" s="1">
        <v>42074</v>
      </c>
      <c r="N3553">
        <f t="shared" si="176"/>
        <v>0.03</v>
      </c>
      <c r="O3553">
        <v>0.03</v>
      </c>
    </row>
    <row r="3554" spans="12:15" x14ac:dyDescent="0.25">
      <c r="L3554" t="str">
        <f t="shared" si="175"/>
        <v>20153</v>
      </c>
      <c r="M3554" s="1">
        <v>42075</v>
      </c>
      <c r="N3554">
        <f t="shared" si="176"/>
        <v>0.03</v>
      </c>
      <c r="O3554">
        <v>0.03</v>
      </c>
    </row>
    <row r="3555" spans="12:15" x14ac:dyDescent="0.25">
      <c r="L3555" t="str">
        <f t="shared" si="175"/>
        <v>20153</v>
      </c>
      <c r="M3555" s="1">
        <v>42076</v>
      </c>
      <c r="N3555">
        <f t="shared" si="176"/>
        <v>0.03</v>
      </c>
      <c r="O3555">
        <v>0.03</v>
      </c>
    </row>
    <row r="3556" spans="12:15" x14ac:dyDescent="0.25">
      <c r="L3556" t="str">
        <f t="shared" si="175"/>
        <v>20153</v>
      </c>
      <c r="M3556" s="1">
        <v>42079</v>
      </c>
      <c r="N3556">
        <f t="shared" si="176"/>
        <v>0.02</v>
      </c>
      <c r="O3556">
        <v>0.02</v>
      </c>
    </row>
    <row r="3557" spans="12:15" x14ac:dyDescent="0.25">
      <c r="L3557" t="str">
        <f t="shared" si="175"/>
        <v>20153</v>
      </c>
      <c r="M3557" s="1">
        <v>42080</v>
      </c>
      <c r="N3557">
        <f t="shared" si="176"/>
        <v>0.05</v>
      </c>
      <c r="O3557">
        <v>0.05</v>
      </c>
    </row>
    <row r="3558" spans="12:15" x14ac:dyDescent="0.25">
      <c r="L3558" t="str">
        <f t="shared" si="175"/>
        <v>20153</v>
      </c>
      <c r="M3558" s="1">
        <v>42081</v>
      </c>
      <c r="N3558">
        <f t="shared" si="176"/>
        <v>0.02</v>
      </c>
      <c r="O3558">
        <v>0.02</v>
      </c>
    </row>
    <row r="3559" spans="12:15" x14ac:dyDescent="0.25">
      <c r="L3559" t="str">
        <f t="shared" si="175"/>
        <v>20153</v>
      </c>
      <c r="M3559" s="1">
        <v>42082</v>
      </c>
      <c r="N3559">
        <f t="shared" si="176"/>
        <v>0.02</v>
      </c>
      <c r="O3559">
        <v>0.02</v>
      </c>
    </row>
    <row r="3560" spans="12:15" x14ac:dyDescent="0.25">
      <c r="L3560" t="str">
        <f t="shared" si="175"/>
        <v>20153</v>
      </c>
      <c r="M3560" s="1">
        <v>42083</v>
      </c>
      <c r="N3560">
        <f t="shared" si="176"/>
        <v>0</v>
      </c>
      <c r="O3560">
        <v>0</v>
      </c>
    </row>
    <row r="3561" spans="12:15" x14ac:dyDescent="0.25">
      <c r="L3561" t="str">
        <f t="shared" si="175"/>
        <v>20153</v>
      </c>
      <c r="M3561" s="1">
        <v>42086</v>
      </c>
      <c r="N3561">
        <f t="shared" si="176"/>
        <v>0.02</v>
      </c>
      <c r="O3561">
        <v>0.02</v>
      </c>
    </row>
    <row r="3562" spans="12:15" x14ac:dyDescent="0.25">
      <c r="L3562" t="str">
        <f t="shared" si="175"/>
        <v>20153</v>
      </c>
      <c r="M3562" s="1">
        <v>42087</v>
      </c>
      <c r="N3562">
        <f t="shared" si="176"/>
        <v>0.03</v>
      </c>
      <c r="O3562">
        <v>0.03</v>
      </c>
    </row>
    <row r="3563" spans="12:15" x14ac:dyDescent="0.25">
      <c r="L3563" t="str">
        <f t="shared" si="175"/>
        <v>20153</v>
      </c>
      <c r="M3563" s="1">
        <v>42088</v>
      </c>
      <c r="N3563">
        <f t="shared" si="176"/>
        <v>0.02</v>
      </c>
      <c r="O3563">
        <v>0.02</v>
      </c>
    </row>
    <row r="3564" spans="12:15" x14ac:dyDescent="0.25">
      <c r="L3564" t="str">
        <f t="shared" si="175"/>
        <v>20153</v>
      </c>
      <c r="M3564" s="1">
        <v>42089</v>
      </c>
      <c r="N3564">
        <f t="shared" si="176"/>
        <v>0.02</v>
      </c>
      <c r="O3564">
        <v>0.02</v>
      </c>
    </row>
    <row r="3565" spans="12:15" x14ac:dyDescent="0.25">
      <c r="L3565" t="str">
        <f t="shared" si="175"/>
        <v>20153</v>
      </c>
      <c r="M3565" s="1">
        <v>42090</v>
      </c>
      <c r="N3565">
        <f t="shared" si="176"/>
        <v>0.02</v>
      </c>
      <c r="O3565">
        <v>0.02</v>
      </c>
    </row>
    <row r="3566" spans="12:15" x14ac:dyDescent="0.25">
      <c r="L3566" t="str">
        <f t="shared" si="175"/>
        <v>20153</v>
      </c>
      <c r="M3566" s="1">
        <v>42093</v>
      </c>
      <c r="N3566">
        <f t="shared" si="176"/>
        <v>0.02</v>
      </c>
      <c r="O3566">
        <v>0.02</v>
      </c>
    </row>
    <row r="3567" spans="12:15" x14ac:dyDescent="0.25">
      <c r="L3567" t="str">
        <f t="shared" si="175"/>
        <v>20153</v>
      </c>
      <c r="M3567" s="1">
        <v>42094</v>
      </c>
      <c r="N3567">
        <f t="shared" si="176"/>
        <v>0.05</v>
      </c>
      <c r="O3567">
        <v>0.05</v>
      </c>
    </row>
    <row r="3568" spans="12:15" x14ac:dyDescent="0.25">
      <c r="L3568" t="str">
        <f t="shared" si="175"/>
        <v>20154</v>
      </c>
      <c r="M3568" s="1">
        <v>42095</v>
      </c>
      <c r="N3568">
        <f t="shared" si="176"/>
        <v>0.02</v>
      </c>
      <c r="O3568">
        <v>0.02</v>
      </c>
    </row>
    <row r="3569" spans="12:15" x14ac:dyDescent="0.25">
      <c r="L3569" t="str">
        <f t="shared" si="175"/>
        <v>20154</v>
      </c>
      <c r="M3569" s="1">
        <v>42096</v>
      </c>
      <c r="N3569">
        <f t="shared" si="176"/>
        <v>0.02</v>
      </c>
      <c r="O3569">
        <v>0.02</v>
      </c>
    </row>
    <row r="3570" spans="12:15" x14ac:dyDescent="0.25">
      <c r="L3570" t="str">
        <f t="shared" si="175"/>
        <v>20154</v>
      </c>
      <c r="M3570" s="1">
        <v>42097</v>
      </c>
      <c r="N3570">
        <f t="shared" si="176"/>
        <v>0.04</v>
      </c>
      <c r="O3570">
        <v>0.04</v>
      </c>
    </row>
    <row r="3571" spans="12:15" x14ac:dyDescent="0.25">
      <c r="L3571" t="str">
        <f t="shared" si="175"/>
        <v>20154</v>
      </c>
      <c r="M3571" s="1">
        <v>42100</v>
      </c>
      <c r="N3571">
        <f t="shared" si="176"/>
        <v>0.02</v>
      </c>
      <c r="O3571">
        <v>0.02</v>
      </c>
    </row>
    <row r="3572" spans="12:15" x14ac:dyDescent="0.25">
      <c r="L3572" t="str">
        <f t="shared" si="175"/>
        <v>20154</v>
      </c>
      <c r="M3572" s="1">
        <v>42101</v>
      </c>
      <c r="N3572">
        <f t="shared" si="176"/>
        <v>0.02</v>
      </c>
      <c r="O3572">
        <v>0.02</v>
      </c>
    </row>
    <row r="3573" spans="12:15" x14ac:dyDescent="0.25">
      <c r="L3573" t="str">
        <f t="shared" si="175"/>
        <v>20154</v>
      </c>
      <c r="M3573" s="1">
        <v>42102</v>
      </c>
      <c r="N3573">
        <f t="shared" si="176"/>
        <v>0.02</v>
      </c>
      <c r="O3573">
        <v>0.02</v>
      </c>
    </row>
    <row r="3574" spans="12:15" x14ac:dyDescent="0.25">
      <c r="L3574" t="str">
        <f t="shared" si="175"/>
        <v>20154</v>
      </c>
      <c r="M3574" s="1">
        <v>42103</v>
      </c>
      <c r="N3574">
        <f t="shared" si="176"/>
        <v>0.02</v>
      </c>
      <c r="O3574">
        <v>0.02</v>
      </c>
    </row>
    <row r="3575" spans="12:15" x14ac:dyDescent="0.25">
      <c r="L3575" t="str">
        <f t="shared" si="175"/>
        <v>20154</v>
      </c>
      <c r="M3575" s="1">
        <v>42104</v>
      </c>
      <c r="N3575">
        <f t="shared" si="176"/>
        <v>0.01</v>
      </c>
      <c r="O3575">
        <v>0.01</v>
      </c>
    </row>
    <row r="3576" spans="12:15" x14ac:dyDescent="0.25">
      <c r="L3576" t="str">
        <f t="shared" si="175"/>
        <v>20154</v>
      </c>
      <c r="M3576" s="1">
        <v>42107</v>
      </c>
      <c r="N3576">
        <f t="shared" si="176"/>
        <v>0.02</v>
      </c>
      <c r="O3576">
        <v>0.02</v>
      </c>
    </row>
    <row r="3577" spans="12:15" x14ac:dyDescent="0.25">
      <c r="L3577" t="str">
        <f t="shared" si="175"/>
        <v>20154</v>
      </c>
      <c r="M3577" s="1">
        <v>42108</v>
      </c>
      <c r="N3577">
        <f t="shared" si="176"/>
        <v>0.02</v>
      </c>
      <c r="O3577">
        <v>0.02</v>
      </c>
    </row>
    <row r="3578" spans="12:15" x14ac:dyDescent="0.25">
      <c r="L3578" t="str">
        <f t="shared" si="175"/>
        <v>20154</v>
      </c>
      <c r="M3578" s="1">
        <v>42109</v>
      </c>
      <c r="N3578">
        <f t="shared" si="176"/>
        <v>0.02</v>
      </c>
      <c r="O3578">
        <v>0.02</v>
      </c>
    </row>
    <row r="3579" spans="12:15" x14ac:dyDescent="0.25">
      <c r="L3579" t="str">
        <f t="shared" si="175"/>
        <v>20154</v>
      </c>
      <c r="M3579" s="1">
        <v>42110</v>
      </c>
      <c r="N3579">
        <f t="shared" si="176"/>
        <v>0.03</v>
      </c>
      <c r="O3579">
        <v>0.03</v>
      </c>
    </row>
    <row r="3580" spans="12:15" x14ac:dyDescent="0.25">
      <c r="L3580" t="str">
        <f t="shared" si="175"/>
        <v>20154</v>
      </c>
      <c r="M3580" s="1">
        <v>42111</v>
      </c>
      <c r="N3580">
        <f t="shared" si="176"/>
        <v>0.03</v>
      </c>
      <c r="O3580">
        <v>0.03</v>
      </c>
    </row>
    <row r="3581" spans="12:15" x14ac:dyDescent="0.25">
      <c r="L3581" t="str">
        <f t="shared" si="175"/>
        <v>20154</v>
      </c>
      <c r="M3581" s="1">
        <v>42114</v>
      </c>
      <c r="N3581">
        <f t="shared" si="176"/>
        <v>0.03</v>
      </c>
      <c r="O3581">
        <v>0.03</v>
      </c>
    </row>
    <row r="3582" spans="12:15" x14ac:dyDescent="0.25">
      <c r="L3582" t="str">
        <f t="shared" si="175"/>
        <v>20154</v>
      </c>
      <c r="M3582" s="1">
        <v>42115</v>
      </c>
      <c r="N3582">
        <f t="shared" si="176"/>
        <v>0.02</v>
      </c>
      <c r="O3582">
        <v>0.02</v>
      </c>
    </row>
    <row r="3583" spans="12:15" x14ac:dyDescent="0.25">
      <c r="L3583" t="str">
        <f t="shared" si="175"/>
        <v>20154</v>
      </c>
      <c r="M3583" s="1">
        <v>42116</v>
      </c>
      <c r="N3583">
        <f t="shared" si="176"/>
        <v>0.01</v>
      </c>
      <c r="O3583">
        <v>0.01</v>
      </c>
    </row>
    <row r="3584" spans="12:15" x14ac:dyDescent="0.25">
      <c r="L3584" t="str">
        <f t="shared" si="175"/>
        <v>20154</v>
      </c>
      <c r="M3584" s="1">
        <v>42117</v>
      </c>
      <c r="N3584">
        <f t="shared" si="176"/>
        <v>0.01</v>
      </c>
      <c r="O3584">
        <v>0.01</v>
      </c>
    </row>
    <row r="3585" spans="12:15" x14ac:dyDescent="0.25">
      <c r="L3585" t="str">
        <f t="shared" si="175"/>
        <v>20154</v>
      </c>
      <c r="M3585" s="1">
        <v>42118</v>
      </c>
      <c r="N3585">
        <f t="shared" si="176"/>
        <v>0.03</v>
      </c>
      <c r="O3585">
        <v>0.03</v>
      </c>
    </row>
    <row r="3586" spans="12:15" x14ac:dyDescent="0.25">
      <c r="L3586" t="str">
        <f t="shared" si="175"/>
        <v>20154</v>
      </c>
      <c r="M3586" s="1">
        <v>42121</v>
      </c>
      <c r="N3586">
        <f t="shared" si="176"/>
        <v>0.01</v>
      </c>
      <c r="O3586">
        <v>0.01</v>
      </c>
    </row>
    <row r="3587" spans="12:15" x14ac:dyDescent="0.25">
      <c r="L3587" t="str">
        <f t="shared" ref="L3587:L3650" si="177">+YEAR(M3587) &amp; MONTH(M3587)</f>
        <v>20154</v>
      </c>
      <c r="M3587" s="1">
        <v>42122</v>
      </c>
      <c r="N3587">
        <f t="shared" ref="N3587:N3650" si="178">+IF(O3587=$O$1, N3586,O3587)</f>
        <v>0</v>
      </c>
      <c r="O3587">
        <v>0</v>
      </c>
    </row>
    <row r="3588" spans="12:15" x14ac:dyDescent="0.25">
      <c r="L3588" t="str">
        <f t="shared" si="177"/>
        <v>20154</v>
      </c>
      <c r="M3588" s="1">
        <v>42123</v>
      </c>
      <c r="N3588">
        <f t="shared" si="178"/>
        <v>0</v>
      </c>
      <c r="O3588">
        <v>0</v>
      </c>
    </row>
    <row r="3589" spans="12:15" x14ac:dyDescent="0.25">
      <c r="L3589" t="str">
        <f t="shared" si="177"/>
        <v>20154</v>
      </c>
      <c r="M3589" s="1">
        <v>42124</v>
      </c>
      <c r="N3589">
        <f t="shared" si="178"/>
        <v>0</v>
      </c>
      <c r="O3589">
        <v>0</v>
      </c>
    </row>
    <row r="3590" spans="12:15" x14ac:dyDescent="0.25">
      <c r="L3590" t="str">
        <f t="shared" si="177"/>
        <v>20155</v>
      </c>
      <c r="M3590" s="1">
        <v>42125</v>
      </c>
      <c r="N3590">
        <f t="shared" si="178"/>
        <v>0</v>
      </c>
      <c r="O3590">
        <v>0</v>
      </c>
    </row>
    <row r="3591" spans="12:15" x14ac:dyDescent="0.25">
      <c r="L3591" t="str">
        <f t="shared" si="177"/>
        <v>20155</v>
      </c>
      <c r="M3591" s="1">
        <v>42128</v>
      </c>
      <c r="N3591">
        <f t="shared" si="178"/>
        <v>0.01</v>
      </c>
      <c r="O3591">
        <v>0.01</v>
      </c>
    </row>
    <row r="3592" spans="12:15" x14ac:dyDescent="0.25">
      <c r="L3592" t="str">
        <f t="shared" si="177"/>
        <v>20155</v>
      </c>
      <c r="M3592" s="1">
        <v>42129</v>
      </c>
      <c r="N3592">
        <f t="shared" si="178"/>
        <v>0.01</v>
      </c>
      <c r="O3592">
        <v>0.01</v>
      </c>
    </row>
    <row r="3593" spans="12:15" x14ac:dyDescent="0.25">
      <c r="L3593" t="str">
        <f t="shared" si="177"/>
        <v>20155</v>
      </c>
      <c r="M3593" s="1">
        <v>42130</v>
      </c>
      <c r="N3593">
        <f t="shared" si="178"/>
        <v>0.02</v>
      </c>
      <c r="O3593">
        <v>0.02</v>
      </c>
    </row>
    <row r="3594" spans="12:15" x14ac:dyDescent="0.25">
      <c r="L3594" t="str">
        <f t="shared" si="177"/>
        <v>20155</v>
      </c>
      <c r="M3594" s="1">
        <v>42131</v>
      </c>
      <c r="N3594">
        <f t="shared" si="178"/>
        <v>0.01</v>
      </c>
      <c r="O3594">
        <v>0.01</v>
      </c>
    </row>
    <row r="3595" spans="12:15" x14ac:dyDescent="0.25">
      <c r="L3595" t="str">
        <f t="shared" si="177"/>
        <v>20155</v>
      </c>
      <c r="M3595" s="1">
        <v>42132</v>
      </c>
      <c r="N3595">
        <f t="shared" si="178"/>
        <v>0.01</v>
      </c>
      <c r="O3595">
        <v>0.01</v>
      </c>
    </row>
    <row r="3596" spans="12:15" x14ac:dyDescent="0.25">
      <c r="L3596" t="str">
        <f t="shared" si="177"/>
        <v>20155</v>
      </c>
      <c r="M3596" s="1">
        <v>42135</v>
      </c>
      <c r="N3596">
        <f t="shared" si="178"/>
        <v>0.02</v>
      </c>
      <c r="O3596">
        <v>0.02</v>
      </c>
    </row>
    <row r="3597" spans="12:15" x14ac:dyDescent="0.25">
      <c r="L3597" t="str">
        <f t="shared" si="177"/>
        <v>20155</v>
      </c>
      <c r="M3597" s="1">
        <v>42136</v>
      </c>
      <c r="N3597">
        <f t="shared" si="178"/>
        <v>0.01</v>
      </c>
      <c r="O3597">
        <v>0.01</v>
      </c>
    </row>
    <row r="3598" spans="12:15" x14ac:dyDescent="0.25">
      <c r="L3598" t="str">
        <f t="shared" si="177"/>
        <v>20155</v>
      </c>
      <c r="M3598" s="1">
        <v>42137</v>
      </c>
      <c r="N3598">
        <f t="shared" si="178"/>
        <v>0.02</v>
      </c>
      <c r="O3598">
        <v>0.02</v>
      </c>
    </row>
    <row r="3599" spans="12:15" x14ac:dyDescent="0.25">
      <c r="L3599" t="str">
        <f t="shared" si="177"/>
        <v>20155</v>
      </c>
      <c r="M3599" s="1">
        <v>42138</v>
      </c>
      <c r="N3599">
        <f t="shared" si="178"/>
        <v>0</v>
      </c>
      <c r="O3599">
        <v>0</v>
      </c>
    </row>
    <row r="3600" spans="12:15" x14ac:dyDescent="0.25">
      <c r="L3600" t="str">
        <f t="shared" si="177"/>
        <v>20155</v>
      </c>
      <c r="M3600" s="1">
        <v>42139</v>
      </c>
      <c r="N3600">
        <f t="shared" si="178"/>
        <v>0.02</v>
      </c>
      <c r="O3600">
        <v>0.02</v>
      </c>
    </row>
    <row r="3601" spans="12:15" x14ac:dyDescent="0.25">
      <c r="L3601" t="str">
        <f t="shared" si="177"/>
        <v>20155</v>
      </c>
      <c r="M3601" s="1">
        <v>42142</v>
      </c>
      <c r="N3601">
        <f t="shared" si="178"/>
        <v>0.01</v>
      </c>
      <c r="O3601">
        <v>0.01</v>
      </c>
    </row>
    <row r="3602" spans="12:15" x14ac:dyDescent="0.25">
      <c r="L3602" t="str">
        <f t="shared" si="177"/>
        <v>20155</v>
      </c>
      <c r="M3602" s="1">
        <v>42143</v>
      </c>
      <c r="N3602">
        <f t="shared" si="178"/>
        <v>0.02</v>
      </c>
      <c r="O3602">
        <v>0.02</v>
      </c>
    </row>
    <row r="3603" spans="12:15" x14ac:dyDescent="0.25">
      <c r="L3603" t="str">
        <f t="shared" si="177"/>
        <v>20155</v>
      </c>
      <c r="M3603" s="1">
        <v>42144</v>
      </c>
      <c r="N3603">
        <f t="shared" si="178"/>
        <v>0.02</v>
      </c>
      <c r="O3603">
        <v>0.02</v>
      </c>
    </row>
    <row r="3604" spans="12:15" x14ac:dyDescent="0.25">
      <c r="L3604" t="str">
        <f t="shared" si="177"/>
        <v>20155</v>
      </c>
      <c r="M3604" s="1">
        <v>42145</v>
      </c>
      <c r="N3604">
        <f t="shared" si="178"/>
        <v>0.02</v>
      </c>
      <c r="O3604">
        <v>0.02</v>
      </c>
    </row>
    <row r="3605" spans="12:15" x14ac:dyDescent="0.25">
      <c r="L3605" t="str">
        <f t="shared" si="177"/>
        <v>20155</v>
      </c>
      <c r="M3605" s="1">
        <v>42146</v>
      </c>
      <c r="N3605">
        <f t="shared" si="178"/>
        <v>0.01</v>
      </c>
      <c r="O3605">
        <v>0.01</v>
      </c>
    </row>
    <row r="3606" spans="12:15" x14ac:dyDescent="0.25">
      <c r="L3606" t="str">
        <f t="shared" si="177"/>
        <v>20155</v>
      </c>
      <c r="M3606" s="1">
        <v>42149</v>
      </c>
      <c r="N3606">
        <f t="shared" si="178"/>
        <v>0.01</v>
      </c>
      <c r="O3606" t="s">
        <v>30</v>
      </c>
    </row>
    <row r="3607" spans="12:15" x14ac:dyDescent="0.25">
      <c r="L3607" t="str">
        <f t="shared" si="177"/>
        <v>20155</v>
      </c>
      <c r="M3607" s="1">
        <v>42150</v>
      </c>
      <c r="N3607">
        <f t="shared" si="178"/>
        <v>0.01</v>
      </c>
      <c r="O3607">
        <v>0.01</v>
      </c>
    </row>
    <row r="3608" spans="12:15" x14ac:dyDescent="0.25">
      <c r="L3608" t="str">
        <f t="shared" si="177"/>
        <v>20155</v>
      </c>
      <c r="M3608" s="1">
        <v>42151</v>
      </c>
      <c r="N3608">
        <f t="shared" si="178"/>
        <v>0.02</v>
      </c>
      <c r="O3608">
        <v>0.02</v>
      </c>
    </row>
    <row r="3609" spans="12:15" x14ac:dyDescent="0.25">
      <c r="L3609" t="str">
        <f t="shared" si="177"/>
        <v>20155</v>
      </c>
      <c r="M3609" s="1">
        <v>42152</v>
      </c>
      <c r="N3609">
        <f t="shared" si="178"/>
        <v>0.01</v>
      </c>
      <c r="O3609">
        <v>0.01</v>
      </c>
    </row>
    <row r="3610" spans="12:15" x14ac:dyDescent="0.25">
      <c r="L3610" t="str">
        <f t="shared" si="177"/>
        <v>20155</v>
      </c>
      <c r="M3610" s="1">
        <v>42153</v>
      </c>
      <c r="N3610">
        <f t="shared" si="178"/>
        <v>0.01</v>
      </c>
      <c r="O3610">
        <v>0.01</v>
      </c>
    </row>
    <row r="3611" spans="12:15" x14ac:dyDescent="0.25">
      <c r="L3611" t="str">
        <f t="shared" si="177"/>
        <v>20156</v>
      </c>
      <c r="M3611" s="1">
        <v>42156</v>
      </c>
      <c r="N3611">
        <f t="shared" si="178"/>
        <v>0.02</v>
      </c>
      <c r="O3611">
        <v>0.02</v>
      </c>
    </row>
    <row r="3612" spans="12:15" x14ac:dyDescent="0.25">
      <c r="L3612" t="str">
        <f t="shared" si="177"/>
        <v>20156</v>
      </c>
      <c r="M3612" s="1">
        <v>42157</v>
      </c>
      <c r="N3612">
        <f t="shared" si="178"/>
        <v>0.02</v>
      </c>
      <c r="O3612">
        <v>0.02</v>
      </c>
    </row>
    <row r="3613" spans="12:15" x14ac:dyDescent="0.25">
      <c r="L3613" t="str">
        <f t="shared" si="177"/>
        <v>20156</v>
      </c>
      <c r="M3613" s="1">
        <v>42158</v>
      </c>
      <c r="N3613">
        <f t="shared" si="178"/>
        <v>0.02</v>
      </c>
      <c r="O3613">
        <v>0.02</v>
      </c>
    </row>
    <row r="3614" spans="12:15" x14ac:dyDescent="0.25">
      <c r="L3614" t="str">
        <f t="shared" si="177"/>
        <v>20156</v>
      </c>
      <c r="M3614" s="1">
        <v>42159</v>
      </c>
      <c r="N3614">
        <f t="shared" si="178"/>
        <v>0.02</v>
      </c>
      <c r="O3614">
        <v>0.02</v>
      </c>
    </row>
    <row r="3615" spans="12:15" x14ac:dyDescent="0.25">
      <c r="L3615" t="str">
        <f t="shared" si="177"/>
        <v>20156</v>
      </c>
      <c r="M3615" s="1">
        <v>42160</v>
      </c>
      <c r="N3615">
        <f t="shared" si="178"/>
        <v>0.02</v>
      </c>
      <c r="O3615">
        <v>0.02</v>
      </c>
    </row>
    <row r="3616" spans="12:15" x14ac:dyDescent="0.25">
      <c r="L3616" t="str">
        <f t="shared" si="177"/>
        <v>20156</v>
      </c>
      <c r="M3616" s="1">
        <v>42163</v>
      </c>
      <c r="N3616">
        <f t="shared" si="178"/>
        <v>0.01</v>
      </c>
      <c r="O3616">
        <v>0.01</v>
      </c>
    </row>
    <row r="3617" spans="12:15" x14ac:dyDescent="0.25">
      <c r="L3617" t="str">
        <f t="shared" si="177"/>
        <v>20156</v>
      </c>
      <c r="M3617" s="1">
        <v>42164</v>
      </c>
      <c r="N3617">
        <f t="shared" si="178"/>
        <v>0.01</v>
      </c>
      <c r="O3617">
        <v>0.01</v>
      </c>
    </row>
    <row r="3618" spans="12:15" x14ac:dyDescent="0.25">
      <c r="L3618" t="str">
        <f t="shared" si="177"/>
        <v>20156</v>
      </c>
      <c r="M3618" s="1">
        <v>42165</v>
      </c>
      <c r="N3618">
        <f t="shared" si="178"/>
        <v>0.01</v>
      </c>
      <c r="O3618">
        <v>0.01</v>
      </c>
    </row>
    <row r="3619" spans="12:15" x14ac:dyDescent="0.25">
      <c r="L3619" t="str">
        <f t="shared" si="177"/>
        <v>20156</v>
      </c>
      <c r="M3619" s="1">
        <v>42166</v>
      </c>
      <c r="N3619">
        <f t="shared" si="178"/>
        <v>0.01</v>
      </c>
      <c r="O3619">
        <v>0.01</v>
      </c>
    </row>
    <row r="3620" spans="12:15" x14ac:dyDescent="0.25">
      <c r="L3620" t="str">
        <f t="shared" si="177"/>
        <v>20156</v>
      </c>
      <c r="M3620" s="1">
        <v>42167</v>
      </c>
      <c r="N3620">
        <f t="shared" si="178"/>
        <v>0.01</v>
      </c>
      <c r="O3620">
        <v>0.01</v>
      </c>
    </row>
    <row r="3621" spans="12:15" x14ac:dyDescent="0.25">
      <c r="L3621" t="str">
        <f t="shared" si="177"/>
        <v>20156</v>
      </c>
      <c r="M3621" s="1">
        <v>42170</v>
      </c>
      <c r="N3621">
        <f t="shared" si="178"/>
        <v>0</v>
      </c>
      <c r="O3621">
        <v>0</v>
      </c>
    </row>
    <row r="3622" spans="12:15" x14ac:dyDescent="0.25">
      <c r="L3622" t="str">
        <f t="shared" si="177"/>
        <v>20156</v>
      </c>
      <c r="M3622" s="1">
        <v>42171</v>
      </c>
      <c r="N3622">
        <f t="shared" si="178"/>
        <v>0</v>
      </c>
      <c r="O3622">
        <v>0</v>
      </c>
    </row>
    <row r="3623" spans="12:15" x14ac:dyDescent="0.25">
      <c r="L3623" t="str">
        <f t="shared" si="177"/>
        <v>20156</v>
      </c>
      <c r="M3623" s="1">
        <v>42172</v>
      </c>
      <c r="N3623">
        <f t="shared" si="178"/>
        <v>0</v>
      </c>
      <c r="O3623">
        <v>0</v>
      </c>
    </row>
    <row r="3624" spans="12:15" x14ac:dyDescent="0.25">
      <c r="L3624" t="str">
        <f t="shared" si="177"/>
        <v>20156</v>
      </c>
      <c r="M3624" s="1">
        <v>42173</v>
      </c>
      <c r="N3624">
        <f t="shared" si="178"/>
        <v>0</v>
      </c>
      <c r="O3624">
        <v>0</v>
      </c>
    </row>
    <row r="3625" spans="12:15" x14ac:dyDescent="0.25">
      <c r="L3625" t="str">
        <f t="shared" si="177"/>
        <v>20156</v>
      </c>
      <c r="M3625" s="1">
        <v>42174</v>
      </c>
      <c r="N3625">
        <f t="shared" si="178"/>
        <v>0</v>
      </c>
      <c r="O3625">
        <v>0</v>
      </c>
    </row>
    <row r="3626" spans="12:15" x14ac:dyDescent="0.25">
      <c r="L3626" t="str">
        <f t="shared" si="177"/>
        <v>20156</v>
      </c>
      <c r="M3626" s="1">
        <v>42177</v>
      </c>
      <c r="N3626">
        <f t="shared" si="178"/>
        <v>0</v>
      </c>
      <c r="O3626">
        <v>0</v>
      </c>
    </row>
    <row r="3627" spans="12:15" x14ac:dyDescent="0.25">
      <c r="L3627" t="str">
        <f t="shared" si="177"/>
        <v>20156</v>
      </c>
      <c r="M3627" s="1">
        <v>42178</v>
      </c>
      <c r="N3627">
        <f t="shared" si="178"/>
        <v>0</v>
      </c>
      <c r="O3627">
        <v>0</v>
      </c>
    </row>
    <row r="3628" spans="12:15" x14ac:dyDescent="0.25">
      <c r="L3628" t="str">
        <f t="shared" si="177"/>
        <v>20156</v>
      </c>
      <c r="M3628" s="1">
        <v>42179</v>
      </c>
      <c r="N3628">
        <f t="shared" si="178"/>
        <v>0</v>
      </c>
      <c r="O3628">
        <v>0</v>
      </c>
    </row>
    <row r="3629" spans="12:15" x14ac:dyDescent="0.25">
      <c r="L3629" t="str">
        <f t="shared" si="177"/>
        <v>20156</v>
      </c>
      <c r="M3629" s="1">
        <v>42180</v>
      </c>
      <c r="N3629">
        <f t="shared" si="178"/>
        <v>0</v>
      </c>
      <c r="O3629">
        <v>0</v>
      </c>
    </row>
    <row r="3630" spans="12:15" x14ac:dyDescent="0.25">
      <c r="L3630" t="str">
        <f t="shared" si="177"/>
        <v>20156</v>
      </c>
      <c r="M3630" s="1">
        <v>42181</v>
      </c>
      <c r="N3630">
        <f t="shared" si="178"/>
        <v>0</v>
      </c>
      <c r="O3630">
        <v>0</v>
      </c>
    </row>
    <row r="3631" spans="12:15" x14ac:dyDescent="0.25">
      <c r="L3631" t="str">
        <f t="shared" si="177"/>
        <v>20156</v>
      </c>
      <c r="M3631" s="1">
        <v>42184</v>
      </c>
      <c r="N3631">
        <f t="shared" si="178"/>
        <v>0</v>
      </c>
      <c r="O3631">
        <v>0</v>
      </c>
    </row>
    <row r="3632" spans="12:15" x14ac:dyDescent="0.25">
      <c r="L3632" t="str">
        <f t="shared" si="177"/>
        <v>20156</v>
      </c>
      <c r="M3632" s="1">
        <v>42185</v>
      </c>
      <c r="N3632">
        <f t="shared" si="178"/>
        <v>0.02</v>
      </c>
      <c r="O3632">
        <v>0.02</v>
      </c>
    </row>
    <row r="3633" spans="12:15" x14ac:dyDescent="0.25">
      <c r="L3633" t="str">
        <f t="shared" si="177"/>
        <v>20157</v>
      </c>
      <c r="M3633" s="1">
        <v>42186</v>
      </c>
      <c r="N3633">
        <f t="shared" si="178"/>
        <v>0.01</v>
      </c>
      <c r="O3633">
        <v>0.01</v>
      </c>
    </row>
    <row r="3634" spans="12:15" x14ac:dyDescent="0.25">
      <c r="L3634" t="str">
        <f t="shared" si="177"/>
        <v>20157</v>
      </c>
      <c r="M3634" s="1">
        <v>42187</v>
      </c>
      <c r="N3634">
        <f t="shared" si="178"/>
        <v>0.01</v>
      </c>
      <c r="O3634">
        <v>0.01</v>
      </c>
    </row>
    <row r="3635" spans="12:15" x14ac:dyDescent="0.25">
      <c r="L3635" t="str">
        <f t="shared" si="177"/>
        <v>20157</v>
      </c>
      <c r="M3635" s="1">
        <v>42188</v>
      </c>
      <c r="N3635">
        <f t="shared" si="178"/>
        <v>0.01</v>
      </c>
      <c r="O3635" t="s">
        <v>30</v>
      </c>
    </row>
    <row r="3636" spans="12:15" x14ac:dyDescent="0.25">
      <c r="L3636" t="str">
        <f t="shared" si="177"/>
        <v>20157</v>
      </c>
      <c r="M3636" s="1">
        <v>42191</v>
      </c>
      <c r="N3636">
        <f t="shared" si="178"/>
        <v>0.01</v>
      </c>
      <c r="O3636">
        <v>0.01</v>
      </c>
    </row>
    <row r="3637" spans="12:15" x14ac:dyDescent="0.25">
      <c r="L3637" t="str">
        <f t="shared" si="177"/>
        <v>20157</v>
      </c>
      <c r="M3637" s="1">
        <v>42192</v>
      </c>
      <c r="N3637">
        <f t="shared" si="178"/>
        <v>0.02</v>
      </c>
      <c r="O3637">
        <v>0.02</v>
      </c>
    </row>
    <row r="3638" spans="12:15" x14ac:dyDescent="0.25">
      <c r="L3638" t="str">
        <f t="shared" si="177"/>
        <v>20157</v>
      </c>
      <c r="M3638" s="1">
        <v>42193</v>
      </c>
      <c r="N3638">
        <f t="shared" si="178"/>
        <v>0.02</v>
      </c>
      <c r="O3638">
        <v>0.02</v>
      </c>
    </row>
    <row r="3639" spans="12:15" x14ac:dyDescent="0.25">
      <c r="L3639" t="str">
        <f t="shared" si="177"/>
        <v>20157</v>
      </c>
      <c r="M3639" s="1">
        <v>42194</v>
      </c>
      <c r="N3639">
        <f t="shared" si="178"/>
        <v>0.02</v>
      </c>
      <c r="O3639">
        <v>0.02</v>
      </c>
    </row>
    <row r="3640" spans="12:15" x14ac:dyDescent="0.25">
      <c r="L3640" t="str">
        <f t="shared" si="177"/>
        <v>20157</v>
      </c>
      <c r="M3640" s="1">
        <v>42195</v>
      </c>
      <c r="N3640">
        <f t="shared" si="178"/>
        <v>0.01</v>
      </c>
      <c r="O3640">
        <v>0.01</v>
      </c>
    </row>
    <row r="3641" spans="12:15" x14ac:dyDescent="0.25">
      <c r="L3641" t="str">
        <f t="shared" si="177"/>
        <v>20157</v>
      </c>
      <c r="M3641" s="1">
        <v>42198</v>
      </c>
      <c r="N3641">
        <f t="shared" si="178"/>
        <v>0.02</v>
      </c>
      <c r="O3641">
        <v>0.02</v>
      </c>
    </row>
    <row r="3642" spans="12:15" x14ac:dyDescent="0.25">
      <c r="L3642" t="str">
        <f t="shared" si="177"/>
        <v>20157</v>
      </c>
      <c r="M3642" s="1">
        <v>42199</v>
      </c>
      <c r="N3642">
        <f t="shared" si="178"/>
        <v>0.03</v>
      </c>
      <c r="O3642">
        <v>0.03</v>
      </c>
    </row>
    <row r="3643" spans="12:15" x14ac:dyDescent="0.25">
      <c r="L3643" t="str">
        <f t="shared" si="177"/>
        <v>20157</v>
      </c>
      <c r="M3643" s="1">
        <v>42200</v>
      </c>
      <c r="N3643">
        <f t="shared" si="178"/>
        <v>0.03</v>
      </c>
      <c r="O3643">
        <v>0.03</v>
      </c>
    </row>
    <row r="3644" spans="12:15" x14ac:dyDescent="0.25">
      <c r="L3644" t="str">
        <f t="shared" si="177"/>
        <v>20157</v>
      </c>
      <c r="M3644" s="1">
        <v>42201</v>
      </c>
      <c r="N3644">
        <f t="shared" si="178"/>
        <v>0.03</v>
      </c>
      <c r="O3644">
        <v>0.03</v>
      </c>
    </row>
    <row r="3645" spans="12:15" x14ac:dyDescent="0.25">
      <c r="L3645" t="str">
        <f t="shared" si="177"/>
        <v>20157</v>
      </c>
      <c r="M3645" s="1">
        <v>42202</v>
      </c>
      <c r="N3645">
        <f t="shared" si="178"/>
        <v>0.03</v>
      </c>
      <c r="O3645">
        <v>0.03</v>
      </c>
    </row>
    <row r="3646" spans="12:15" x14ac:dyDescent="0.25">
      <c r="L3646" t="str">
        <f t="shared" si="177"/>
        <v>20157</v>
      </c>
      <c r="M3646" s="1">
        <v>42205</v>
      </c>
      <c r="N3646">
        <f t="shared" si="178"/>
        <v>0.03</v>
      </c>
      <c r="O3646">
        <v>0.03</v>
      </c>
    </row>
    <row r="3647" spans="12:15" x14ac:dyDescent="0.25">
      <c r="L3647" t="str">
        <f t="shared" si="177"/>
        <v>20157</v>
      </c>
      <c r="M3647" s="1">
        <v>42206</v>
      </c>
      <c r="N3647">
        <f t="shared" si="178"/>
        <v>0.04</v>
      </c>
      <c r="O3647">
        <v>0.04</v>
      </c>
    </row>
    <row r="3648" spans="12:15" x14ac:dyDescent="0.25">
      <c r="L3648" t="str">
        <f t="shared" si="177"/>
        <v>20157</v>
      </c>
      <c r="M3648" s="1">
        <v>42207</v>
      </c>
      <c r="N3648">
        <f t="shared" si="178"/>
        <v>0.04</v>
      </c>
      <c r="O3648">
        <v>0.04</v>
      </c>
    </row>
    <row r="3649" spans="12:15" x14ac:dyDescent="0.25">
      <c r="L3649" t="str">
        <f t="shared" si="177"/>
        <v>20157</v>
      </c>
      <c r="M3649" s="1">
        <v>42208</v>
      </c>
      <c r="N3649">
        <f t="shared" si="178"/>
        <v>0.04</v>
      </c>
      <c r="O3649">
        <v>0.04</v>
      </c>
    </row>
    <row r="3650" spans="12:15" x14ac:dyDescent="0.25">
      <c r="L3650" t="str">
        <f t="shared" si="177"/>
        <v>20157</v>
      </c>
      <c r="M3650" s="1">
        <v>42209</v>
      </c>
      <c r="N3650">
        <f t="shared" si="178"/>
        <v>0.04</v>
      </c>
      <c r="O3650">
        <v>0.04</v>
      </c>
    </row>
    <row r="3651" spans="12:15" x14ac:dyDescent="0.25">
      <c r="L3651" t="str">
        <f t="shared" ref="L3651:L3714" si="179">+YEAR(M3651) &amp; MONTH(M3651)</f>
        <v>20157</v>
      </c>
      <c r="M3651" s="1">
        <v>42212</v>
      </c>
      <c r="N3651">
        <f t="shared" ref="N3651:N3714" si="180">+IF(O3651=$O$1, N3650,O3651)</f>
        <v>0.04</v>
      </c>
      <c r="O3651">
        <v>0.04</v>
      </c>
    </row>
    <row r="3652" spans="12:15" x14ac:dyDescent="0.25">
      <c r="L3652" t="str">
        <f t="shared" si="179"/>
        <v>20157</v>
      </c>
      <c r="M3652" s="1">
        <v>42213</v>
      </c>
      <c r="N3652">
        <f t="shared" si="180"/>
        <v>0.05</v>
      </c>
      <c r="O3652">
        <v>0.05</v>
      </c>
    </row>
    <row r="3653" spans="12:15" x14ac:dyDescent="0.25">
      <c r="L3653" t="str">
        <f t="shared" si="179"/>
        <v>20157</v>
      </c>
      <c r="M3653" s="1">
        <v>42214</v>
      </c>
      <c r="N3653">
        <f t="shared" si="180"/>
        <v>0.05</v>
      </c>
      <c r="O3653">
        <v>0.05</v>
      </c>
    </row>
    <row r="3654" spans="12:15" x14ac:dyDescent="0.25">
      <c r="L3654" t="str">
        <f t="shared" si="179"/>
        <v>20157</v>
      </c>
      <c r="M3654" s="1">
        <v>42215</v>
      </c>
      <c r="N3654">
        <f t="shared" si="180"/>
        <v>0.05</v>
      </c>
      <c r="O3654">
        <v>0.05</v>
      </c>
    </row>
    <row r="3655" spans="12:15" x14ac:dyDescent="0.25">
      <c r="L3655" t="str">
        <f t="shared" si="179"/>
        <v>20157</v>
      </c>
      <c r="M3655" s="1">
        <v>42216</v>
      </c>
      <c r="N3655">
        <f t="shared" si="180"/>
        <v>0.04</v>
      </c>
      <c r="O3655">
        <v>0.04</v>
      </c>
    </row>
    <row r="3656" spans="12:15" x14ac:dyDescent="0.25">
      <c r="L3656" t="str">
        <f t="shared" si="179"/>
        <v>20158</v>
      </c>
      <c r="M3656" s="1">
        <v>42219</v>
      </c>
      <c r="N3656">
        <f t="shared" si="180"/>
        <v>0.03</v>
      </c>
      <c r="O3656">
        <v>0.03</v>
      </c>
    </row>
    <row r="3657" spans="12:15" x14ac:dyDescent="0.25">
      <c r="L3657" t="str">
        <f t="shared" si="179"/>
        <v>20158</v>
      </c>
      <c r="M3657" s="1">
        <v>42220</v>
      </c>
      <c r="N3657">
        <f t="shared" si="180"/>
        <v>0.05</v>
      </c>
      <c r="O3657">
        <v>0.05</v>
      </c>
    </row>
    <row r="3658" spans="12:15" x14ac:dyDescent="0.25">
      <c r="L3658" t="str">
        <f t="shared" si="179"/>
        <v>20158</v>
      </c>
      <c r="M3658" s="1">
        <v>42221</v>
      </c>
      <c r="N3658">
        <f t="shared" si="180"/>
        <v>0.05</v>
      </c>
      <c r="O3658">
        <v>0.05</v>
      </c>
    </row>
    <row r="3659" spans="12:15" x14ac:dyDescent="0.25">
      <c r="L3659" t="str">
        <f t="shared" si="179"/>
        <v>20158</v>
      </c>
      <c r="M3659" s="1">
        <v>42222</v>
      </c>
      <c r="N3659">
        <f t="shared" si="180"/>
        <v>0.04</v>
      </c>
      <c r="O3659">
        <v>0.04</v>
      </c>
    </row>
    <row r="3660" spans="12:15" x14ac:dyDescent="0.25">
      <c r="L3660" t="str">
        <f t="shared" si="179"/>
        <v>20158</v>
      </c>
      <c r="M3660" s="1">
        <v>42223</v>
      </c>
      <c r="N3660">
        <f t="shared" si="180"/>
        <v>0.03</v>
      </c>
      <c r="O3660">
        <v>0.03</v>
      </c>
    </row>
    <row r="3661" spans="12:15" x14ac:dyDescent="0.25">
      <c r="L3661" t="str">
        <f t="shared" si="179"/>
        <v>20158</v>
      </c>
      <c r="M3661" s="1">
        <v>42226</v>
      </c>
      <c r="N3661">
        <f t="shared" si="180"/>
        <v>0.03</v>
      </c>
      <c r="O3661">
        <v>0.03</v>
      </c>
    </row>
    <row r="3662" spans="12:15" x14ac:dyDescent="0.25">
      <c r="L3662" t="str">
        <f t="shared" si="179"/>
        <v>20158</v>
      </c>
      <c r="M3662" s="1">
        <v>42227</v>
      </c>
      <c r="N3662">
        <f t="shared" si="180"/>
        <v>0.06</v>
      </c>
      <c r="O3662">
        <v>0.06</v>
      </c>
    </row>
    <row r="3663" spans="12:15" x14ac:dyDescent="0.25">
      <c r="L3663" t="str">
        <f t="shared" si="179"/>
        <v>20158</v>
      </c>
      <c r="M3663" s="1">
        <v>42228</v>
      </c>
      <c r="N3663">
        <f t="shared" si="180"/>
        <v>0.06</v>
      </c>
      <c r="O3663">
        <v>0.06</v>
      </c>
    </row>
    <row r="3664" spans="12:15" x14ac:dyDescent="0.25">
      <c r="L3664" t="str">
        <f t="shared" si="179"/>
        <v>20158</v>
      </c>
      <c r="M3664" s="1">
        <v>42229</v>
      </c>
      <c r="N3664">
        <f t="shared" si="180"/>
        <v>0.06</v>
      </c>
      <c r="O3664">
        <v>0.06</v>
      </c>
    </row>
    <row r="3665" spans="12:15" x14ac:dyDescent="0.25">
      <c r="L3665" t="str">
        <f t="shared" si="179"/>
        <v>20158</v>
      </c>
      <c r="M3665" s="1">
        <v>42230</v>
      </c>
      <c r="N3665">
        <f t="shared" si="180"/>
        <v>0.04</v>
      </c>
      <c r="O3665">
        <v>0.04</v>
      </c>
    </row>
    <row r="3666" spans="12:15" x14ac:dyDescent="0.25">
      <c r="L3666" t="str">
        <f t="shared" si="179"/>
        <v>20158</v>
      </c>
      <c r="M3666" s="1">
        <v>42233</v>
      </c>
      <c r="N3666">
        <f t="shared" si="180"/>
        <v>0.03</v>
      </c>
      <c r="O3666">
        <v>0.03</v>
      </c>
    </row>
    <row r="3667" spans="12:15" x14ac:dyDescent="0.25">
      <c r="L3667" t="str">
        <f t="shared" si="179"/>
        <v>20158</v>
      </c>
      <c r="M3667" s="1">
        <v>42234</v>
      </c>
      <c r="N3667">
        <f t="shared" si="180"/>
        <v>0.05</v>
      </c>
      <c r="O3667">
        <v>0.05</v>
      </c>
    </row>
    <row r="3668" spans="12:15" x14ac:dyDescent="0.25">
      <c r="L3668" t="str">
        <f t="shared" si="179"/>
        <v>20158</v>
      </c>
      <c r="M3668" s="1">
        <v>42235</v>
      </c>
      <c r="N3668">
        <f t="shared" si="180"/>
        <v>0.05</v>
      </c>
      <c r="O3668">
        <v>0.05</v>
      </c>
    </row>
    <row r="3669" spans="12:15" x14ac:dyDescent="0.25">
      <c r="L3669" t="str">
        <f t="shared" si="179"/>
        <v>20158</v>
      </c>
      <c r="M3669" s="1">
        <v>42236</v>
      </c>
      <c r="N3669">
        <f t="shared" si="180"/>
        <v>0.01</v>
      </c>
      <c r="O3669">
        <v>0.01</v>
      </c>
    </row>
    <row r="3670" spans="12:15" x14ac:dyDescent="0.25">
      <c r="L3670" t="str">
        <f t="shared" si="179"/>
        <v>20158</v>
      </c>
      <c r="M3670" s="1">
        <v>42237</v>
      </c>
      <c r="N3670">
        <f t="shared" si="180"/>
        <v>0.02</v>
      </c>
      <c r="O3670">
        <v>0.02</v>
      </c>
    </row>
    <row r="3671" spans="12:15" x14ac:dyDescent="0.25">
      <c r="L3671" t="str">
        <f t="shared" si="179"/>
        <v>20158</v>
      </c>
      <c r="M3671" s="1">
        <v>42240</v>
      </c>
      <c r="N3671">
        <f t="shared" si="180"/>
        <v>0.02</v>
      </c>
      <c r="O3671">
        <v>0.02</v>
      </c>
    </row>
    <row r="3672" spans="12:15" x14ac:dyDescent="0.25">
      <c r="L3672" t="str">
        <f t="shared" si="179"/>
        <v>20158</v>
      </c>
      <c r="M3672" s="1">
        <v>42241</v>
      </c>
      <c r="N3672">
        <f t="shared" si="180"/>
        <v>0.04</v>
      </c>
      <c r="O3672">
        <v>0.04</v>
      </c>
    </row>
    <row r="3673" spans="12:15" x14ac:dyDescent="0.25">
      <c r="L3673" t="str">
        <f t="shared" si="179"/>
        <v>20158</v>
      </c>
      <c r="M3673" s="1">
        <v>42242</v>
      </c>
      <c r="N3673">
        <f t="shared" si="180"/>
        <v>0.03</v>
      </c>
      <c r="O3673">
        <v>0.03</v>
      </c>
    </row>
    <row r="3674" spans="12:15" x14ac:dyDescent="0.25">
      <c r="L3674" t="str">
        <f t="shared" si="179"/>
        <v>20158</v>
      </c>
      <c r="M3674" s="1">
        <v>42243</v>
      </c>
      <c r="N3674">
        <f t="shared" si="180"/>
        <v>0.02</v>
      </c>
      <c r="O3674">
        <v>0.02</v>
      </c>
    </row>
    <row r="3675" spans="12:15" x14ac:dyDescent="0.25">
      <c r="L3675" t="str">
        <f t="shared" si="179"/>
        <v>20158</v>
      </c>
      <c r="M3675" s="1">
        <v>42244</v>
      </c>
      <c r="N3675">
        <f t="shared" si="180"/>
        <v>0.02</v>
      </c>
      <c r="O3675">
        <v>0.02</v>
      </c>
    </row>
    <row r="3676" spans="12:15" x14ac:dyDescent="0.25">
      <c r="L3676" t="str">
        <f t="shared" si="179"/>
        <v>20158</v>
      </c>
      <c r="M3676" s="1">
        <v>42247</v>
      </c>
      <c r="N3676">
        <f t="shared" si="180"/>
        <v>0</v>
      </c>
      <c r="O3676">
        <v>0</v>
      </c>
    </row>
    <row r="3677" spans="12:15" x14ac:dyDescent="0.25">
      <c r="L3677" t="str">
        <f t="shared" si="179"/>
        <v>20159</v>
      </c>
      <c r="M3677" s="1">
        <v>42248</v>
      </c>
      <c r="N3677">
        <f t="shared" si="180"/>
        <v>0.01</v>
      </c>
      <c r="O3677">
        <v>0.01</v>
      </c>
    </row>
    <row r="3678" spans="12:15" x14ac:dyDescent="0.25">
      <c r="L3678" t="str">
        <f t="shared" si="179"/>
        <v>20159</v>
      </c>
      <c r="M3678" s="1">
        <v>42249</v>
      </c>
      <c r="N3678">
        <f t="shared" si="180"/>
        <v>0.01</v>
      </c>
      <c r="O3678">
        <v>0.01</v>
      </c>
    </row>
    <row r="3679" spans="12:15" x14ac:dyDescent="0.25">
      <c r="L3679" t="str">
        <f t="shared" si="179"/>
        <v>20159</v>
      </c>
      <c r="M3679" s="1">
        <v>42250</v>
      </c>
      <c r="N3679">
        <f t="shared" si="180"/>
        <v>0.02</v>
      </c>
      <c r="O3679">
        <v>0.02</v>
      </c>
    </row>
    <row r="3680" spans="12:15" x14ac:dyDescent="0.25">
      <c r="L3680" t="str">
        <f t="shared" si="179"/>
        <v>20159</v>
      </c>
      <c r="M3680" s="1">
        <v>42251</v>
      </c>
      <c r="N3680">
        <f t="shared" si="180"/>
        <v>0.02</v>
      </c>
      <c r="O3680">
        <v>0.02</v>
      </c>
    </row>
    <row r="3681" spans="12:15" x14ac:dyDescent="0.25">
      <c r="L3681" t="str">
        <f t="shared" si="179"/>
        <v>20159</v>
      </c>
      <c r="M3681" s="1">
        <v>42254</v>
      </c>
      <c r="N3681">
        <f t="shared" si="180"/>
        <v>0.02</v>
      </c>
      <c r="O3681" t="s">
        <v>30</v>
      </c>
    </row>
    <row r="3682" spans="12:15" x14ac:dyDescent="0.25">
      <c r="L3682" t="str">
        <f t="shared" si="179"/>
        <v>20159</v>
      </c>
      <c r="M3682" s="1">
        <v>42255</v>
      </c>
      <c r="N3682">
        <f t="shared" si="180"/>
        <v>0.02</v>
      </c>
      <c r="O3682">
        <v>0.02</v>
      </c>
    </row>
    <row r="3683" spans="12:15" x14ac:dyDescent="0.25">
      <c r="L3683" t="str">
        <f t="shared" si="179"/>
        <v>20159</v>
      </c>
      <c r="M3683" s="1">
        <v>42256</v>
      </c>
      <c r="N3683">
        <f t="shared" si="180"/>
        <v>0.02</v>
      </c>
      <c r="O3683">
        <v>0.02</v>
      </c>
    </row>
    <row r="3684" spans="12:15" x14ac:dyDescent="0.25">
      <c r="L3684" t="str">
        <f t="shared" si="179"/>
        <v>20159</v>
      </c>
      <c r="M3684" s="1">
        <v>42257</v>
      </c>
      <c r="N3684">
        <f t="shared" si="180"/>
        <v>0.02</v>
      </c>
      <c r="O3684">
        <v>0.02</v>
      </c>
    </row>
    <row r="3685" spans="12:15" x14ac:dyDescent="0.25">
      <c r="L3685" t="str">
        <f t="shared" si="179"/>
        <v>20159</v>
      </c>
      <c r="M3685" s="1">
        <v>42258</v>
      </c>
      <c r="N3685">
        <f t="shared" si="180"/>
        <v>0.04</v>
      </c>
      <c r="O3685">
        <v>0.04</v>
      </c>
    </row>
    <row r="3686" spans="12:15" x14ac:dyDescent="0.25">
      <c r="L3686" t="str">
        <f t="shared" si="179"/>
        <v>20159</v>
      </c>
      <c r="M3686" s="1">
        <v>42261</v>
      </c>
      <c r="N3686">
        <f t="shared" si="180"/>
        <v>0.02</v>
      </c>
      <c r="O3686">
        <v>0.02</v>
      </c>
    </row>
    <row r="3687" spans="12:15" x14ac:dyDescent="0.25">
      <c r="L3687" t="str">
        <f t="shared" si="179"/>
        <v>20159</v>
      </c>
      <c r="M3687" s="1">
        <v>42262</v>
      </c>
      <c r="N3687">
        <f t="shared" si="180"/>
        <v>0</v>
      </c>
      <c r="O3687">
        <v>0</v>
      </c>
    </row>
    <row r="3688" spans="12:15" x14ac:dyDescent="0.25">
      <c r="L3688" t="str">
        <f t="shared" si="179"/>
        <v>20159</v>
      </c>
      <c r="M3688" s="1">
        <v>42263</v>
      </c>
      <c r="N3688">
        <f t="shared" si="180"/>
        <v>0</v>
      </c>
      <c r="O3688">
        <v>0</v>
      </c>
    </row>
    <row r="3689" spans="12:15" x14ac:dyDescent="0.25">
      <c r="L3689" t="str">
        <f t="shared" si="179"/>
        <v>20159</v>
      </c>
      <c r="M3689" s="1">
        <v>42264</v>
      </c>
      <c r="N3689">
        <f t="shared" si="180"/>
        <v>0</v>
      </c>
      <c r="O3689">
        <v>0</v>
      </c>
    </row>
    <row r="3690" spans="12:15" x14ac:dyDescent="0.25">
      <c r="L3690" t="str">
        <f t="shared" si="179"/>
        <v>20159</v>
      </c>
      <c r="M3690" s="1">
        <v>42265</v>
      </c>
      <c r="N3690">
        <f t="shared" si="180"/>
        <v>0</v>
      </c>
      <c r="O3690">
        <v>0</v>
      </c>
    </row>
    <row r="3691" spans="12:15" x14ac:dyDescent="0.25">
      <c r="L3691" t="str">
        <f t="shared" si="179"/>
        <v>20159</v>
      </c>
      <c r="M3691" s="1">
        <v>42268</v>
      </c>
      <c r="N3691">
        <f t="shared" si="180"/>
        <v>0</v>
      </c>
      <c r="O3691">
        <v>0</v>
      </c>
    </row>
    <row r="3692" spans="12:15" x14ac:dyDescent="0.25">
      <c r="L3692" t="str">
        <f t="shared" si="179"/>
        <v>20159</v>
      </c>
      <c r="M3692" s="1">
        <v>42269</v>
      </c>
      <c r="N3692">
        <f t="shared" si="180"/>
        <v>0</v>
      </c>
      <c r="O3692">
        <v>0</v>
      </c>
    </row>
    <row r="3693" spans="12:15" x14ac:dyDescent="0.25">
      <c r="L3693" t="str">
        <f t="shared" si="179"/>
        <v>20159</v>
      </c>
      <c r="M3693" s="1">
        <v>42270</v>
      </c>
      <c r="N3693">
        <f t="shared" si="180"/>
        <v>0</v>
      </c>
      <c r="O3693">
        <v>0</v>
      </c>
    </row>
    <row r="3694" spans="12:15" x14ac:dyDescent="0.25">
      <c r="L3694" t="str">
        <f t="shared" si="179"/>
        <v>20159</v>
      </c>
      <c r="M3694" s="1">
        <v>42271</v>
      </c>
      <c r="N3694">
        <f t="shared" si="180"/>
        <v>0</v>
      </c>
      <c r="O3694">
        <v>0</v>
      </c>
    </row>
    <row r="3695" spans="12:15" x14ac:dyDescent="0.25">
      <c r="L3695" t="str">
        <f t="shared" si="179"/>
        <v>20159</v>
      </c>
      <c r="M3695" s="1">
        <v>42272</v>
      </c>
      <c r="N3695">
        <f t="shared" si="180"/>
        <v>0</v>
      </c>
      <c r="O3695">
        <v>0</v>
      </c>
    </row>
    <row r="3696" spans="12:15" x14ac:dyDescent="0.25">
      <c r="L3696" t="str">
        <f t="shared" si="179"/>
        <v>20159</v>
      </c>
      <c r="M3696" s="1">
        <v>42275</v>
      </c>
      <c r="N3696">
        <f t="shared" si="180"/>
        <v>0</v>
      </c>
      <c r="O3696">
        <v>0</v>
      </c>
    </row>
    <row r="3697" spans="12:15" x14ac:dyDescent="0.25">
      <c r="L3697" t="str">
        <f t="shared" si="179"/>
        <v>20159</v>
      </c>
      <c r="M3697" s="1">
        <v>42276</v>
      </c>
      <c r="N3697">
        <f t="shared" si="180"/>
        <v>0</v>
      </c>
      <c r="O3697">
        <v>0</v>
      </c>
    </row>
    <row r="3698" spans="12:15" x14ac:dyDescent="0.25">
      <c r="L3698" t="str">
        <f t="shared" si="179"/>
        <v>20159</v>
      </c>
      <c r="M3698" s="1">
        <v>42277</v>
      </c>
      <c r="N3698">
        <f t="shared" si="180"/>
        <v>0</v>
      </c>
      <c r="O3698">
        <v>0</v>
      </c>
    </row>
    <row r="3699" spans="12:15" x14ac:dyDescent="0.25">
      <c r="L3699" t="str">
        <f t="shared" si="179"/>
        <v>201510</v>
      </c>
      <c r="M3699" s="1">
        <v>42278</v>
      </c>
      <c r="N3699">
        <f t="shared" si="180"/>
        <v>0</v>
      </c>
      <c r="O3699">
        <v>0</v>
      </c>
    </row>
    <row r="3700" spans="12:15" x14ac:dyDescent="0.25">
      <c r="L3700" t="str">
        <f t="shared" si="179"/>
        <v>201510</v>
      </c>
      <c r="M3700" s="1">
        <v>42279</v>
      </c>
      <c r="N3700">
        <f t="shared" si="180"/>
        <v>0</v>
      </c>
      <c r="O3700">
        <v>0</v>
      </c>
    </row>
    <row r="3701" spans="12:15" x14ac:dyDescent="0.25">
      <c r="L3701" t="str">
        <f t="shared" si="179"/>
        <v>201510</v>
      </c>
      <c r="M3701" s="1">
        <v>42282</v>
      </c>
      <c r="N3701">
        <f t="shared" si="180"/>
        <v>0</v>
      </c>
      <c r="O3701">
        <v>0</v>
      </c>
    </row>
    <row r="3702" spans="12:15" x14ac:dyDescent="0.25">
      <c r="L3702" t="str">
        <f t="shared" si="179"/>
        <v>201510</v>
      </c>
      <c r="M3702" s="1">
        <v>42283</v>
      </c>
      <c r="N3702">
        <f t="shared" si="180"/>
        <v>0</v>
      </c>
      <c r="O3702">
        <v>0</v>
      </c>
    </row>
    <row r="3703" spans="12:15" x14ac:dyDescent="0.25">
      <c r="L3703" t="str">
        <f t="shared" si="179"/>
        <v>201510</v>
      </c>
      <c r="M3703" s="1">
        <v>42284</v>
      </c>
      <c r="N3703">
        <f t="shared" si="180"/>
        <v>0</v>
      </c>
      <c r="O3703">
        <v>0</v>
      </c>
    </row>
    <row r="3704" spans="12:15" x14ac:dyDescent="0.25">
      <c r="L3704" t="str">
        <f t="shared" si="179"/>
        <v>201510</v>
      </c>
      <c r="M3704" s="1">
        <v>42285</v>
      </c>
      <c r="N3704">
        <f t="shared" si="180"/>
        <v>0</v>
      </c>
      <c r="O3704">
        <v>0</v>
      </c>
    </row>
    <row r="3705" spans="12:15" x14ac:dyDescent="0.25">
      <c r="L3705" t="str">
        <f t="shared" si="179"/>
        <v>201510</v>
      </c>
      <c r="M3705" s="1">
        <v>42286</v>
      </c>
      <c r="N3705">
        <f t="shared" si="180"/>
        <v>0.01</v>
      </c>
      <c r="O3705">
        <v>0.01</v>
      </c>
    </row>
    <row r="3706" spans="12:15" x14ac:dyDescent="0.25">
      <c r="L3706" t="str">
        <f t="shared" si="179"/>
        <v>201510</v>
      </c>
      <c r="M3706" s="1">
        <v>42289</v>
      </c>
      <c r="N3706">
        <f t="shared" si="180"/>
        <v>0.01</v>
      </c>
      <c r="O3706" t="s">
        <v>30</v>
      </c>
    </row>
    <row r="3707" spans="12:15" x14ac:dyDescent="0.25">
      <c r="L3707" t="str">
        <f t="shared" si="179"/>
        <v>201510</v>
      </c>
      <c r="M3707" s="1">
        <v>42290</v>
      </c>
      <c r="N3707">
        <f t="shared" si="180"/>
        <v>0</v>
      </c>
      <c r="O3707">
        <v>0</v>
      </c>
    </row>
    <row r="3708" spans="12:15" x14ac:dyDescent="0.25">
      <c r="L3708" t="str">
        <f t="shared" si="179"/>
        <v>201510</v>
      </c>
      <c r="M3708" s="1">
        <v>42291</v>
      </c>
      <c r="N3708">
        <f t="shared" si="180"/>
        <v>0</v>
      </c>
      <c r="O3708">
        <v>0</v>
      </c>
    </row>
    <row r="3709" spans="12:15" x14ac:dyDescent="0.25">
      <c r="L3709" t="str">
        <f t="shared" si="179"/>
        <v>201510</v>
      </c>
      <c r="M3709" s="1">
        <v>42292</v>
      </c>
      <c r="N3709">
        <f t="shared" si="180"/>
        <v>0</v>
      </c>
      <c r="O3709">
        <v>0</v>
      </c>
    </row>
    <row r="3710" spans="12:15" x14ac:dyDescent="0.25">
      <c r="L3710" t="str">
        <f t="shared" si="179"/>
        <v>201510</v>
      </c>
      <c r="M3710" s="1">
        <v>42293</v>
      </c>
      <c r="N3710">
        <f t="shared" si="180"/>
        <v>0.03</v>
      </c>
      <c r="O3710">
        <v>0.03</v>
      </c>
    </row>
    <row r="3711" spans="12:15" x14ac:dyDescent="0.25">
      <c r="L3711" t="str">
        <f t="shared" si="179"/>
        <v>201510</v>
      </c>
      <c r="M3711" s="1">
        <v>42296</v>
      </c>
      <c r="N3711">
        <f t="shared" si="180"/>
        <v>0.06</v>
      </c>
      <c r="O3711">
        <v>0.06</v>
      </c>
    </row>
    <row r="3712" spans="12:15" x14ac:dyDescent="0.25">
      <c r="L3712" t="str">
        <f t="shared" si="179"/>
        <v>201510</v>
      </c>
      <c r="M3712" s="1">
        <v>42297</v>
      </c>
      <c r="N3712">
        <f t="shared" si="180"/>
        <v>0.08</v>
      </c>
      <c r="O3712">
        <v>0.08</v>
      </c>
    </row>
    <row r="3713" spans="12:15" x14ac:dyDescent="0.25">
      <c r="L3713" t="str">
        <f t="shared" si="179"/>
        <v>201510</v>
      </c>
      <c r="M3713" s="1">
        <v>42298</v>
      </c>
      <c r="N3713">
        <f t="shared" si="180"/>
        <v>0.01</v>
      </c>
      <c r="O3713">
        <v>0.01</v>
      </c>
    </row>
    <row r="3714" spans="12:15" x14ac:dyDescent="0.25">
      <c r="L3714" t="str">
        <f t="shared" si="179"/>
        <v>201510</v>
      </c>
      <c r="M3714" s="1">
        <v>42299</v>
      </c>
      <c r="N3714">
        <f t="shared" si="180"/>
        <v>0.02</v>
      </c>
      <c r="O3714">
        <v>0.02</v>
      </c>
    </row>
    <row r="3715" spans="12:15" x14ac:dyDescent="0.25">
      <c r="L3715" t="str">
        <f t="shared" ref="L3715:L3778" si="181">+YEAR(M3715) &amp; MONTH(M3715)</f>
        <v>201510</v>
      </c>
      <c r="M3715" s="1">
        <v>42300</v>
      </c>
      <c r="N3715">
        <f t="shared" ref="N3715:N3778" si="182">+IF(O3715=$O$1, N3714,O3715)</f>
        <v>0.01</v>
      </c>
      <c r="O3715">
        <v>0.01</v>
      </c>
    </row>
    <row r="3716" spans="12:15" x14ac:dyDescent="0.25">
      <c r="L3716" t="str">
        <f t="shared" si="181"/>
        <v>201510</v>
      </c>
      <c r="M3716" s="1">
        <v>42303</v>
      </c>
      <c r="N3716">
        <f t="shared" si="182"/>
        <v>0.01</v>
      </c>
      <c r="O3716">
        <v>0.01</v>
      </c>
    </row>
    <row r="3717" spans="12:15" x14ac:dyDescent="0.25">
      <c r="L3717" t="str">
        <f t="shared" si="181"/>
        <v>201510</v>
      </c>
      <c r="M3717" s="1">
        <v>42304</v>
      </c>
      <c r="N3717">
        <f t="shared" si="182"/>
        <v>0.01</v>
      </c>
      <c r="O3717">
        <v>0.01</v>
      </c>
    </row>
    <row r="3718" spans="12:15" x14ac:dyDescent="0.25">
      <c r="L3718" t="str">
        <f t="shared" si="181"/>
        <v>201510</v>
      </c>
      <c r="M3718" s="1">
        <v>42305</v>
      </c>
      <c r="N3718">
        <f t="shared" si="182"/>
        <v>0.03</v>
      </c>
      <c r="O3718">
        <v>0.03</v>
      </c>
    </row>
    <row r="3719" spans="12:15" x14ac:dyDescent="0.25">
      <c r="L3719" t="str">
        <f t="shared" si="181"/>
        <v>201510</v>
      </c>
      <c r="M3719" s="1">
        <v>42306</v>
      </c>
      <c r="N3719">
        <f t="shared" si="182"/>
        <v>0.02</v>
      </c>
      <c r="O3719">
        <v>0.02</v>
      </c>
    </row>
    <row r="3720" spans="12:15" x14ac:dyDescent="0.25">
      <c r="L3720" t="str">
        <f t="shared" si="181"/>
        <v>201510</v>
      </c>
      <c r="M3720" s="1">
        <v>42307</v>
      </c>
      <c r="N3720">
        <f t="shared" si="182"/>
        <v>0.01</v>
      </c>
      <c r="O3720">
        <v>0.01</v>
      </c>
    </row>
    <row r="3721" spans="12:15" x14ac:dyDescent="0.25">
      <c r="L3721" t="str">
        <f t="shared" si="181"/>
        <v>201511</v>
      </c>
      <c r="M3721" s="1">
        <v>42310</v>
      </c>
      <c r="N3721">
        <f t="shared" si="182"/>
        <v>0.01</v>
      </c>
      <c r="O3721">
        <v>0.01</v>
      </c>
    </row>
    <row r="3722" spans="12:15" x14ac:dyDescent="0.25">
      <c r="L3722" t="str">
        <f t="shared" si="181"/>
        <v>201511</v>
      </c>
      <c r="M3722" s="1">
        <v>42311</v>
      </c>
      <c r="N3722">
        <f t="shared" si="182"/>
        <v>7.0000000000000007E-2</v>
      </c>
      <c r="O3722">
        <v>7.0000000000000007E-2</v>
      </c>
    </row>
    <row r="3723" spans="12:15" x14ac:dyDescent="0.25">
      <c r="L3723" t="str">
        <f t="shared" si="181"/>
        <v>201511</v>
      </c>
      <c r="M3723" s="1">
        <v>42312</v>
      </c>
      <c r="N3723">
        <f t="shared" si="182"/>
        <v>7.0000000000000007E-2</v>
      </c>
      <c r="O3723">
        <v>7.0000000000000007E-2</v>
      </c>
    </row>
    <row r="3724" spans="12:15" x14ac:dyDescent="0.25">
      <c r="L3724" t="str">
        <f t="shared" si="181"/>
        <v>201511</v>
      </c>
      <c r="M3724" s="1">
        <v>42313</v>
      </c>
      <c r="N3724">
        <f t="shared" si="182"/>
        <v>0.04</v>
      </c>
      <c r="O3724">
        <v>0.04</v>
      </c>
    </row>
    <row r="3725" spans="12:15" x14ac:dyDescent="0.25">
      <c r="L3725" t="str">
        <f t="shared" si="181"/>
        <v>201511</v>
      </c>
      <c r="M3725" s="1">
        <v>42314</v>
      </c>
      <c r="N3725">
        <f t="shared" si="182"/>
        <v>0.04</v>
      </c>
      <c r="O3725">
        <v>0.04</v>
      </c>
    </row>
    <row r="3726" spans="12:15" x14ac:dyDescent="0.25">
      <c r="L3726" t="str">
        <f t="shared" si="181"/>
        <v>201511</v>
      </c>
      <c r="M3726" s="1">
        <v>42317</v>
      </c>
      <c r="N3726">
        <f t="shared" si="182"/>
        <v>0.06</v>
      </c>
      <c r="O3726">
        <v>0.06</v>
      </c>
    </row>
    <row r="3727" spans="12:15" x14ac:dyDescent="0.25">
      <c r="L3727" t="str">
        <f t="shared" si="181"/>
        <v>201511</v>
      </c>
      <c r="M3727" s="1">
        <v>42318</v>
      </c>
      <c r="N3727">
        <f t="shared" si="182"/>
        <v>0.08</v>
      </c>
      <c r="O3727">
        <v>0.08</v>
      </c>
    </row>
    <row r="3728" spans="12:15" x14ac:dyDescent="0.25">
      <c r="L3728" t="str">
        <f t="shared" si="181"/>
        <v>201511</v>
      </c>
      <c r="M3728" s="1">
        <v>42319</v>
      </c>
      <c r="N3728">
        <f t="shared" si="182"/>
        <v>0.08</v>
      </c>
      <c r="O3728" t="s">
        <v>30</v>
      </c>
    </row>
    <row r="3729" spans="12:15" x14ac:dyDescent="0.25">
      <c r="L3729" t="str">
        <f t="shared" si="181"/>
        <v>201511</v>
      </c>
      <c r="M3729" s="1">
        <v>42320</v>
      </c>
      <c r="N3729">
        <f t="shared" si="182"/>
        <v>0.08</v>
      </c>
      <c r="O3729">
        <v>0.08</v>
      </c>
    </row>
    <row r="3730" spans="12:15" x14ac:dyDescent="0.25">
      <c r="L3730" t="str">
        <f t="shared" si="181"/>
        <v>201511</v>
      </c>
      <c r="M3730" s="1">
        <v>42321</v>
      </c>
      <c r="N3730">
        <f t="shared" si="182"/>
        <v>0.03</v>
      </c>
      <c r="O3730">
        <v>0.03</v>
      </c>
    </row>
    <row r="3731" spans="12:15" x14ac:dyDescent="0.25">
      <c r="L3731" t="str">
        <f t="shared" si="181"/>
        <v>201511</v>
      </c>
      <c r="M3731" s="1">
        <v>42324</v>
      </c>
      <c r="N3731">
        <f t="shared" si="182"/>
        <v>0.05</v>
      </c>
      <c r="O3731">
        <v>0.05</v>
      </c>
    </row>
    <row r="3732" spans="12:15" x14ac:dyDescent="0.25">
      <c r="L3732" t="str">
        <f t="shared" si="181"/>
        <v>201511</v>
      </c>
      <c r="M3732" s="1">
        <v>42325</v>
      </c>
      <c r="N3732">
        <f t="shared" si="182"/>
        <v>7.0000000000000007E-2</v>
      </c>
      <c r="O3732">
        <v>7.0000000000000007E-2</v>
      </c>
    </row>
    <row r="3733" spans="12:15" x14ac:dyDescent="0.25">
      <c r="L3733" t="str">
        <f t="shared" si="181"/>
        <v>201511</v>
      </c>
      <c r="M3733" s="1">
        <v>42326</v>
      </c>
      <c r="N3733">
        <f t="shared" si="182"/>
        <v>7.0000000000000007E-2</v>
      </c>
      <c r="O3733">
        <v>7.0000000000000007E-2</v>
      </c>
    </row>
    <row r="3734" spans="12:15" x14ac:dyDescent="0.25">
      <c r="L3734" t="str">
        <f t="shared" si="181"/>
        <v>201511</v>
      </c>
      <c r="M3734" s="1">
        <v>42327</v>
      </c>
      <c r="N3734">
        <f t="shared" si="182"/>
        <v>0.06</v>
      </c>
      <c r="O3734">
        <v>0.06</v>
      </c>
    </row>
    <row r="3735" spans="12:15" x14ac:dyDescent="0.25">
      <c r="L3735" t="str">
        <f t="shared" si="181"/>
        <v>201511</v>
      </c>
      <c r="M3735" s="1">
        <v>42328</v>
      </c>
      <c r="N3735">
        <f t="shared" si="182"/>
        <v>0.05</v>
      </c>
      <c r="O3735">
        <v>0.05</v>
      </c>
    </row>
    <row r="3736" spans="12:15" x14ac:dyDescent="0.25">
      <c r="L3736" t="str">
        <f t="shared" si="181"/>
        <v>201511</v>
      </c>
      <c r="M3736" s="1">
        <v>42331</v>
      </c>
      <c r="N3736">
        <f t="shared" si="182"/>
        <v>0.06</v>
      </c>
      <c r="O3736">
        <v>0.06</v>
      </c>
    </row>
    <row r="3737" spans="12:15" x14ac:dyDescent="0.25">
      <c r="L3737" t="str">
        <f t="shared" si="181"/>
        <v>201511</v>
      </c>
      <c r="M3737" s="1">
        <v>42332</v>
      </c>
      <c r="N3737">
        <f t="shared" si="182"/>
        <v>0.13</v>
      </c>
      <c r="O3737">
        <v>0.13</v>
      </c>
    </row>
    <row r="3738" spans="12:15" x14ac:dyDescent="0.25">
      <c r="L3738" t="str">
        <f t="shared" si="181"/>
        <v>201511</v>
      </c>
      <c r="M3738" s="1">
        <v>42333</v>
      </c>
      <c r="N3738">
        <f t="shared" si="182"/>
        <v>0.14000000000000001</v>
      </c>
      <c r="O3738">
        <v>0.14000000000000001</v>
      </c>
    </row>
    <row r="3739" spans="12:15" x14ac:dyDescent="0.25">
      <c r="L3739" t="str">
        <f t="shared" si="181"/>
        <v>201511</v>
      </c>
      <c r="M3739" s="1">
        <v>42334</v>
      </c>
      <c r="N3739">
        <f t="shared" si="182"/>
        <v>0.14000000000000001</v>
      </c>
      <c r="O3739" t="s">
        <v>30</v>
      </c>
    </row>
    <row r="3740" spans="12:15" x14ac:dyDescent="0.25">
      <c r="L3740" t="str">
        <f t="shared" si="181"/>
        <v>201511</v>
      </c>
      <c r="M3740" s="1">
        <v>42335</v>
      </c>
      <c r="N3740">
        <f t="shared" si="182"/>
        <v>0.13</v>
      </c>
      <c r="O3740">
        <v>0.13</v>
      </c>
    </row>
    <row r="3741" spans="12:15" x14ac:dyDescent="0.25">
      <c r="L3741" t="str">
        <f t="shared" si="181"/>
        <v>201511</v>
      </c>
      <c r="M3741" s="1">
        <v>42338</v>
      </c>
      <c r="N3741">
        <f t="shared" si="182"/>
        <v>0.11</v>
      </c>
      <c r="O3741">
        <v>0.11</v>
      </c>
    </row>
    <row r="3742" spans="12:15" x14ac:dyDescent="0.25">
      <c r="L3742" t="str">
        <f t="shared" si="181"/>
        <v>201512</v>
      </c>
      <c r="M3742" s="1">
        <v>42339</v>
      </c>
      <c r="N3742">
        <f t="shared" si="182"/>
        <v>0.19</v>
      </c>
      <c r="O3742">
        <v>0.19</v>
      </c>
    </row>
    <row r="3743" spans="12:15" x14ac:dyDescent="0.25">
      <c r="L3743" t="str">
        <f t="shared" si="181"/>
        <v>201512</v>
      </c>
      <c r="M3743" s="1">
        <v>42340</v>
      </c>
      <c r="N3743">
        <f t="shared" si="182"/>
        <v>0.19</v>
      </c>
      <c r="O3743">
        <v>0.19</v>
      </c>
    </row>
    <row r="3744" spans="12:15" x14ac:dyDescent="0.25">
      <c r="L3744" t="str">
        <f t="shared" si="181"/>
        <v>201512</v>
      </c>
      <c r="M3744" s="1">
        <v>42341</v>
      </c>
      <c r="N3744">
        <f t="shared" si="182"/>
        <v>0.18</v>
      </c>
      <c r="O3744">
        <v>0.18</v>
      </c>
    </row>
    <row r="3745" spans="12:15" x14ac:dyDescent="0.25">
      <c r="L3745" t="str">
        <f t="shared" si="181"/>
        <v>201512</v>
      </c>
      <c r="M3745" s="1">
        <v>42342</v>
      </c>
      <c r="N3745">
        <f t="shared" si="182"/>
        <v>0.17</v>
      </c>
      <c r="O3745">
        <v>0.17</v>
      </c>
    </row>
    <row r="3746" spans="12:15" x14ac:dyDescent="0.25">
      <c r="L3746" t="str">
        <f t="shared" si="181"/>
        <v>201512</v>
      </c>
      <c r="M3746" s="1">
        <v>42345</v>
      </c>
      <c r="N3746">
        <f t="shared" si="182"/>
        <v>0.21</v>
      </c>
      <c r="O3746">
        <v>0.21</v>
      </c>
    </row>
    <row r="3747" spans="12:15" x14ac:dyDescent="0.25">
      <c r="L3747" t="str">
        <f t="shared" si="181"/>
        <v>201512</v>
      </c>
      <c r="M3747" s="1">
        <v>42346</v>
      </c>
      <c r="N3747">
        <f t="shared" si="182"/>
        <v>0.23</v>
      </c>
      <c r="O3747">
        <v>0.23</v>
      </c>
    </row>
    <row r="3748" spans="12:15" x14ac:dyDescent="0.25">
      <c r="L3748" t="str">
        <f t="shared" si="181"/>
        <v>201512</v>
      </c>
      <c r="M3748" s="1">
        <v>42347</v>
      </c>
      <c r="N3748">
        <f t="shared" si="182"/>
        <v>0.19</v>
      </c>
      <c r="O3748">
        <v>0.19</v>
      </c>
    </row>
    <row r="3749" spans="12:15" x14ac:dyDescent="0.25">
      <c r="L3749" t="str">
        <f t="shared" si="181"/>
        <v>201512</v>
      </c>
      <c r="M3749" s="1">
        <v>42348</v>
      </c>
      <c r="N3749">
        <f t="shared" si="182"/>
        <v>0.19</v>
      </c>
      <c r="O3749">
        <v>0.19</v>
      </c>
    </row>
    <row r="3750" spans="12:15" x14ac:dyDescent="0.25">
      <c r="L3750" t="str">
        <f t="shared" si="181"/>
        <v>201512</v>
      </c>
      <c r="M3750" s="1">
        <v>42349</v>
      </c>
      <c r="N3750">
        <f t="shared" si="182"/>
        <v>0.15</v>
      </c>
      <c r="O3750">
        <v>0.15</v>
      </c>
    </row>
    <row r="3751" spans="12:15" x14ac:dyDescent="0.25">
      <c r="L3751" t="str">
        <f t="shared" si="181"/>
        <v>201512</v>
      </c>
      <c r="M3751" s="1">
        <v>42352</v>
      </c>
      <c r="N3751">
        <f t="shared" si="182"/>
        <v>0.13</v>
      </c>
      <c r="O3751">
        <v>0.13</v>
      </c>
    </row>
    <row r="3752" spans="12:15" x14ac:dyDescent="0.25">
      <c r="L3752" t="str">
        <f t="shared" si="181"/>
        <v>201512</v>
      </c>
      <c r="M3752" s="1">
        <v>42353</v>
      </c>
      <c r="N3752">
        <f t="shared" si="182"/>
        <v>0.21</v>
      </c>
      <c r="O3752">
        <v>0.21</v>
      </c>
    </row>
    <row r="3753" spans="12:15" x14ac:dyDescent="0.25">
      <c r="L3753" t="str">
        <f t="shared" si="181"/>
        <v>201512</v>
      </c>
      <c r="M3753" s="1">
        <v>42354</v>
      </c>
      <c r="N3753">
        <f t="shared" si="182"/>
        <v>0.2</v>
      </c>
      <c r="O3753">
        <v>0.2</v>
      </c>
    </row>
    <row r="3754" spans="12:15" x14ac:dyDescent="0.25">
      <c r="L3754" t="str">
        <f t="shared" si="181"/>
        <v>201512</v>
      </c>
      <c r="M3754" s="1">
        <v>42355</v>
      </c>
      <c r="N3754">
        <f t="shared" si="182"/>
        <v>0.18</v>
      </c>
      <c r="O3754">
        <v>0.18</v>
      </c>
    </row>
    <row r="3755" spans="12:15" x14ac:dyDescent="0.25">
      <c r="L3755" t="str">
        <f t="shared" si="181"/>
        <v>201512</v>
      </c>
      <c r="M3755" s="1">
        <v>42356</v>
      </c>
      <c r="N3755">
        <f t="shared" si="182"/>
        <v>0.16</v>
      </c>
      <c r="O3755">
        <v>0.16</v>
      </c>
    </row>
    <row r="3756" spans="12:15" x14ac:dyDescent="0.25">
      <c r="L3756" t="str">
        <f t="shared" si="181"/>
        <v>201512</v>
      </c>
      <c r="M3756" s="1">
        <v>42359</v>
      </c>
      <c r="N3756">
        <f t="shared" si="182"/>
        <v>0.14000000000000001</v>
      </c>
      <c r="O3756">
        <v>0.14000000000000001</v>
      </c>
    </row>
    <row r="3757" spans="12:15" x14ac:dyDescent="0.25">
      <c r="L3757" t="str">
        <f t="shared" si="181"/>
        <v>201512</v>
      </c>
      <c r="M3757" s="1">
        <v>42360</v>
      </c>
      <c r="N3757">
        <f t="shared" si="182"/>
        <v>0.19</v>
      </c>
      <c r="O3757">
        <v>0.19</v>
      </c>
    </row>
    <row r="3758" spans="12:15" x14ac:dyDescent="0.25">
      <c r="L3758" t="str">
        <f t="shared" si="181"/>
        <v>201512</v>
      </c>
      <c r="M3758" s="1">
        <v>42361</v>
      </c>
      <c r="N3758">
        <f t="shared" si="182"/>
        <v>0.19</v>
      </c>
      <c r="O3758">
        <v>0.19</v>
      </c>
    </row>
    <row r="3759" spans="12:15" x14ac:dyDescent="0.25">
      <c r="L3759" t="str">
        <f t="shared" si="181"/>
        <v>201512</v>
      </c>
      <c r="M3759" s="1">
        <v>42362</v>
      </c>
      <c r="N3759">
        <f t="shared" si="182"/>
        <v>0.15</v>
      </c>
      <c r="O3759">
        <v>0.15</v>
      </c>
    </row>
    <row r="3760" spans="12:15" x14ac:dyDescent="0.25">
      <c r="L3760" t="str">
        <f t="shared" si="181"/>
        <v>201512</v>
      </c>
      <c r="M3760" s="1">
        <v>42363</v>
      </c>
      <c r="N3760">
        <f t="shared" si="182"/>
        <v>0.15</v>
      </c>
      <c r="O3760" t="s">
        <v>30</v>
      </c>
    </row>
    <row r="3761" spans="12:15" x14ac:dyDescent="0.25">
      <c r="L3761" t="str">
        <f t="shared" si="181"/>
        <v>201512</v>
      </c>
      <c r="M3761" s="1">
        <v>42366</v>
      </c>
      <c r="N3761">
        <f t="shared" si="182"/>
        <v>0.13</v>
      </c>
      <c r="O3761">
        <v>0.13</v>
      </c>
    </row>
    <row r="3762" spans="12:15" x14ac:dyDescent="0.25">
      <c r="L3762" t="str">
        <f t="shared" si="181"/>
        <v>201512</v>
      </c>
      <c r="M3762" s="1">
        <v>42367</v>
      </c>
      <c r="N3762">
        <f t="shared" si="182"/>
        <v>0.18</v>
      </c>
      <c r="O3762">
        <v>0.18</v>
      </c>
    </row>
    <row r="3763" spans="12:15" x14ac:dyDescent="0.25">
      <c r="L3763" t="str">
        <f t="shared" si="181"/>
        <v>201512</v>
      </c>
      <c r="M3763" s="1">
        <v>42368</v>
      </c>
      <c r="N3763">
        <f t="shared" si="182"/>
        <v>0.08</v>
      </c>
      <c r="O3763">
        <v>0.08</v>
      </c>
    </row>
    <row r="3764" spans="12:15" x14ac:dyDescent="0.25">
      <c r="L3764" t="str">
        <f t="shared" si="181"/>
        <v>201512</v>
      </c>
      <c r="M3764" s="1">
        <v>42369</v>
      </c>
      <c r="N3764">
        <f t="shared" si="182"/>
        <v>0.14000000000000001</v>
      </c>
      <c r="O3764">
        <v>0.14000000000000001</v>
      </c>
    </row>
    <row r="3765" spans="12:15" x14ac:dyDescent="0.25">
      <c r="L3765" t="str">
        <f t="shared" si="181"/>
        <v>20161</v>
      </c>
      <c r="M3765" s="1">
        <v>42370</v>
      </c>
      <c r="N3765">
        <f t="shared" si="182"/>
        <v>0.14000000000000001</v>
      </c>
      <c r="O3765" t="s">
        <v>30</v>
      </c>
    </row>
    <row r="3766" spans="12:15" x14ac:dyDescent="0.25">
      <c r="L3766" t="str">
        <f t="shared" si="181"/>
        <v>20161</v>
      </c>
      <c r="M3766" s="1">
        <v>42373</v>
      </c>
      <c r="N3766">
        <f t="shared" si="182"/>
        <v>0.17</v>
      </c>
      <c r="O3766">
        <v>0.17</v>
      </c>
    </row>
    <row r="3767" spans="12:15" x14ac:dyDescent="0.25">
      <c r="L3767" t="str">
        <f t="shared" si="181"/>
        <v>20161</v>
      </c>
      <c r="M3767" s="1">
        <v>42374</v>
      </c>
      <c r="N3767">
        <f t="shared" si="182"/>
        <v>0.2</v>
      </c>
      <c r="O3767">
        <v>0.2</v>
      </c>
    </row>
    <row r="3768" spans="12:15" x14ac:dyDescent="0.25">
      <c r="L3768" t="str">
        <f t="shared" si="181"/>
        <v>20161</v>
      </c>
      <c r="M3768" s="1">
        <v>42375</v>
      </c>
      <c r="N3768">
        <f t="shared" si="182"/>
        <v>0.21</v>
      </c>
      <c r="O3768">
        <v>0.21</v>
      </c>
    </row>
    <row r="3769" spans="12:15" x14ac:dyDescent="0.25">
      <c r="L3769" t="str">
        <f t="shared" si="181"/>
        <v>20161</v>
      </c>
      <c r="M3769" s="1">
        <v>42376</v>
      </c>
      <c r="N3769">
        <f t="shared" si="182"/>
        <v>0.2</v>
      </c>
      <c r="O3769">
        <v>0.2</v>
      </c>
    </row>
    <row r="3770" spans="12:15" x14ac:dyDescent="0.25">
      <c r="L3770" t="str">
        <f t="shared" si="181"/>
        <v>20161</v>
      </c>
      <c r="M3770" s="1">
        <v>42377</v>
      </c>
      <c r="N3770">
        <f t="shared" si="182"/>
        <v>0.2</v>
      </c>
      <c r="O3770">
        <v>0.2</v>
      </c>
    </row>
    <row r="3771" spans="12:15" x14ac:dyDescent="0.25">
      <c r="L3771" t="str">
        <f t="shared" si="181"/>
        <v>20161</v>
      </c>
      <c r="M3771" s="1">
        <v>42380</v>
      </c>
      <c r="N3771">
        <f t="shared" si="182"/>
        <v>0.19</v>
      </c>
      <c r="O3771">
        <v>0.19</v>
      </c>
    </row>
    <row r="3772" spans="12:15" x14ac:dyDescent="0.25">
      <c r="L3772" t="str">
        <f t="shared" si="181"/>
        <v>20161</v>
      </c>
      <c r="M3772" s="1">
        <v>42381</v>
      </c>
      <c r="N3772">
        <f t="shared" si="182"/>
        <v>0.22</v>
      </c>
      <c r="O3772">
        <v>0.22</v>
      </c>
    </row>
    <row r="3773" spans="12:15" x14ac:dyDescent="0.25">
      <c r="L3773" t="str">
        <f t="shared" si="181"/>
        <v>20161</v>
      </c>
      <c r="M3773" s="1">
        <v>42382</v>
      </c>
      <c r="N3773">
        <f t="shared" si="182"/>
        <v>0.22</v>
      </c>
      <c r="O3773">
        <v>0.22</v>
      </c>
    </row>
    <row r="3774" spans="12:15" x14ac:dyDescent="0.25">
      <c r="L3774" t="str">
        <f t="shared" si="181"/>
        <v>20161</v>
      </c>
      <c r="M3774" s="1">
        <v>42383</v>
      </c>
      <c r="N3774">
        <f t="shared" si="182"/>
        <v>0.22</v>
      </c>
      <c r="O3774">
        <v>0.22</v>
      </c>
    </row>
    <row r="3775" spans="12:15" x14ac:dyDescent="0.25">
      <c r="L3775" t="str">
        <f t="shared" si="181"/>
        <v>20161</v>
      </c>
      <c r="M3775" s="1">
        <v>42384</v>
      </c>
      <c r="N3775">
        <f t="shared" si="182"/>
        <v>0.19</v>
      </c>
      <c r="O3775">
        <v>0.19</v>
      </c>
    </row>
    <row r="3776" spans="12:15" x14ac:dyDescent="0.25">
      <c r="L3776" t="str">
        <f t="shared" si="181"/>
        <v>20161</v>
      </c>
      <c r="M3776" s="1">
        <v>42387</v>
      </c>
      <c r="N3776">
        <f t="shared" si="182"/>
        <v>0.19</v>
      </c>
      <c r="O3776" t="s">
        <v>30</v>
      </c>
    </row>
    <row r="3777" spans="12:15" x14ac:dyDescent="0.25">
      <c r="L3777" t="str">
        <f t="shared" si="181"/>
        <v>20161</v>
      </c>
      <c r="M3777" s="1">
        <v>42388</v>
      </c>
      <c r="N3777">
        <f t="shared" si="182"/>
        <v>0.21</v>
      </c>
      <c r="O3777">
        <v>0.21</v>
      </c>
    </row>
    <row r="3778" spans="12:15" x14ac:dyDescent="0.25">
      <c r="L3778" t="str">
        <f t="shared" si="181"/>
        <v>20161</v>
      </c>
      <c r="M3778" s="1">
        <v>42389</v>
      </c>
      <c r="N3778">
        <f t="shared" si="182"/>
        <v>0.26</v>
      </c>
      <c r="O3778">
        <v>0.26</v>
      </c>
    </row>
    <row r="3779" spans="12:15" x14ac:dyDescent="0.25">
      <c r="L3779" t="str">
        <f t="shared" ref="L3779:L3842" si="183">+YEAR(M3779) &amp; MONTH(M3779)</f>
        <v>20161</v>
      </c>
      <c r="M3779" s="1">
        <v>42390</v>
      </c>
      <c r="N3779">
        <f t="shared" ref="N3779:N3842" si="184">+IF(O3779=$O$1, N3778,O3779)</f>
        <v>0.27</v>
      </c>
      <c r="O3779">
        <v>0.27</v>
      </c>
    </row>
    <row r="3780" spans="12:15" x14ac:dyDescent="0.25">
      <c r="L3780" t="str">
        <f t="shared" si="183"/>
        <v>20161</v>
      </c>
      <c r="M3780" s="1">
        <v>42391</v>
      </c>
      <c r="N3780">
        <f t="shared" si="184"/>
        <v>0.26</v>
      </c>
      <c r="O3780">
        <v>0.26</v>
      </c>
    </row>
    <row r="3781" spans="12:15" x14ac:dyDescent="0.25">
      <c r="L3781" t="str">
        <f t="shared" si="183"/>
        <v>20161</v>
      </c>
      <c r="M3781" s="1">
        <v>42394</v>
      </c>
      <c r="N3781">
        <f t="shared" si="184"/>
        <v>0.25</v>
      </c>
      <c r="O3781">
        <v>0.25</v>
      </c>
    </row>
    <row r="3782" spans="12:15" x14ac:dyDescent="0.25">
      <c r="L3782" t="str">
        <f t="shared" si="183"/>
        <v>20161</v>
      </c>
      <c r="M3782" s="1">
        <v>42395</v>
      </c>
      <c r="N3782">
        <f t="shared" si="184"/>
        <v>0.28999999999999998</v>
      </c>
      <c r="O3782">
        <v>0.28999999999999998</v>
      </c>
    </row>
    <row r="3783" spans="12:15" x14ac:dyDescent="0.25">
      <c r="L3783" t="str">
        <f t="shared" si="183"/>
        <v>20161</v>
      </c>
      <c r="M3783" s="1">
        <v>42396</v>
      </c>
      <c r="N3783">
        <f t="shared" si="184"/>
        <v>0.28000000000000003</v>
      </c>
      <c r="O3783">
        <v>0.28000000000000003</v>
      </c>
    </row>
    <row r="3784" spans="12:15" x14ac:dyDescent="0.25">
      <c r="L3784" t="str">
        <f t="shared" si="183"/>
        <v>20161</v>
      </c>
      <c r="M3784" s="1">
        <v>42397</v>
      </c>
      <c r="N3784">
        <f t="shared" si="184"/>
        <v>0.26</v>
      </c>
      <c r="O3784">
        <v>0.26</v>
      </c>
    </row>
    <row r="3785" spans="12:15" x14ac:dyDescent="0.25">
      <c r="L3785" t="str">
        <f t="shared" si="183"/>
        <v>20161</v>
      </c>
      <c r="M3785" s="1">
        <v>42398</v>
      </c>
      <c r="N3785">
        <f t="shared" si="184"/>
        <v>0.22</v>
      </c>
      <c r="O3785">
        <v>0.22</v>
      </c>
    </row>
    <row r="3786" spans="12:15" x14ac:dyDescent="0.25">
      <c r="L3786" t="str">
        <f t="shared" si="183"/>
        <v>20162</v>
      </c>
      <c r="M3786" s="1">
        <v>42401</v>
      </c>
      <c r="N3786">
        <f t="shared" si="184"/>
        <v>0.19</v>
      </c>
      <c r="O3786">
        <v>0.19</v>
      </c>
    </row>
    <row r="3787" spans="12:15" x14ac:dyDescent="0.25">
      <c r="L3787" t="str">
        <f t="shared" si="183"/>
        <v>20162</v>
      </c>
      <c r="M3787" s="1">
        <v>42402</v>
      </c>
      <c r="N3787">
        <f t="shared" si="184"/>
        <v>0.26</v>
      </c>
      <c r="O3787">
        <v>0.26</v>
      </c>
    </row>
    <row r="3788" spans="12:15" x14ac:dyDescent="0.25">
      <c r="L3788" t="str">
        <f t="shared" si="183"/>
        <v>20162</v>
      </c>
      <c r="M3788" s="1">
        <v>42403</v>
      </c>
      <c r="N3788">
        <f t="shared" si="184"/>
        <v>0.27</v>
      </c>
      <c r="O3788">
        <v>0.27</v>
      </c>
    </row>
    <row r="3789" spans="12:15" x14ac:dyDescent="0.25">
      <c r="L3789" t="str">
        <f t="shared" si="183"/>
        <v>20162</v>
      </c>
      <c r="M3789" s="1">
        <v>42404</v>
      </c>
      <c r="N3789">
        <f t="shared" si="184"/>
        <v>0.24</v>
      </c>
      <c r="O3789">
        <v>0.24</v>
      </c>
    </row>
    <row r="3790" spans="12:15" x14ac:dyDescent="0.25">
      <c r="L3790" t="str">
        <f t="shared" si="183"/>
        <v>20162</v>
      </c>
      <c r="M3790" s="1">
        <v>42405</v>
      </c>
      <c r="N3790">
        <f t="shared" si="184"/>
        <v>0.23</v>
      </c>
      <c r="O3790">
        <v>0.23</v>
      </c>
    </row>
    <row r="3791" spans="12:15" x14ac:dyDescent="0.25">
      <c r="L3791" t="str">
        <f t="shared" si="183"/>
        <v>20162</v>
      </c>
      <c r="M3791" s="1">
        <v>42408</v>
      </c>
      <c r="N3791">
        <f t="shared" si="184"/>
        <v>0.21</v>
      </c>
      <c r="O3791">
        <v>0.21</v>
      </c>
    </row>
    <row r="3792" spans="12:15" x14ac:dyDescent="0.25">
      <c r="L3792" t="str">
        <f t="shared" si="183"/>
        <v>20162</v>
      </c>
      <c r="M3792" s="1">
        <v>42409</v>
      </c>
      <c r="N3792">
        <f t="shared" si="184"/>
        <v>0.27</v>
      </c>
      <c r="O3792">
        <v>0.27</v>
      </c>
    </row>
    <row r="3793" spans="12:15" x14ac:dyDescent="0.25">
      <c r="L3793" t="str">
        <f t="shared" si="183"/>
        <v>20162</v>
      </c>
      <c r="M3793" s="1">
        <v>42410</v>
      </c>
      <c r="N3793">
        <f t="shared" si="184"/>
        <v>0.27</v>
      </c>
      <c r="O3793">
        <v>0.27</v>
      </c>
    </row>
    <row r="3794" spans="12:15" x14ac:dyDescent="0.25">
      <c r="L3794" t="str">
        <f t="shared" si="183"/>
        <v>20162</v>
      </c>
      <c r="M3794" s="1">
        <v>42411</v>
      </c>
      <c r="N3794">
        <f t="shared" si="184"/>
        <v>0.27</v>
      </c>
      <c r="O3794">
        <v>0.27</v>
      </c>
    </row>
    <row r="3795" spans="12:15" x14ac:dyDescent="0.25">
      <c r="L3795" t="str">
        <f t="shared" si="183"/>
        <v>20162</v>
      </c>
      <c r="M3795" s="1">
        <v>42412</v>
      </c>
      <c r="N3795">
        <f t="shared" si="184"/>
        <v>0.26</v>
      </c>
      <c r="O3795">
        <v>0.26</v>
      </c>
    </row>
    <row r="3796" spans="12:15" x14ac:dyDescent="0.25">
      <c r="L3796" t="str">
        <f t="shared" si="183"/>
        <v>20162</v>
      </c>
      <c r="M3796" s="1">
        <v>42415</v>
      </c>
      <c r="N3796">
        <f t="shared" si="184"/>
        <v>0.26</v>
      </c>
      <c r="O3796" t="s">
        <v>30</v>
      </c>
    </row>
    <row r="3797" spans="12:15" x14ac:dyDescent="0.25">
      <c r="L3797" t="str">
        <f t="shared" si="183"/>
        <v>20162</v>
      </c>
      <c r="M3797" s="1">
        <v>42416</v>
      </c>
      <c r="N3797">
        <f t="shared" si="184"/>
        <v>0.23</v>
      </c>
      <c r="O3797">
        <v>0.23</v>
      </c>
    </row>
    <row r="3798" spans="12:15" x14ac:dyDescent="0.25">
      <c r="L3798" t="str">
        <f t="shared" si="183"/>
        <v>20162</v>
      </c>
      <c r="M3798" s="1">
        <v>42417</v>
      </c>
      <c r="N3798">
        <f t="shared" si="184"/>
        <v>0.28000000000000003</v>
      </c>
      <c r="O3798">
        <v>0.28000000000000003</v>
      </c>
    </row>
    <row r="3799" spans="12:15" x14ac:dyDescent="0.25">
      <c r="L3799" t="str">
        <f t="shared" si="183"/>
        <v>20162</v>
      </c>
      <c r="M3799" s="1">
        <v>42418</v>
      </c>
      <c r="N3799">
        <f t="shared" si="184"/>
        <v>0.28000000000000003</v>
      </c>
      <c r="O3799">
        <v>0.28000000000000003</v>
      </c>
    </row>
    <row r="3800" spans="12:15" x14ac:dyDescent="0.25">
      <c r="L3800" t="str">
        <f t="shared" si="183"/>
        <v>20162</v>
      </c>
      <c r="M3800" s="1">
        <v>42419</v>
      </c>
      <c r="N3800">
        <f t="shared" si="184"/>
        <v>0.26</v>
      </c>
      <c r="O3800">
        <v>0.26</v>
      </c>
    </row>
    <row r="3801" spans="12:15" x14ac:dyDescent="0.25">
      <c r="L3801" t="str">
        <f t="shared" si="183"/>
        <v>20162</v>
      </c>
      <c r="M3801" s="1">
        <v>42422</v>
      </c>
      <c r="N3801">
        <f t="shared" si="184"/>
        <v>0.28000000000000003</v>
      </c>
      <c r="O3801">
        <v>0.28000000000000003</v>
      </c>
    </row>
    <row r="3802" spans="12:15" x14ac:dyDescent="0.25">
      <c r="L3802" t="str">
        <f t="shared" si="183"/>
        <v>20162</v>
      </c>
      <c r="M3802" s="1">
        <v>42423</v>
      </c>
      <c r="N3802">
        <f t="shared" si="184"/>
        <v>0.28000000000000003</v>
      </c>
      <c r="O3802">
        <v>0.28000000000000003</v>
      </c>
    </row>
    <row r="3803" spans="12:15" x14ac:dyDescent="0.25">
      <c r="L3803" t="str">
        <f t="shared" si="183"/>
        <v>20162</v>
      </c>
      <c r="M3803" s="1">
        <v>42424</v>
      </c>
      <c r="N3803">
        <f t="shared" si="184"/>
        <v>0.28000000000000003</v>
      </c>
      <c r="O3803">
        <v>0.28000000000000003</v>
      </c>
    </row>
    <row r="3804" spans="12:15" x14ac:dyDescent="0.25">
      <c r="L3804" t="str">
        <f t="shared" si="183"/>
        <v>20162</v>
      </c>
      <c r="M3804" s="1">
        <v>42425</v>
      </c>
      <c r="N3804">
        <f t="shared" si="184"/>
        <v>0.27</v>
      </c>
      <c r="O3804">
        <v>0.27</v>
      </c>
    </row>
    <row r="3805" spans="12:15" x14ac:dyDescent="0.25">
      <c r="L3805" t="str">
        <f t="shared" si="183"/>
        <v>20162</v>
      </c>
      <c r="M3805" s="1">
        <v>42426</v>
      </c>
      <c r="N3805">
        <f t="shared" si="184"/>
        <v>0.26</v>
      </c>
      <c r="O3805">
        <v>0.26</v>
      </c>
    </row>
    <row r="3806" spans="12:15" x14ac:dyDescent="0.25">
      <c r="L3806" t="str">
        <f t="shared" si="183"/>
        <v>20162</v>
      </c>
      <c r="M3806" s="1">
        <v>42429</v>
      </c>
      <c r="N3806">
        <f t="shared" si="184"/>
        <v>0.23</v>
      </c>
      <c r="O3806">
        <v>0.23</v>
      </c>
    </row>
    <row r="3807" spans="12:15" x14ac:dyDescent="0.25">
      <c r="L3807" t="str">
        <f t="shared" si="183"/>
        <v>20163</v>
      </c>
      <c r="M3807" s="1">
        <v>42430</v>
      </c>
      <c r="N3807">
        <f t="shared" si="184"/>
        <v>0.28999999999999998</v>
      </c>
      <c r="O3807">
        <v>0.28999999999999998</v>
      </c>
    </row>
    <row r="3808" spans="12:15" x14ac:dyDescent="0.25">
      <c r="L3808" t="str">
        <f t="shared" si="183"/>
        <v>20163</v>
      </c>
      <c r="M3808" s="1">
        <v>42431</v>
      </c>
      <c r="N3808">
        <f t="shared" si="184"/>
        <v>0.28000000000000003</v>
      </c>
      <c r="O3808">
        <v>0.28000000000000003</v>
      </c>
    </row>
    <row r="3809" spans="12:15" x14ac:dyDescent="0.25">
      <c r="L3809" t="str">
        <f t="shared" si="183"/>
        <v>20163</v>
      </c>
      <c r="M3809" s="1">
        <v>42432</v>
      </c>
      <c r="N3809">
        <f t="shared" si="184"/>
        <v>0.25</v>
      </c>
      <c r="O3809">
        <v>0.25</v>
      </c>
    </row>
    <row r="3810" spans="12:15" x14ac:dyDescent="0.25">
      <c r="L3810" t="str">
        <f t="shared" si="183"/>
        <v>20163</v>
      </c>
      <c r="M3810" s="1">
        <v>42433</v>
      </c>
      <c r="N3810">
        <f t="shared" si="184"/>
        <v>0.25</v>
      </c>
      <c r="O3810">
        <v>0.25</v>
      </c>
    </row>
    <row r="3811" spans="12:15" x14ac:dyDescent="0.25">
      <c r="L3811" t="str">
        <f t="shared" si="183"/>
        <v>20163</v>
      </c>
      <c r="M3811" s="1">
        <v>42436</v>
      </c>
      <c r="N3811">
        <f t="shared" si="184"/>
        <v>0.27</v>
      </c>
      <c r="O3811">
        <v>0.27</v>
      </c>
    </row>
    <row r="3812" spans="12:15" x14ac:dyDescent="0.25">
      <c r="L3812" t="str">
        <f t="shared" si="183"/>
        <v>20163</v>
      </c>
      <c r="M3812" s="1">
        <v>42437</v>
      </c>
      <c r="N3812">
        <f t="shared" si="184"/>
        <v>0.27</v>
      </c>
      <c r="O3812">
        <v>0.27</v>
      </c>
    </row>
    <row r="3813" spans="12:15" x14ac:dyDescent="0.25">
      <c r="L3813" t="str">
        <f t="shared" si="183"/>
        <v>20163</v>
      </c>
      <c r="M3813" s="1">
        <v>42438</v>
      </c>
      <c r="N3813">
        <f t="shared" si="184"/>
        <v>0.27</v>
      </c>
      <c r="O3813">
        <v>0.27</v>
      </c>
    </row>
    <row r="3814" spans="12:15" x14ac:dyDescent="0.25">
      <c r="L3814" t="str">
        <f t="shared" si="183"/>
        <v>20163</v>
      </c>
      <c r="M3814" s="1">
        <v>42439</v>
      </c>
      <c r="N3814">
        <f t="shared" si="184"/>
        <v>0.27</v>
      </c>
      <c r="O3814">
        <v>0.27</v>
      </c>
    </row>
    <row r="3815" spans="12:15" x14ac:dyDescent="0.25">
      <c r="L3815" t="str">
        <f t="shared" si="183"/>
        <v>20163</v>
      </c>
      <c r="M3815" s="1">
        <v>42440</v>
      </c>
      <c r="N3815">
        <f t="shared" si="184"/>
        <v>0.27</v>
      </c>
      <c r="O3815">
        <v>0.27</v>
      </c>
    </row>
    <row r="3816" spans="12:15" x14ac:dyDescent="0.25">
      <c r="L3816" t="str">
        <f t="shared" si="183"/>
        <v>20163</v>
      </c>
      <c r="M3816" s="1">
        <v>42443</v>
      </c>
      <c r="N3816">
        <f t="shared" si="184"/>
        <v>0.28000000000000003</v>
      </c>
      <c r="O3816">
        <v>0.28000000000000003</v>
      </c>
    </row>
    <row r="3817" spans="12:15" x14ac:dyDescent="0.25">
      <c r="L3817" t="str">
        <f t="shared" si="183"/>
        <v>20163</v>
      </c>
      <c r="M3817" s="1">
        <v>42444</v>
      </c>
      <c r="N3817">
        <f t="shared" si="184"/>
        <v>0.28999999999999998</v>
      </c>
      <c r="O3817">
        <v>0.28999999999999998</v>
      </c>
    </row>
    <row r="3818" spans="12:15" x14ac:dyDescent="0.25">
      <c r="L3818" t="str">
        <f t="shared" si="183"/>
        <v>20163</v>
      </c>
      <c r="M3818" s="1">
        <v>42445</v>
      </c>
      <c r="N3818">
        <f t="shared" si="184"/>
        <v>0.28000000000000003</v>
      </c>
      <c r="O3818">
        <v>0.28000000000000003</v>
      </c>
    </row>
    <row r="3819" spans="12:15" x14ac:dyDescent="0.25">
      <c r="L3819" t="str">
        <f t="shared" si="183"/>
        <v>20163</v>
      </c>
      <c r="M3819" s="1">
        <v>42446</v>
      </c>
      <c r="N3819">
        <f t="shared" si="184"/>
        <v>0.28999999999999998</v>
      </c>
      <c r="O3819">
        <v>0.28999999999999998</v>
      </c>
    </row>
    <row r="3820" spans="12:15" x14ac:dyDescent="0.25">
      <c r="L3820" t="str">
        <f t="shared" si="183"/>
        <v>20163</v>
      </c>
      <c r="M3820" s="1">
        <v>42447</v>
      </c>
      <c r="N3820">
        <f t="shared" si="184"/>
        <v>0.27</v>
      </c>
      <c r="O3820">
        <v>0.27</v>
      </c>
    </row>
    <row r="3821" spans="12:15" x14ac:dyDescent="0.25">
      <c r="L3821" t="str">
        <f t="shared" si="183"/>
        <v>20163</v>
      </c>
      <c r="M3821" s="1">
        <v>42450</v>
      </c>
      <c r="N3821">
        <f t="shared" si="184"/>
        <v>0.26</v>
      </c>
      <c r="O3821">
        <v>0.26</v>
      </c>
    </row>
    <row r="3822" spans="12:15" x14ac:dyDescent="0.25">
      <c r="L3822" t="str">
        <f t="shared" si="183"/>
        <v>20163</v>
      </c>
      <c r="M3822" s="1">
        <v>42451</v>
      </c>
      <c r="N3822">
        <f t="shared" si="184"/>
        <v>0.28000000000000003</v>
      </c>
      <c r="O3822">
        <v>0.28000000000000003</v>
      </c>
    </row>
    <row r="3823" spans="12:15" x14ac:dyDescent="0.25">
      <c r="L3823" t="str">
        <f t="shared" si="183"/>
        <v>20163</v>
      </c>
      <c r="M3823" s="1">
        <v>42452</v>
      </c>
      <c r="N3823">
        <f t="shared" si="184"/>
        <v>0.27</v>
      </c>
      <c r="O3823">
        <v>0.27</v>
      </c>
    </row>
    <row r="3824" spans="12:15" x14ac:dyDescent="0.25">
      <c r="L3824" t="str">
        <f t="shared" si="183"/>
        <v>20163</v>
      </c>
      <c r="M3824" s="1">
        <v>42453</v>
      </c>
      <c r="N3824">
        <f t="shared" si="184"/>
        <v>0.24</v>
      </c>
      <c r="O3824">
        <v>0.24</v>
      </c>
    </row>
    <row r="3825" spans="12:15" x14ac:dyDescent="0.25">
      <c r="L3825" t="str">
        <f t="shared" si="183"/>
        <v>20163</v>
      </c>
      <c r="M3825" s="1">
        <v>42454</v>
      </c>
      <c r="N3825">
        <f t="shared" si="184"/>
        <v>0.24</v>
      </c>
      <c r="O3825" t="s">
        <v>30</v>
      </c>
    </row>
    <row r="3826" spans="12:15" x14ac:dyDescent="0.25">
      <c r="L3826" t="str">
        <f t="shared" si="183"/>
        <v>20163</v>
      </c>
      <c r="M3826" s="1">
        <v>42457</v>
      </c>
      <c r="N3826">
        <f t="shared" si="184"/>
        <v>0.19</v>
      </c>
      <c r="O3826">
        <v>0.19</v>
      </c>
    </row>
    <row r="3827" spans="12:15" x14ac:dyDescent="0.25">
      <c r="L3827" t="str">
        <f t="shared" si="183"/>
        <v>20163</v>
      </c>
      <c r="M3827" s="1">
        <v>42458</v>
      </c>
      <c r="N3827">
        <f t="shared" si="184"/>
        <v>0.18</v>
      </c>
      <c r="O3827">
        <v>0.18</v>
      </c>
    </row>
    <row r="3828" spans="12:15" x14ac:dyDescent="0.25">
      <c r="L3828" t="str">
        <f t="shared" si="183"/>
        <v>20163</v>
      </c>
      <c r="M3828" s="1">
        <v>42459</v>
      </c>
      <c r="N3828">
        <f t="shared" si="184"/>
        <v>0.14000000000000001</v>
      </c>
      <c r="O3828">
        <v>0.14000000000000001</v>
      </c>
    </row>
    <row r="3829" spans="12:15" x14ac:dyDescent="0.25">
      <c r="L3829" t="str">
        <f t="shared" si="183"/>
        <v>20163</v>
      </c>
      <c r="M3829" s="1">
        <v>42460</v>
      </c>
      <c r="N3829">
        <f t="shared" si="184"/>
        <v>0.18</v>
      </c>
      <c r="O3829">
        <v>0.18</v>
      </c>
    </row>
    <row r="3830" spans="12:15" x14ac:dyDescent="0.25">
      <c r="L3830" t="str">
        <f t="shared" si="183"/>
        <v>20164</v>
      </c>
      <c r="M3830" s="1">
        <v>42461</v>
      </c>
      <c r="N3830">
        <f t="shared" si="184"/>
        <v>0.2</v>
      </c>
      <c r="O3830">
        <v>0.2</v>
      </c>
    </row>
    <row r="3831" spans="12:15" x14ac:dyDescent="0.25">
      <c r="L3831" t="str">
        <f t="shared" si="183"/>
        <v>20164</v>
      </c>
      <c r="M3831" s="1">
        <v>42464</v>
      </c>
      <c r="N3831">
        <f t="shared" si="184"/>
        <v>0.18</v>
      </c>
      <c r="O3831">
        <v>0.18</v>
      </c>
    </row>
    <row r="3832" spans="12:15" x14ac:dyDescent="0.25">
      <c r="L3832" t="str">
        <f t="shared" si="183"/>
        <v>20164</v>
      </c>
      <c r="M3832" s="1">
        <v>42465</v>
      </c>
      <c r="N3832">
        <f t="shared" si="184"/>
        <v>0.19</v>
      </c>
      <c r="O3832">
        <v>0.19</v>
      </c>
    </row>
    <row r="3833" spans="12:15" x14ac:dyDescent="0.25">
      <c r="L3833" t="str">
        <f t="shared" si="183"/>
        <v>20164</v>
      </c>
      <c r="M3833" s="1">
        <v>42466</v>
      </c>
      <c r="N3833">
        <f t="shared" si="184"/>
        <v>0.19</v>
      </c>
      <c r="O3833">
        <v>0.19</v>
      </c>
    </row>
    <row r="3834" spans="12:15" x14ac:dyDescent="0.25">
      <c r="L3834" t="str">
        <f t="shared" si="183"/>
        <v>20164</v>
      </c>
      <c r="M3834" s="1">
        <v>42467</v>
      </c>
      <c r="N3834">
        <f t="shared" si="184"/>
        <v>0.2</v>
      </c>
      <c r="O3834">
        <v>0.2</v>
      </c>
    </row>
    <row r="3835" spans="12:15" x14ac:dyDescent="0.25">
      <c r="L3835" t="str">
        <f t="shared" si="183"/>
        <v>20164</v>
      </c>
      <c r="M3835" s="1">
        <v>42468</v>
      </c>
      <c r="N3835">
        <f t="shared" si="184"/>
        <v>0.2</v>
      </c>
      <c r="O3835">
        <v>0.2</v>
      </c>
    </row>
    <row r="3836" spans="12:15" x14ac:dyDescent="0.25">
      <c r="L3836" t="str">
        <f t="shared" si="183"/>
        <v>20164</v>
      </c>
      <c r="M3836" s="1">
        <v>42471</v>
      </c>
      <c r="N3836">
        <f t="shared" si="184"/>
        <v>0.19</v>
      </c>
      <c r="O3836">
        <v>0.19</v>
      </c>
    </row>
    <row r="3837" spans="12:15" x14ac:dyDescent="0.25">
      <c r="L3837" t="str">
        <f t="shared" si="183"/>
        <v>20164</v>
      </c>
      <c r="M3837" s="1">
        <v>42472</v>
      </c>
      <c r="N3837">
        <f t="shared" si="184"/>
        <v>0.21</v>
      </c>
      <c r="O3837">
        <v>0.21</v>
      </c>
    </row>
    <row r="3838" spans="12:15" x14ac:dyDescent="0.25">
      <c r="L3838" t="str">
        <f t="shared" si="183"/>
        <v>20164</v>
      </c>
      <c r="M3838" s="1">
        <v>42473</v>
      </c>
      <c r="N3838">
        <f t="shared" si="184"/>
        <v>0.21</v>
      </c>
      <c r="O3838">
        <v>0.21</v>
      </c>
    </row>
    <row r="3839" spans="12:15" x14ac:dyDescent="0.25">
      <c r="L3839" t="str">
        <f t="shared" si="183"/>
        <v>20164</v>
      </c>
      <c r="M3839" s="1">
        <v>42474</v>
      </c>
      <c r="N3839">
        <f t="shared" si="184"/>
        <v>0.21</v>
      </c>
      <c r="O3839">
        <v>0.21</v>
      </c>
    </row>
    <row r="3840" spans="12:15" x14ac:dyDescent="0.25">
      <c r="L3840" t="str">
        <f t="shared" si="183"/>
        <v>20164</v>
      </c>
      <c r="M3840" s="1">
        <v>42475</v>
      </c>
      <c r="N3840">
        <f t="shared" si="184"/>
        <v>0.19</v>
      </c>
      <c r="O3840">
        <v>0.19</v>
      </c>
    </row>
    <row r="3841" spans="12:15" x14ac:dyDescent="0.25">
      <c r="L3841" t="str">
        <f t="shared" si="183"/>
        <v>20164</v>
      </c>
      <c r="M3841" s="1">
        <v>42478</v>
      </c>
      <c r="N3841">
        <f t="shared" si="184"/>
        <v>0.16</v>
      </c>
      <c r="O3841">
        <v>0.16</v>
      </c>
    </row>
    <row r="3842" spans="12:15" x14ac:dyDescent="0.25">
      <c r="L3842" t="str">
        <f t="shared" si="183"/>
        <v>20164</v>
      </c>
      <c r="M3842" s="1">
        <v>42479</v>
      </c>
      <c r="N3842">
        <f t="shared" si="184"/>
        <v>0.18</v>
      </c>
      <c r="O3842">
        <v>0.18</v>
      </c>
    </row>
    <row r="3843" spans="12:15" x14ac:dyDescent="0.25">
      <c r="L3843" t="str">
        <f t="shared" ref="L3843:L3906" si="185">+YEAR(M3843) &amp; MONTH(M3843)</f>
        <v>20164</v>
      </c>
      <c r="M3843" s="1">
        <v>42480</v>
      </c>
      <c r="N3843">
        <f t="shared" ref="N3843:N3906" si="186">+IF(O3843=$O$1, N3842,O3843)</f>
        <v>0.18</v>
      </c>
      <c r="O3843">
        <v>0.18</v>
      </c>
    </row>
    <row r="3844" spans="12:15" x14ac:dyDescent="0.25">
      <c r="L3844" t="str">
        <f t="shared" si="185"/>
        <v>20164</v>
      </c>
      <c r="M3844" s="1">
        <v>42481</v>
      </c>
      <c r="N3844">
        <f t="shared" si="186"/>
        <v>0.19</v>
      </c>
      <c r="O3844">
        <v>0.19</v>
      </c>
    </row>
    <row r="3845" spans="12:15" x14ac:dyDescent="0.25">
      <c r="L3845" t="str">
        <f t="shared" si="185"/>
        <v>20164</v>
      </c>
      <c r="M3845" s="1">
        <v>42482</v>
      </c>
      <c r="N3845">
        <f t="shared" si="186"/>
        <v>0.19</v>
      </c>
      <c r="O3845">
        <v>0.19</v>
      </c>
    </row>
    <row r="3846" spans="12:15" x14ac:dyDescent="0.25">
      <c r="L3846" t="str">
        <f t="shared" si="185"/>
        <v>20164</v>
      </c>
      <c r="M3846" s="1">
        <v>42485</v>
      </c>
      <c r="N3846">
        <f t="shared" si="186"/>
        <v>0.17</v>
      </c>
      <c r="O3846">
        <v>0.17</v>
      </c>
    </row>
    <row r="3847" spans="12:15" x14ac:dyDescent="0.25">
      <c r="L3847" t="str">
        <f t="shared" si="185"/>
        <v>20164</v>
      </c>
      <c r="M3847" s="1">
        <v>42486</v>
      </c>
      <c r="N3847">
        <f t="shared" si="186"/>
        <v>0.19</v>
      </c>
      <c r="O3847">
        <v>0.19</v>
      </c>
    </row>
    <row r="3848" spans="12:15" x14ac:dyDescent="0.25">
      <c r="L3848" t="str">
        <f t="shared" si="185"/>
        <v>20164</v>
      </c>
      <c r="M3848" s="1">
        <v>42487</v>
      </c>
      <c r="N3848">
        <f t="shared" si="186"/>
        <v>0.18</v>
      </c>
      <c r="O3848">
        <v>0.18</v>
      </c>
    </row>
    <row r="3849" spans="12:15" x14ac:dyDescent="0.25">
      <c r="L3849" t="str">
        <f t="shared" si="185"/>
        <v>20164</v>
      </c>
      <c r="M3849" s="1">
        <v>42488</v>
      </c>
      <c r="N3849">
        <f t="shared" si="186"/>
        <v>0.17</v>
      </c>
      <c r="O3849">
        <v>0.17</v>
      </c>
    </row>
    <row r="3850" spans="12:15" x14ac:dyDescent="0.25">
      <c r="L3850" t="str">
        <f t="shared" si="185"/>
        <v>20164</v>
      </c>
      <c r="M3850" s="1">
        <v>42489</v>
      </c>
      <c r="N3850">
        <f t="shared" si="186"/>
        <v>0.16</v>
      </c>
      <c r="O3850">
        <v>0.16</v>
      </c>
    </row>
    <row r="3851" spans="12:15" x14ac:dyDescent="0.25">
      <c r="L3851" t="str">
        <f t="shared" si="185"/>
        <v>20165</v>
      </c>
      <c r="M3851" s="1">
        <v>42492</v>
      </c>
      <c r="N3851">
        <f t="shared" si="186"/>
        <v>0.11</v>
      </c>
      <c r="O3851">
        <v>0.11</v>
      </c>
    </row>
    <row r="3852" spans="12:15" x14ac:dyDescent="0.25">
      <c r="L3852" t="str">
        <f t="shared" si="185"/>
        <v>20165</v>
      </c>
      <c r="M3852" s="1">
        <v>42493</v>
      </c>
      <c r="N3852">
        <f t="shared" si="186"/>
        <v>0.18</v>
      </c>
      <c r="O3852">
        <v>0.18</v>
      </c>
    </row>
    <row r="3853" spans="12:15" x14ac:dyDescent="0.25">
      <c r="L3853" t="str">
        <f t="shared" si="185"/>
        <v>20165</v>
      </c>
      <c r="M3853" s="1">
        <v>42494</v>
      </c>
      <c r="N3853">
        <f t="shared" si="186"/>
        <v>0.18</v>
      </c>
      <c r="O3853">
        <v>0.18</v>
      </c>
    </row>
    <row r="3854" spans="12:15" x14ac:dyDescent="0.25">
      <c r="L3854" t="str">
        <f t="shared" si="185"/>
        <v>20165</v>
      </c>
      <c r="M3854" s="1">
        <v>42495</v>
      </c>
      <c r="N3854">
        <f t="shared" si="186"/>
        <v>0.2</v>
      </c>
      <c r="O3854">
        <v>0.2</v>
      </c>
    </row>
    <row r="3855" spans="12:15" x14ac:dyDescent="0.25">
      <c r="L3855" t="str">
        <f t="shared" si="185"/>
        <v>20165</v>
      </c>
      <c r="M3855" s="1">
        <v>42496</v>
      </c>
      <c r="N3855">
        <f t="shared" si="186"/>
        <v>0.2</v>
      </c>
      <c r="O3855">
        <v>0.2</v>
      </c>
    </row>
    <row r="3856" spans="12:15" x14ac:dyDescent="0.25">
      <c r="L3856" t="str">
        <f t="shared" si="185"/>
        <v>20165</v>
      </c>
      <c r="M3856" s="1">
        <v>42499</v>
      </c>
      <c r="N3856">
        <f t="shared" si="186"/>
        <v>0.21</v>
      </c>
      <c r="O3856">
        <v>0.21</v>
      </c>
    </row>
    <row r="3857" spans="12:15" x14ac:dyDescent="0.25">
      <c r="L3857" t="str">
        <f t="shared" si="185"/>
        <v>20165</v>
      </c>
      <c r="M3857" s="1">
        <v>42500</v>
      </c>
      <c r="N3857">
        <f t="shared" si="186"/>
        <v>0.25</v>
      </c>
      <c r="O3857">
        <v>0.25</v>
      </c>
    </row>
    <row r="3858" spans="12:15" x14ac:dyDescent="0.25">
      <c r="L3858" t="str">
        <f t="shared" si="185"/>
        <v>20165</v>
      </c>
      <c r="M3858" s="1">
        <v>42501</v>
      </c>
      <c r="N3858">
        <f t="shared" si="186"/>
        <v>0.25</v>
      </c>
      <c r="O3858">
        <v>0.25</v>
      </c>
    </row>
    <row r="3859" spans="12:15" x14ac:dyDescent="0.25">
      <c r="L3859" t="str">
        <f t="shared" si="185"/>
        <v>20165</v>
      </c>
      <c r="M3859" s="1">
        <v>42502</v>
      </c>
      <c r="N3859">
        <f t="shared" si="186"/>
        <v>0.25</v>
      </c>
      <c r="O3859">
        <v>0.25</v>
      </c>
    </row>
    <row r="3860" spans="12:15" x14ac:dyDescent="0.25">
      <c r="L3860" t="str">
        <f t="shared" si="185"/>
        <v>20165</v>
      </c>
      <c r="M3860" s="1">
        <v>42503</v>
      </c>
      <c r="N3860">
        <f t="shared" si="186"/>
        <v>0.25</v>
      </c>
      <c r="O3860">
        <v>0.25</v>
      </c>
    </row>
    <row r="3861" spans="12:15" x14ac:dyDescent="0.25">
      <c r="L3861" t="str">
        <f t="shared" si="185"/>
        <v>20165</v>
      </c>
      <c r="M3861" s="1">
        <v>42506</v>
      </c>
      <c r="N3861">
        <f t="shared" si="186"/>
        <v>0.21</v>
      </c>
      <c r="O3861">
        <v>0.21</v>
      </c>
    </row>
    <row r="3862" spans="12:15" x14ac:dyDescent="0.25">
      <c r="L3862" t="str">
        <f t="shared" si="185"/>
        <v>20165</v>
      </c>
      <c r="M3862" s="1">
        <v>42507</v>
      </c>
      <c r="N3862">
        <f t="shared" si="186"/>
        <v>0.25</v>
      </c>
      <c r="O3862">
        <v>0.25</v>
      </c>
    </row>
    <row r="3863" spans="12:15" x14ac:dyDescent="0.25">
      <c r="L3863" t="str">
        <f t="shared" si="185"/>
        <v>20165</v>
      </c>
      <c r="M3863" s="1">
        <v>42508</v>
      </c>
      <c r="N3863">
        <f t="shared" si="186"/>
        <v>0.25</v>
      </c>
      <c r="O3863">
        <v>0.25</v>
      </c>
    </row>
    <row r="3864" spans="12:15" x14ac:dyDescent="0.25">
      <c r="L3864" t="str">
        <f t="shared" si="185"/>
        <v>20165</v>
      </c>
      <c r="M3864" s="1">
        <v>42509</v>
      </c>
      <c r="N3864">
        <f t="shared" si="186"/>
        <v>0.25</v>
      </c>
      <c r="O3864">
        <v>0.25</v>
      </c>
    </row>
    <row r="3865" spans="12:15" x14ac:dyDescent="0.25">
      <c r="L3865" t="str">
        <f t="shared" si="185"/>
        <v>20165</v>
      </c>
      <c r="M3865" s="1">
        <v>42510</v>
      </c>
      <c r="N3865">
        <f t="shared" si="186"/>
        <v>0.26</v>
      </c>
      <c r="O3865">
        <v>0.26</v>
      </c>
    </row>
    <row r="3866" spans="12:15" x14ac:dyDescent="0.25">
      <c r="L3866" t="str">
        <f t="shared" si="185"/>
        <v>20165</v>
      </c>
      <c r="M3866" s="1">
        <v>42513</v>
      </c>
      <c r="N3866">
        <f t="shared" si="186"/>
        <v>0.26</v>
      </c>
      <c r="O3866">
        <v>0.26</v>
      </c>
    </row>
    <row r="3867" spans="12:15" x14ac:dyDescent="0.25">
      <c r="L3867" t="str">
        <f t="shared" si="185"/>
        <v>20165</v>
      </c>
      <c r="M3867" s="1">
        <v>42514</v>
      </c>
      <c r="N3867">
        <f t="shared" si="186"/>
        <v>0.28000000000000003</v>
      </c>
      <c r="O3867">
        <v>0.28000000000000003</v>
      </c>
    </row>
    <row r="3868" spans="12:15" x14ac:dyDescent="0.25">
      <c r="L3868" t="str">
        <f t="shared" si="185"/>
        <v>20165</v>
      </c>
      <c r="M3868" s="1">
        <v>42515</v>
      </c>
      <c r="N3868">
        <f t="shared" si="186"/>
        <v>0.24</v>
      </c>
      <c r="O3868">
        <v>0.24</v>
      </c>
    </row>
    <row r="3869" spans="12:15" x14ac:dyDescent="0.25">
      <c r="L3869" t="str">
        <f t="shared" si="185"/>
        <v>20165</v>
      </c>
      <c r="M3869" s="1">
        <v>42516</v>
      </c>
      <c r="N3869">
        <f t="shared" si="186"/>
        <v>0.17</v>
      </c>
      <c r="O3869">
        <v>0.17</v>
      </c>
    </row>
    <row r="3870" spans="12:15" x14ac:dyDescent="0.25">
      <c r="L3870" t="str">
        <f t="shared" si="185"/>
        <v>20165</v>
      </c>
      <c r="M3870" s="1">
        <v>42517</v>
      </c>
      <c r="N3870">
        <f t="shared" si="186"/>
        <v>0.23</v>
      </c>
      <c r="O3870">
        <v>0.23</v>
      </c>
    </row>
    <row r="3871" spans="12:15" x14ac:dyDescent="0.25">
      <c r="L3871" t="str">
        <f t="shared" si="185"/>
        <v>20165</v>
      </c>
      <c r="M3871" s="1">
        <v>42520</v>
      </c>
      <c r="N3871">
        <f t="shared" si="186"/>
        <v>0.23</v>
      </c>
      <c r="O3871" t="s">
        <v>30</v>
      </c>
    </row>
    <row r="3872" spans="12:15" x14ac:dyDescent="0.25">
      <c r="L3872" t="str">
        <f t="shared" si="185"/>
        <v>20165</v>
      </c>
      <c r="M3872" s="1">
        <v>42521</v>
      </c>
      <c r="N3872">
        <f t="shared" si="186"/>
        <v>0.27</v>
      </c>
      <c r="O3872">
        <v>0.27</v>
      </c>
    </row>
    <row r="3873" spans="12:15" x14ac:dyDescent="0.25">
      <c r="L3873" t="str">
        <f t="shared" si="185"/>
        <v>20166</v>
      </c>
      <c r="M3873" s="1">
        <v>42522</v>
      </c>
      <c r="N3873">
        <f t="shared" si="186"/>
        <v>0.27</v>
      </c>
      <c r="O3873">
        <v>0.27</v>
      </c>
    </row>
    <row r="3874" spans="12:15" x14ac:dyDescent="0.25">
      <c r="L3874" t="str">
        <f t="shared" si="185"/>
        <v>20166</v>
      </c>
      <c r="M3874" s="1">
        <v>42523</v>
      </c>
      <c r="N3874">
        <f t="shared" si="186"/>
        <v>0.19</v>
      </c>
      <c r="O3874">
        <v>0.19</v>
      </c>
    </row>
    <row r="3875" spans="12:15" x14ac:dyDescent="0.25">
      <c r="L3875" t="str">
        <f t="shared" si="185"/>
        <v>20166</v>
      </c>
      <c r="M3875" s="1">
        <v>42524</v>
      </c>
      <c r="N3875">
        <f t="shared" si="186"/>
        <v>0.19</v>
      </c>
      <c r="O3875">
        <v>0.19</v>
      </c>
    </row>
    <row r="3876" spans="12:15" x14ac:dyDescent="0.25">
      <c r="L3876" t="str">
        <f t="shared" si="185"/>
        <v>20166</v>
      </c>
      <c r="M3876" s="1">
        <v>42527</v>
      </c>
      <c r="N3876">
        <f t="shared" si="186"/>
        <v>0.19</v>
      </c>
      <c r="O3876">
        <v>0.19</v>
      </c>
    </row>
    <row r="3877" spans="12:15" x14ac:dyDescent="0.25">
      <c r="L3877" t="str">
        <f t="shared" si="185"/>
        <v>20166</v>
      </c>
      <c r="M3877" s="1">
        <v>42528</v>
      </c>
      <c r="N3877">
        <f t="shared" si="186"/>
        <v>0.2</v>
      </c>
      <c r="O3877">
        <v>0.2</v>
      </c>
    </row>
    <row r="3878" spans="12:15" x14ac:dyDescent="0.25">
      <c r="L3878" t="str">
        <f t="shared" si="185"/>
        <v>20166</v>
      </c>
      <c r="M3878" s="1">
        <v>42529</v>
      </c>
      <c r="N3878">
        <f t="shared" si="186"/>
        <v>0.2</v>
      </c>
      <c r="O3878">
        <v>0.2</v>
      </c>
    </row>
    <row r="3879" spans="12:15" x14ac:dyDescent="0.25">
      <c r="L3879" t="str">
        <f t="shared" si="185"/>
        <v>20166</v>
      </c>
      <c r="M3879" s="1">
        <v>42530</v>
      </c>
      <c r="N3879">
        <f t="shared" si="186"/>
        <v>0.21</v>
      </c>
      <c r="O3879">
        <v>0.21</v>
      </c>
    </row>
    <row r="3880" spans="12:15" x14ac:dyDescent="0.25">
      <c r="L3880" t="str">
        <f t="shared" si="185"/>
        <v>20166</v>
      </c>
      <c r="M3880" s="1">
        <v>42531</v>
      </c>
      <c r="N3880">
        <f t="shared" si="186"/>
        <v>0.18</v>
      </c>
      <c r="O3880">
        <v>0.18</v>
      </c>
    </row>
    <row r="3881" spans="12:15" x14ac:dyDescent="0.25">
      <c r="L3881" t="str">
        <f t="shared" si="185"/>
        <v>20166</v>
      </c>
      <c r="M3881" s="1">
        <v>42534</v>
      </c>
      <c r="N3881">
        <f t="shared" si="186"/>
        <v>0.23</v>
      </c>
      <c r="O3881">
        <v>0.23</v>
      </c>
    </row>
    <row r="3882" spans="12:15" x14ac:dyDescent="0.25">
      <c r="L3882" t="str">
        <f t="shared" si="185"/>
        <v>20166</v>
      </c>
      <c r="M3882" s="1">
        <v>42535</v>
      </c>
      <c r="N3882">
        <f t="shared" si="186"/>
        <v>0.24</v>
      </c>
      <c r="O3882">
        <v>0.24</v>
      </c>
    </row>
    <row r="3883" spans="12:15" x14ac:dyDescent="0.25">
      <c r="L3883" t="str">
        <f t="shared" si="185"/>
        <v>20166</v>
      </c>
      <c r="M3883" s="1">
        <v>42536</v>
      </c>
      <c r="N3883">
        <f t="shared" si="186"/>
        <v>0.23</v>
      </c>
      <c r="O3883">
        <v>0.23</v>
      </c>
    </row>
    <row r="3884" spans="12:15" x14ac:dyDescent="0.25">
      <c r="L3884" t="str">
        <f t="shared" si="185"/>
        <v>20166</v>
      </c>
      <c r="M3884" s="1">
        <v>42537</v>
      </c>
      <c r="N3884">
        <f t="shared" si="186"/>
        <v>0.23</v>
      </c>
      <c r="O3884">
        <v>0.23</v>
      </c>
    </row>
    <row r="3885" spans="12:15" x14ac:dyDescent="0.25">
      <c r="L3885" t="str">
        <f t="shared" si="185"/>
        <v>20166</v>
      </c>
      <c r="M3885" s="1">
        <v>42538</v>
      </c>
      <c r="N3885">
        <f t="shared" si="186"/>
        <v>0.22</v>
      </c>
      <c r="O3885">
        <v>0.22</v>
      </c>
    </row>
    <row r="3886" spans="12:15" x14ac:dyDescent="0.25">
      <c r="L3886" t="str">
        <f t="shared" si="185"/>
        <v>20166</v>
      </c>
      <c r="M3886" s="1">
        <v>42541</v>
      </c>
      <c r="N3886">
        <f t="shared" si="186"/>
        <v>0.23</v>
      </c>
      <c r="O3886">
        <v>0.23</v>
      </c>
    </row>
    <row r="3887" spans="12:15" x14ac:dyDescent="0.25">
      <c r="L3887" t="str">
        <f t="shared" si="185"/>
        <v>20166</v>
      </c>
      <c r="M3887" s="1">
        <v>42542</v>
      </c>
      <c r="N3887">
        <f t="shared" si="186"/>
        <v>0.25</v>
      </c>
      <c r="O3887">
        <v>0.25</v>
      </c>
    </row>
    <row r="3888" spans="12:15" x14ac:dyDescent="0.25">
      <c r="L3888" t="str">
        <f t="shared" si="185"/>
        <v>20166</v>
      </c>
      <c r="M3888" s="1">
        <v>42543</v>
      </c>
      <c r="N3888">
        <f t="shared" si="186"/>
        <v>0.25</v>
      </c>
      <c r="O3888">
        <v>0.25</v>
      </c>
    </row>
    <row r="3889" spans="12:15" x14ac:dyDescent="0.25">
      <c r="L3889" t="str">
        <f t="shared" si="185"/>
        <v>20166</v>
      </c>
      <c r="M3889" s="1">
        <v>42544</v>
      </c>
      <c r="N3889">
        <f t="shared" si="186"/>
        <v>0.27</v>
      </c>
      <c r="O3889">
        <v>0.27</v>
      </c>
    </row>
    <row r="3890" spans="12:15" x14ac:dyDescent="0.25">
      <c r="L3890" t="str">
        <f t="shared" si="185"/>
        <v>20166</v>
      </c>
      <c r="M3890" s="1">
        <v>42545</v>
      </c>
      <c r="N3890">
        <f t="shared" si="186"/>
        <v>0.24</v>
      </c>
      <c r="O3890">
        <v>0.24</v>
      </c>
    </row>
    <row r="3891" spans="12:15" x14ac:dyDescent="0.25">
      <c r="L3891" t="str">
        <f t="shared" si="185"/>
        <v>20166</v>
      </c>
      <c r="M3891" s="1">
        <v>42548</v>
      </c>
      <c r="N3891">
        <f t="shared" si="186"/>
        <v>0.22</v>
      </c>
      <c r="O3891">
        <v>0.22</v>
      </c>
    </row>
    <row r="3892" spans="12:15" x14ac:dyDescent="0.25">
      <c r="L3892" t="str">
        <f t="shared" si="185"/>
        <v>20166</v>
      </c>
      <c r="M3892" s="1">
        <v>42549</v>
      </c>
      <c r="N3892">
        <f t="shared" si="186"/>
        <v>0.25</v>
      </c>
      <c r="O3892">
        <v>0.25</v>
      </c>
    </row>
    <row r="3893" spans="12:15" x14ac:dyDescent="0.25">
      <c r="L3893" t="str">
        <f t="shared" si="185"/>
        <v>20166</v>
      </c>
      <c r="M3893" s="1">
        <v>42550</v>
      </c>
      <c r="N3893">
        <f t="shared" si="186"/>
        <v>0.18</v>
      </c>
      <c r="O3893">
        <v>0.18</v>
      </c>
    </row>
    <row r="3894" spans="12:15" x14ac:dyDescent="0.25">
      <c r="L3894" t="str">
        <f t="shared" si="185"/>
        <v>20166</v>
      </c>
      <c r="M3894" s="1">
        <v>42551</v>
      </c>
      <c r="N3894">
        <f t="shared" si="186"/>
        <v>0.2</v>
      </c>
      <c r="O3894">
        <v>0.2</v>
      </c>
    </row>
    <row r="3895" spans="12:15" x14ac:dyDescent="0.25">
      <c r="L3895" t="str">
        <f t="shared" si="185"/>
        <v>20167</v>
      </c>
      <c r="M3895" s="1">
        <v>42552</v>
      </c>
      <c r="N3895">
        <f t="shared" si="186"/>
        <v>0.24</v>
      </c>
      <c r="O3895">
        <v>0.24</v>
      </c>
    </row>
    <row r="3896" spans="12:15" x14ac:dyDescent="0.25">
      <c r="L3896" t="str">
        <f t="shared" si="185"/>
        <v>20167</v>
      </c>
      <c r="M3896" s="1">
        <v>42555</v>
      </c>
      <c r="N3896">
        <f t="shared" si="186"/>
        <v>0.24</v>
      </c>
      <c r="O3896" t="s">
        <v>30</v>
      </c>
    </row>
    <row r="3897" spans="12:15" x14ac:dyDescent="0.25">
      <c r="L3897" t="str">
        <f t="shared" si="185"/>
        <v>20167</v>
      </c>
      <c r="M3897" s="1">
        <v>42556</v>
      </c>
      <c r="N3897">
        <f t="shared" si="186"/>
        <v>0.27</v>
      </c>
      <c r="O3897">
        <v>0.27</v>
      </c>
    </row>
    <row r="3898" spans="12:15" x14ac:dyDescent="0.25">
      <c r="L3898" t="str">
        <f t="shared" si="185"/>
        <v>20167</v>
      </c>
      <c r="M3898" s="1">
        <v>42557</v>
      </c>
      <c r="N3898">
        <f t="shared" si="186"/>
        <v>0.26</v>
      </c>
      <c r="O3898">
        <v>0.26</v>
      </c>
    </row>
    <row r="3899" spans="12:15" x14ac:dyDescent="0.25">
      <c r="L3899" t="str">
        <f t="shared" si="185"/>
        <v>20167</v>
      </c>
      <c r="M3899" s="1">
        <v>42558</v>
      </c>
      <c r="N3899">
        <f t="shared" si="186"/>
        <v>0.27</v>
      </c>
      <c r="O3899">
        <v>0.27</v>
      </c>
    </row>
    <row r="3900" spans="12:15" x14ac:dyDescent="0.25">
      <c r="L3900" t="str">
        <f t="shared" si="185"/>
        <v>20167</v>
      </c>
      <c r="M3900" s="1">
        <v>42559</v>
      </c>
      <c r="N3900">
        <f t="shared" si="186"/>
        <v>0.26</v>
      </c>
      <c r="O3900">
        <v>0.26</v>
      </c>
    </row>
    <row r="3901" spans="12:15" x14ac:dyDescent="0.25">
      <c r="L3901" t="str">
        <f t="shared" si="185"/>
        <v>20167</v>
      </c>
      <c r="M3901" s="1">
        <v>42562</v>
      </c>
      <c r="N3901">
        <f t="shared" si="186"/>
        <v>0.28000000000000003</v>
      </c>
      <c r="O3901">
        <v>0.28000000000000003</v>
      </c>
    </row>
    <row r="3902" spans="12:15" x14ac:dyDescent="0.25">
      <c r="L3902" t="str">
        <f t="shared" si="185"/>
        <v>20167</v>
      </c>
      <c r="M3902" s="1">
        <v>42563</v>
      </c>
      <c r="N3902">
        <f t="shared" si="186"/>
        <v>0.28999999999999998</v>
      </c>
      <c r="O3902">
        <v>0.28999999999999998</v>
      </c>
    </row>
    <row r="3903" spans="12:15" x14ac:dyDescent="0.25">
      <c r="L3903" t="str">
        <f t="shared" si="185"/>
        <v>20167</v>
      </c>
      <c r="M3903" s="1">
        <v>42564</v>
      </c>
      <c r="N3903">
        <f t="shared" si="186"/>
        <v>0.28999999999999998</v>
      </c>
      <c r="O3903">
        <v>0.28999999999999998</v>
      </c>
    </row>
    <row r="3904" spans="12:15" x14ac:dyDescent="0.25">
      <c r="L3904" t="str">
        <f t="shared" si="185"/>
        <v>20167</v>
      </c>
      <c r="M3904" s="1">
        <v>42565</v>
      </c>
      <c r="N3904">
        <f t="shared" si="186"/>
        <v>0.28999999999999998</v>
      </c>
      <c r="O3904">
        <v>0.28999999999999998</v>
      </c>
    </row>
    <row r="3905" spans="12:15" x14ac:dyDescent="0.25">
      <c r="L3905" t="str">
        <f t="shared" si="185"/>
        <v>20167</v>
      </c>
      <c r="M3905" s="1">
        <v>42566</v>
      </c>
      <c r="N3905">
        <f t="shared" si="186"/>
        <v>0.27</v>
      </c>
      <c r="O3905">
        <v>0.27</v>
      </c>
    </row>
    <row r="3906" spans="12:15" x14ac:dyDescent="0.25">
      <c r="L3906" t="str">
        <f t="shared" si="185"/>
        <v>20167</v>
      </c>
      <c r="M3906" s="1">
        <v>42569</v>
      </c>
      <c r="N3906">
        <f t="shared" si="186"/>
        <v>0.26</v>
      </c>
      <c r="O3906">
        <v>0.26</v>
      </c>
    </row>
    <row r="3907" spans="12:15" x14ac:dyDescent="0.25">
      <c r="L3907" t="str">
        <f t="shared" ref="L3907:L3970" si="187">+YEAR(M3907) &amp; MONTH(M3907)</f>
        <v>20167</v>
      </c>
      <c r="M3907" s="1">
        <v>42570</v>
      </c>
      <c r="N3907">
        <f t="shared" ref="N3907:N3970" si="188">+IF(O3907=$O$1, N3906,O3907)</f>
        <v>0.28999999999999998</v>
      </c>
      <c r="O3907">
        <v>0.28999999999999998</v>
      </c>
    </row>
    <row r="3908" spans="12:15" x14ac:dyDescent="0.25">
      <c r="L3908" t="str">
        <f t="shared" si="187"/>
        <v>20167</v>
      </c>
      <c r="M3908" s="1">
        <v>42571</v>
      </c>
      <c r="N3908">
        <f t="shared" si="188"/>
        <v>0.28000000000000003</v>
      </c>
      <c r="O3908">
        <v>0.28000000000000003</v>
      </c>
    </row>
    <row r="3909" spans="12:15" x14ac:dyDescent="0.25">
      <c r="L3909" t="str">
        <f t="shared" si="187"/>
        <v>20167</v>
      </c>
      <c r="M3909" s="1">
        <v>42572</v>
      </c>
      <c r="N3909">
        <f t="shared" si="188"/>
        <v>0.28000000000000003</v>
      </c>
      <c r="O3909">
        <v>0.28000000000000003</v>
      </c>
    </row>
    <row r="3910" spans="12:15" x14ac:dyDescent="0.25">
      <c r="L3910" t="str">
        <f t="shared" si="187"/>
        <v>20167</v>
      </c>
      <c r="M3910" s="1">
        <v>42573</v>
      </c>
      <c r="N3910">
        <f t="shared" si="188"/>
        <v>0.28999999999999998</v>
      </c>
      <c r="O3910">
        <v>0.28999999999999998</v>
      </c>
    </row>
    <row r="3911" spans="12:15" x14ac:dyDescent="0.25">
      <c r="L3911" t="str">
        <f t="shared" si="187"/>
        <v>20167</v>
      </c>
      <c r="M3911" s="1">
        <v>42576</v>
      </c>
      <c r="N3911">
        <f t="shared" si="188"/>
        <v>0.28000000000000003</v>
      </c>
      <c r="O3911">
        <v>0.28000000000000003</v>
      </c>
    </row>
    <row r="3912" spans="12:15" x14ac:dyDescent="0.25">
      <c r="L3912" t="str">
        <f t="shared" si="187"/>
        <v>20167</v>
      </c>
      <c r="M3912" s="1">
        <v>42577</v>
      </c>
      <c r="N3912">
        <f t="shared" si="188"/>
        <v>0.24</v>
      </c>
      <c r="O3912">
        <v>0.24</v>
      </c>
    </row>
    <row r="3913" spans="12:15" x14ac:dyDescent="0.25">
      <c r="L3913" t="str">
        <f t="shared" si="187"/>
        <v>20167</v>
      </c>
      <c r="M3913" s="1">
        <v>42578</v>
      </c>
      <c r="N3913">
        <f t="shared" si="188"/>
        <v>0.25</v>
      </c>
      <c r="O3913">
        <v>0.25</v>
      </c>
    </row>
    <row r="3914" spans="12:15" x14ac:dyDescent="0.25">
      <c r="L3914" t="str">
        <f t="shared" si="187"/>
        <v>20167</v>
      </c>
      <c r="M3914" s="1">
        <v>42579</v>
      </c>
      <c r="N3914">
        <f t="shared" si="188"/>
        <v>0.19</v>
      </c>
      <c r="O3914">
        <v>0.19</v>
      </c>
    </row>
    <row r="3915" spans="12:15" x14ac:dyDescent="0.25">
      <c r="L3915" t="str">
        <f t="shared" si="187"/>
        <v>20167</v>
      </c>
      <c r="M3915" s="1">
        <v>42580</v>
      </c>
      <c r="N3915">
        <f t="shared" si="188"/>
        <v>0.19</v>
      </c>
      <c r="O3915">
        <v>0.19</v>
      </c>
    </row>
    <row r="3916" spans="12:15" x14ac:dyDescent="0.25">
      <c r="L3916" t="str">
        <f t="shared" si="187"/>
        <v>20168</v>
      </c>
      <c r="M3916" s="1">
        <v>42583</v>
      </c>
      <c r="N3916">
        <f t="shared" si="188"/>
        <v>0.2</v>
      </c>
      <c r="O3916">
        <v>0.2</v>
      </c>
    </row>
    <row r="3917" spans="12:15" x14ac:dyDescent="0.25">
      <c r="L3917" t="str">
        <f t="shared" si="187"/>
        <v>20168</v>
      </c>
      <c r="M3917" s="1">
        <v>42584</v>
      </c>
      <c r="N3917">
        <f t="shared" si="188"/>
        <v>0.28000000000000003</v>
      </c>
      <c r="O3917">
        <v>0.28000000000000003</v>
      </c>
    </row>
    <row r="3918" spans="12:15" x14ac:dyDescent="0.25">
      <c r="L3918" t="str">
        <f t="shared" si="187"/>
        <v>20168</v>
      </c>
      <c r="M3918" s="1">
        <v>42585</v>
      </c>
      <c r="N3918">
        <f t="shared" si="188"/>
        <v>0.26</v>
      </c>
      <c r="O3918">
        <v>0.26</v>
      </c>
    </row>
    <row r="3919" spans="12:15" x14ac:dyDescent="0.25">
      <c r="L3919" t="str">
        <f t="shared" si="187"/>
        <v>20168</v>
      </c>
      <c r="M3919" s="1">
        <v>42586</v>
      </c>
      <c r="N3919">
        <f t="shared" si="188"/>
        <v>0.24</v>
      </c>
      <c r="O3919">
        <v>0.24</v>
      </c>
    </row>
    <row r="3920" spans="12:15" x14ac:dyDescent="0.25">
      <c r="L3920" t="str">
        <f t="shared" si="187"/>
        <v>20168</v>
      </c>
      <c r="M3920" s="1">
        <v>42587</v>
      </c>
      <c r="N3920">
        <f t="shared" si="188"/>
        <v>0.23</v>
      </c>
      <c r="O3920">
        <v>0.23</v>
      </c>
    </row>
    <row r="3921" spans="12:15" x14ac:dyDescent="0.25">
      <c r="L3921" t="str">
        <f t="shared" si="187"/>
        <v>20168</v>
      </c>
      <c r="M3921" s="1">
        <v>42590</v>
      </c>
      <c r="N3921">
        <f t="shared" si="188"/>
        <v>0.27</v>
      </c>
      <c r="O3921">
        <v>0.27</v>
      </c>
    </row>
    <row r="3922" spans="12:15" x14ac:dyDescent="0.25">
      <c r="L3922" t="str">
        <f t="shared" si="187"/>
        <v>20168</v>
      </c>
      <c r="M3922" s="1">
        <v>42591</v>
      </c>
      <c r="N3922">
        <f t="shared" si="188"/>
        <v>0.27</v>
      </c>
      <c r="O3922">
        <v>0.27</v>
      </c>
    </row>
    <row r="3923" spans="12:15" x14ac:dyDescent="0.25">
      <c r="L3923" t="str">
        <f t="shared" si="187"/>
        <v>20168</v>
      </c>
      <c r="M3923" s="1">
        <v>42592</v>
      </c>
      <c r="N3923">
        <f t="shared" si="188"/>
        <v>0.27</v>
      </c>
      <c r="O3923">
        <v>0.27</v>
      </c>
    </row>
    <row r="3924" spans="12:15" x14ac:dyDescent="0.25">
      <c r="L3924" t="str">
        <f t="shared" si="187"/>
        <v>20168</v>
      </c>
      <c r="M3924" s="1">
        <v>42593</v>
      </c>
      <c r="N3924">
        <f t="shared" si="188"/>
        <v>0.27</v>
      </c>
      <c r="O3924">
        <v>0.27</v>
      </c>
    </row>
    <row r="3925" spans="12:15" x14ac:dyDescent="0.25">
      <c r="L3925" t="str">
        <f t="shared" si="187"/>
        <v>20168</v>
      </c>
      <c r="M3925" s="1">
        <v>42594</v>
      </c>
      <c r="N3925">
        <f t="shared" si="188"/>
        <v>0.27</v>
      </c>
      <c r="O3925">
        <v>0.27</v>
      </c>
    </row>
    <row r="3926" spans="12:15" x14ac:dyDescent="0.25">
      <c r="L3926" t="str">
        <f t="shared" si="187"/>
        <v>20168</v>
      </c>
      <c r="M3926" s="1">
        <v>42597</v>
      </c>
      <c r="N3926">
        <f t="shared" si="188"/>
        <v>0.26</v>
      </c>
      <c r="O3926">
        <v>0.26</v>
      </c>
    </row>
    <row r="3927" spans="12:15" x14ac:dyDescent="0.25">
      <c r="L3927" t="str">
        <f t="shared" si="187"/>
        <v>20168</v>
      </c>
      <c r="M3927" s="1">
        <v>42598</v>
      </c>
      <c r="N3927">
        <f t="shared" si="188"/>
        <v>0.27</v>
      </c>
      <c r="O3927">
        <v>0.27</v>
      </c>
    </row>
    <row r="3928" spans="12:15" x14ac:dyDescent="0.25">
      <c r="L3928" t="str">
        <f t="shared" si="187"/>
        <v>20168</v>
      </c>
      <c r="M3928" s="1">
        <v>42599</v>
      </c>
      <c r="N3928">
        <f t="shared" si="188"/>
        <v>0.27</v>
      </c>
      <c r="O3928">
        <v>0.27</v>
      </c>
    </row>
    <row r="3929" spans="12:15" x14ac:dyDescent="0.25">
      <c r="L3929" t="str">
        <f t="shared" si="187"/>
        <v>20168</v>
      </c>
      <c r="M3929" s="1">
        <v>42600</v>
      </c>
      <c r="N3929">
        <f t="shared" si="188"/>
        <v>0.27</v>
      </c>
      <c r="O3929">
        <v>0.27</v>
      </c>
    </row>
    <row r="3930" spans="12:15" x14ac:dyDescent="0.25">
      <c r="L3930" t="str">
        <f t="shared" si="187"/>
        <v>20168</v>
      </c>
      <c r="M3930" s="1">
        <v>42601</v>
      </c>
      <c r="N3930">
        <f t="shared" si="188"/>
        <v>0.27</v>
      </c>
      <c r="O3930">
        <v>0.27</v>
      </c>
    </row>
    <row r="3931" spans="12:15" x14ac:dyDescent="0.25">
      <c r="L3931" t="str">
        <f t="shared" si="187"/>
        <v>20168</v>
      </c>
      <c r="M3931" s="1">
        <v>42604</v>
      </c>
      <c r="N3931">
        <f t="shared" si="188"/>
        <v>0.24</v>
      </c>
      <c r="O3931">
        <v>0.24</v>
      </c>
    </row>
    <row r="3932" spans="12:15" x14ac:dyDescent="0.25">
      <c r="L3932" t="str">
        <f t="shared" si="187"/>
        <v>20168</v>
      </c>
      <c r="M3932" s="1">
        <v>42605</v>
      </c>
      <c r="N3932">
        <f t="shared" si="188"/>
        <v>0.28000000000000003</v>
      </c>
      <c r="O3932">
        <v>0.28000000000000003</v>
      </c>
    </row>
    <row r="3933" spans="12:15" x14ac:dyDescent="0.25">
      <c r="L3933" t="str">
        <f t="shared" si="187"/>
        <v>20168</v>
      </c>
      <c r="M3933" s="1">
        <v>42606</v>
      </c>
      <c r="N3933">
        <f t="shared" si="188"/>
        <v>0.28000000000000003</v>
      </c>
      <c r="O3933">
        <v>0.28000000000000003</v>
      </c>
    </row>
    <row r="3934" spans="12:15" x14ac:dyDescent="0.25">
      <c r="L3934" t="str">
        <f t="shared" si="187"/>
        <v>20168</v>
      </c>
      <c r="M3934" s="1">
        <v>42607</v>
      </c>
      <c r="N3934">
        <f t="shared" si="188"/>
        <v>0.28000000000000003</v>
      </c>
      <c r="O3934">
        <v>0.28000000000000003</v>
      </c>
    </row>
    <row r="3935" spans="12:15" x14ac:dyDescent="0.25">
      <c r="L3935" t="str">
        <f t="shared" si="187"/>
        <v>20168</v>
      </c>
      <c r="M3935" s="1">
        <v>42608</v>
      </c>
      <c r="N3935">
        <f t="shared" si="188"/>
        <v>0.28000000000000003</v>
      </c>
      <c r="O3935">
        <v>0.28000000000000003</v>
      </c>
    </row>
    <row r="3936" spans="12:15" x14ac:dyDescent="0.25">
      <c r="L3936" t="str">
        <f t="shared" si="187"/>
        <v>20168</v>
      </c>
      <c r="M3936" s="1">
        <v>42611</v>
      </c>
      <c r="N3936">
        <f t="shared" si="188"/>
        <v>0.25</v>
      </c>
      <c r="O3936">
        <v>0.25</v>
      </c>
    </row>
    <row r="3937" spans="12:15" x14ac:dyDescent="0.25">
      <c r="L3937" t="str">
        <f t="shared" si="187"/>
        <v>20168</v>
      </c>
      <c r="M3937" s="1">
        <v>42612</v>
      </c>
      <c r="N3937">
        <f t="shared" si="188"/>
        <v>0.23</v>
      </c>
      <c r="O3937">
        <v>0.23</v>
      </c>
    </row>
    <row r="3938" spans="12:15" x14ac:dyDescent="0.25">
      <c r="L3938" t="str">
        <f t="shared" si="187"/>
        <v>20168</v>
      </c>
      <c r="M3938" s="1">
        <v>42613</v>
      </c>
      <c r="N3938">
        <f t="shared" si="188"/>
        <v>0.26</v>
      </c>
      <c r="O3938">
        <v>0.26</v>
      </c>
    </row>
    <row r="3939" spans="12:15" x14ac:dyDescent="0.25">
      <c r="L3939" t="str">
        <f t="shared" si="187"/>
        <v>20169</v>
      </c>
      <c r="M3939" s="1">
        <v>42614</v>
      </c>
      <c r="N3939">
        <f t="shared" si="188"/>
        <v>0.27</v>
      </c>
      <c r="O3939">
        <v>0.27</v>
      </c>
    </row>
    <row r="3940" spans="12:15" x14ac:dyDescent="0.25">
      <c r="L3940" t="str">
        <f t="shared" si="187"/>
        <v>20169</v>
      </c>
      <c r="M3940" s="1">
        <v>42615</v>
      </c>
      <c r="N3940">
        <f t="shared" si="188"/>
        <v>0.25</v>
      </c>
      <c r="O3940">
        <v>0.25</v>
      </c>
    </row>
    <row r="3941" spans="12:15" x14ac:dyDescent="0.25">
      <c r="L3941" t="str">
        <f t="shared" si="187"/>
        <v>20169</v>
      </c>
      <c r="M3941" s="1">
        <v>42618</v>
      </c>
      <c r="N3941">
        <f t="shared" si="188"/>
        <v>0.25</v>
      </c>
      <c r="O3941" t="s">
        <v>30</v>
      </c>
    </row>
    <row r="3942" spans="12:15" x14ac:dyDescent="0.25">
      <c r="L3942" t="str">
        <f t="shared" si="187"/>
        <v>20169</v>
      </c>
      <c r="M3942" s="1">
        <v>42619</v>
      </c>
      <c r="N3942">
        <f t="shared" si="188"/>
        <v>0.24</v>
      </c>
      <c r="O3942">
        <v>0.24</v>
      </c>
    </row>
    <row r="3943" spans="12:15" x14ac:dyDescent="0.25">
      <c r="L3943" t="str">
        <f t="shared" si="187"/>
        <v>20169</v>
      </c>
      <c r="M3943" s="1">
        <v>42620</v>
      </c>
      <c r="N3943">
        <f t="shared" si="188"/>
        <v>0.25</v>
      </c>
      <c r="O3943">
        <v>0.25</v>
      </c>
    </row>
    <row r="3944" spans="12:15" x14ac:dyDescent="0.25">
      <c r="L3944" t="str">
        <f t="shared" si="187"/>
        <v>20169</v>
      </c>
      <c r="M3944" s="1">
        <v>42621</v>
      </c>
      <c r="N3944">
        <f t="shared" si="188"/>
        <v>0.26</v>
      </c>
      <c r="O3944">
        <v>0.26</v>
      </c>
    </row>
    <row r="3945" spans="12:15" x14ac:dyDescent="0.25">
      <c r="L3945" t="str">
        <f t="shared" si="187"/>
        <v>20169</v>
      </c>
      <c r="M3945" s="1">
        <v>42622</v>
      </c>
      <c r="N3945">
        <f t="shared" si="188"/>
        <v>0.24</v>
      </c>
      <c r="O3945">
        <v>0.24</v>
      </c>
    </row>
    <row r="3946" spans="12:15" x14ac:dyDescent="0.25">
      <c r="L3946" t="str">
        <f t="shared" si="187"/>
        <v>20169</v>
      </c>
      <c r="M3946" s="1">
        <v>42625</v>
      </c>
      <c r="N3946">
        <f t="shared" si="188"/>
        <v>0.24</v>
      </c>
      <c r="O3946">
        <v>0.24</v>
      </c>
    </row>
    <row r="3947" spans="12:15" x14ac:dyDescent="0.25">
      <c r="L3947" t="str">
        <f t="shared" si="187"/>
        <v>20169</v>
      </c>
      <c r="M3947" s="1">
        <v>42626</v>
      </c>
      <c r="N3947">
        <f t="shared" si="188"/>
        <v>0.25</v>
      </c>
      <c r="O3947">
        <v>0.25</v>
      </c>
    </row>
    <row r="3948" spans="12:15" x14ac:dyDescent="0.25">
      <c r="L3948" t="str">
        <f t="shared" si="187"/>
        <v>20169</v>
      </c>
      <c r="M3948" s="1">
        <v>42627</v>
      </c>
      <c r="N3948">
        <f t="shared" si="188"/>
        <v>0.24</v>
      </c>
      <c r="O3948">
        <v>0.24</v>
      </c>
    </row>
    <row r="3949" spans="12:15" x14ac:dyDescent="0.25">
      <c r="L3949" t="str">
        <f t="shared" si="187"/>
        <v>20169</v>
      </c>
      <c r="M3949" s="1">
        <v>42628</v>
      </c>
      <c r="N3949">
        <f t="shared" si="188"/>
        <v>0.2</v>
      </c>
      <c r="O3949">
        <v>0.2</v>
      </c>
    </row>
    <row r="3950" spans="12:15" x14ac:dyDescent="0.25">
      <c r="L3950" t="str">
        <f t="shared" si="187"/>
        <v>20169</v>
      </c>
      <c r="M3950" s="1">
        <v>42629</v>
      </c>
      <c r="N3950">
        <f t="shared" si="188"/>
        <v>0.2</v>
      </c>
      <c r="O3950">
        <v>0.2</v>
      </c>
    </row>
    <row r="3951" spans="12:15" x14ac:dyDescent="0.25">
      <c r="L3951" t="str">
        <f t="shared" si="187"/>
        <v>20169</v>
      </c>
      <c r="M3951" s="1">
        <v>42632</v>
      </c>
      <c r="N3951">
        <f t="shared" si="188"/>
        <v>0.16</v>
      </c>
      <c r="O3951">
        <v>0.16</v>
      </c>
    </row>
    <row r="3952" spans="12:15" x14ac:dyDescent="0.25">
      <c r="L3952" t="str">
        <f t="shared" si="187"/>
        <v>20169</v>
      </c>
      <c r="M3952" s="1">
        <v>42633</v>
      </c>
      <c r="N3952">
        <f t="shared" si="188"/>
        <v>0.17</v>
      </c>
      <c r="O3952">
        <v>0.17</v>
      </c>
    </row>
    <row r="3953" spans="12:15" x14ac:dyDescent="0.25">
      <c r="L3953" t="str">
        <f t="shared" si="187"/>
        <v>20169</v>
      </c>
      <c r="M3953" s="1">
        <v>42634</v>
      </c>
      <c r="N3953">
        <f t="shared" si="188"/>
        <v>0.12</v>
      </c>
      <c r="O3953">
        <v>0.12</v>
      </c>
    </row>
    <row r="3954" spans="12:15" x14ac:dyDescent="0.25">
      <c r="L3954" t="str">
        <f t="shared" si="187"/>
        <v>20169</v>
      </c>
      <c r="M3954" s="1">
        <v>42635</v>
      </c>
      <c r="N3954">
        <f t="shared" si="188"/>
        <v>0.1</v>
      </c>
      <c r="O3954">
        <v>0.1</v>
      </c>
    </row>
    <row r="3955" spans="12:15" x14ac:dyDescent="0.25">
      <c r="L3955" t="str">
        <f t="shared" si="187"/>
        <v>20169</v>
      </c>
      <c r="M3955" s="1">
        <v>42636</v>
      </c>
      <c r="N3955">
        <f t="shared" si="188"/>
        <v>0.09</v>
      </c>
      <c r="O3955">
        <v>0.09</v>
      </c>
    </row>
    <row r="3956" spans="12:15" x14ac:dyDescent="0.25">
      <c r="L3956" t="str">
        <f t="shared" si="187"/>
        <v>20169</v>
      </c>
      <c r="M3956" s="1">
        <v>42639</v>
      </c>
      <c r="N3956">
        <f t="shared" si="188"/>
        <v>0.12</v>
      </c>
      <c r="O3956">
        <v>0.12</v>
      </c>
    </row>
    <row r="3957" spans="12:15" x14ac:dyDescent="0.25">
      <c r="L3957" t="str">
        <f t="shared" si="187"/>
        <v>20169</v>
      </c>
      <c r="M3957" s="1">
        <v>42640</v>
      </c>
      <c r="N3957">
        <f t="shared" si="188"/>
        <v>0.16</v>
      </c>
      <c r="O3957">
        <v>0.16</v>
      </c>
    </row>
    <row r="3958" spans="12:15" x14ac:dyDescent="0.25">
      <c r="L3958" t="str">
        <f t="shared" si="187"/>
        <v>20169</v>
      </c>
      <c r="M3958" s="1">
        <v>42641</v>
      </c>
      <c r="N3958">
        <f t="shared" si="188"/>
        <v>0.14000000000000001</v>
      </c>
      <c r="O3958">
        <v>0.14000000000000001</v>
      </c>
    </row>
    <row r="3959" spans="12:15" x14ac:dyDescent="0.25">
      <c r="L3959" t="str">
        <f t="shared" si="187"/>
        <v>20169</v>
      </c>
      <c r="M3959" s="1">
        <v>42642</v>
      </c>
      <c r="N3959">
        <f t="shared" si="188"/>
        <v>0.12</v>
      </c>
      <c r="O3959">
        <v>0.12</v>
      </c>
    </row>
    <row r="3960" spans="12:15" x14ac:dyDescent="0.25">
      <c r="L3960" t="str">
        <f t="shared" si="187"/>
        <v>20169</v>
      </c>
      <c r="M3960" s="1">
        <v>42643</v>
      </c>
      <c r="N3960">
        <f t="shared" si="188"/>
        <v>0.2</v>
      </c>
      <c r="O3960">
        <v>0.2</v>
      </c>
    </row>
    <row r="3961" spans="12:15" x14ac:dyDescent="0.25">
      <c r="L3961" t="str">
        <f t="shared" si="187"/>
        <v>201610</v>
      </c>
      <c r="M3961" s="1">
        <v>42646</v>
      </c>
      <c r="N3961">
        <f t="shared" si="188"/>
        <v>0.25</v>
      </c>
      <c r="O3961">
        <v>0.25</v>
      </c>
    </row>
    <row r="3962" spans="12:15" x14ac:dyDescent="0.25">
      <c r="L3962" t="str">
        <f t="shared" si="187"/>
        <v>201610</v>
      </c>
      <c r="M3962" s="1">
        <v>42647</v>
      </c>
      <c r="N3962">
        <f t="shared" si="188"/>
        <v>0.28000000000000003</v>
      </c>
      <c r="O3962">
        <v>0.28000000000000003</v>
      </c>
    </row>
    <row r="3963" spans="12:15" x14ac:dyDescent="0.25">
      <c r="L3963" t="str">
        <f t="shared" si="187"/>
        <v>201610</v>
      </c>
      <c r="M3963" s="1">
        <v>42648</v>
      </c>
      <c r="N3963">
        <f t="shared" si="188"/>
        <v>0.26</v>
      </c>
      <c r="O3963">
        <v>0.26</v>
      </c>
    </row>
    <row r="3964" spans="12:15" x14ac:dyDescent="0.25">
      <c r="L3964" t="str">
        <f t="shared" si="187"/>
        <v>201610</v>
      </c>
      <c r="M3964" s="1">
        <v>42649</v>
      </c>
      <c r="N3964">
        <f t="shared" si="188"/>
        <v>0.26</v>
      </c>
      <c r="O3964">
        <v>0.26</v>
      </c>
    </row>
    <row r="3965" spans="12:15" x14ac:dyDescent="0.25">
      <c r="L3965" t="str">
        <f t="shared" si="187"/>
        <v>201610</v>
      </c>
      <c r="M3965" s="1">
        <v>42650</v>
      </c>
      <c r="N3965">
        <f t="shared" si="188"/>
        <v>0.26</v>
      </c>
      <c r="O3965">
        <v>0.26</v>
      </c>
    </row>
    <row r="3966" spans="12:15" x14ac:dyDescent="0.25">
      <c r="L3966" t="str">
        <f t="shared" si="187"/>
        <v>201610</v>
      </c>
      <c r="M3966" s="1">
        <v>42653</v>
      </c>
      <c r="N3966">
        <f t="shared" si="188"/>
        <v>0.26</v>
      </c>
      <c r="O3966" t="s">
        <v>30</v>
      </c>
    </row>
    <row r="3967" spans="12:15" x14ac:dyDescent="0.25">
      <c r="L3967" t="str">
        <f t="shared" si="187"/>
        <v>201610</v>
      </c>
      <c r="M3967" s="1">
        <v>42654</v>
      </c>
      <c r="N3967">
        <f t="shared" si="188"/>
        <v>0.27</v>
      </c>
      <c r="O3967">
        <v>0.27</v>
      </c>
    </row>
    <row r="3968" spans="12:15" x14ac:dyDescent="0.25">
      <c r="L3968" t="str">
        <f t="shared" si="187"/>
        <v>201610</v>
      </c>
      <c r="M3968" s="1">
        <v>42655</v>
      </c>
      <c r="N3968">
        <f t="shared" si="188"/>
        <v>0.26</v>
      </c>
      <c r="O3968">
        <v>0.26</v>
      </c>
    </row>
    <row r="3969" spans="12:15" x14ac:dyDescent="0.25">
      <c r="L3969" t="str">
        <f t="shared" si="187"/>
        <v>201610</v>
      </c>
      <c r="M3969" s="1">
        <v>42656</v>
      </c>
      <c r="N3969">
        <f t="shared" si="188"/>
        <v>0.26</v>
      </c>
      <c r="O3969">
        <v>0.26</v>
      </c>
    </row>
    <row r="3970" spans="12:15" x14ac:dyDescent="0.25">
      <c r="L3970" t="str">
        <f t="shared" si="187"/>
        <v>201610</v>
      </c>
      <c r="M3970" s="1">
        <v>42657</v>
      </c>
      <c r="N3970">
        <f t="shared" si="188"/>
        <v>0.26</v>
      </c>
      <c r="O3970">
        <v>0.26</v>
      </c>
    </row>
    <row r="3971" spans="12:15" x14ac:dyDescent="0.25">
      <c r="L3971" t="str">
        <f t="shared" ref="L3971:L4034" si="189">+YEAR(M3971) &amp; MONTH(M3971)</f>
        <v>201610</v>
      </c>
      <c r="M3971" s="1">
        <v>42660</v>
      </c>
      <c r="N3971">
        <f t="shared" ref="N3971:N4034" si="190">+IF(O3971=$O$1, N3970,O3971)</f>
        <v>0.24</v>
      </c>
      <c r="O3971">
        <v>0.24</v>
      </c>
    </row>
    <row r="3972" spans="12:15" x14ac:dyDescent="0.25">
      <c r="L3972" t="str">
        <f t="shared" si="189"/>
        <v>201610</v>
      </c>
      <c r="M3972" s="1">
        <v>42661</v>
      </c>
      <c r="N3972">
        <f t="shared" si="190"/>
        <v>0.26</v>
      </c>
      <c r="O3972">
        <v>0.26</v>
      </c>
    </row>
    <row r="3973" spans="12:15" x14ac:dyDescent="0.25">
      <c r="L3973" t="str">
        <f t="shared" si="189"/>
        <v>201610</v>
      </c>
      <c r="M3973" s="1">
        <v>42662</v>
      </c>
      <c r="N3973">
        <f t="shared" si="190"/>
        <v>0.25</v>
      </c>
      <c r="O3973">
        <v>0.25</v>
      </c>
    </row>
    <row r="3974" spans="12:15" x14ac:dyDescent="0.25">
      <c r="L3974" t="str">
        <f t="shared" si="189"/>
        <v>201610</v>
      </c>
      <c r="M3974" s="1">
        <v>42663</v>
      </c>
      <c r="N3974">
        <f t="shared" si="190"/>
        <v>0.25</v>
      </c>
      <c r="O3974">
        <v>0.25</v>
      </c>
    </row>
    <row r="3975" spans="12:15" x14ac:dyDescent="0.25">
      <c r="L3975" t="str">
        <f t="shared" si="189"/>
        <v>201610</v>
      </c>
      <c r="M3975" s="1">
        <v>42664</v>
      </c>
      <c r="N3975">
        <f t="shared" si="190"/>
        <v>0.25</v>
      </c>
      <c r="O3975">
        <v>0.25</v>
      </c>
    </row>
    <row r="3976" spans="12:15" x14ac:dyDescent="0.25">
      <c r="L3976" t="str">
        <f t="shared" si="189"/>
        <v>201610</v>
      </c>
      <c r="M3976" s="1">
        <v>42667</v>
      </c>
      <c r="N3976">
        <f t="shared" si="190"/>
        <v>0.23</v>
      </c>
      <c r="O3976">
        <v>0.23</v>
      </c>
    </row>
    <row r="3977" spans="12:15" x14ac:dyDescent="0.25">
      <c r="L3977" t="str">
        <f t="shared" si="189"/>
        <v>201610</v>
      </c>
      <c r="M3977" s="1">
        <v>42668</v>
      </c>
      <c r="N3977">
        <f t="shared" si="190"/>
        <v>0.22</v>
      </c>
      <c r="O3977">
        <v>0.22</v>
      </c>
    </row>
    <row r="3978" spans="12:15" x14ac:dyDescent="0.25">
      <c r="L3978" t="str">
        <f t="shared" si="189"/>
        <v>201610</v>
      </c>
      <c r="M3978" s="1">
        <v>42669</v>
      </c>
      <c r="N3978">
        <f t="shared" si="190"/>
        <v>0.25</v>
      </c>
      <c r="O3978">
        <v>0.25</v>
      </c>
    </row>
    <row r="3979" spans="12:15" x14ac:dyDescent="0.25">
      <c r="L3979" t="str">
        <f t="shared" si="189"/>
        <v>201610</v>
      </c>
      <c r="M3979" s="1">
        <v>42670</v>
      </c>
      <c r="N3979">
        <f t="shared" si="190"/>
        <v>0.19</v>
      </c>
      <c r="O3979">
        <v>0.19</v>
      </c>
    </row>
    <row r="3980" spans="12:15" x14ac:dyDescent="0.25">
      <c r="L3980" t="str">
        <f t="shared" si="189"/>
        <v>201610</v>
      </c>
      <c r="M3980" s="1">
        <v>42671</v>
      </c>
      <c r="N3980">
        <f t="shared" si="190"/>
        <v>0.18</v>
      </c>
      <c r="O3980">
        <v>0.18</v>
      </c>
    </row>
    <row r="3981" spans="12:15" x14ac:dyDescent="0.25">
      <c r="L3981" t="str">
        <f t="shared" si="189"/>
        <v>201610</v>
      </c>
      <c r="M3981" s="1">
        <v>42674</v>
      </c>
      <c r="N3981">
        <f t="shared" si="190"/>
        <v>0.2</v>
      </c>
      <c r="O3981">
        <v>0.2</v>
      </c>
    </row>
    <row r="3982" spans="12:15" x14ac:dyDescent="0.25">
      <c r="L3982" t="str">
        <f t="shared" si="189"/>
        <v>201611</v>
      </c>
      <c r="M3982" s="1">
        <v>42675</v>
      </c>
      <c r="N3982">
        <f t="shared" si="190"/>
        <v>0.24</v>
      </c>
      <c r="O3982">
        <v>0.24</v>
      </c>
    </row>
    <row r="3983" spans="12:15" x14ac:dyDescent="0.25">
      <c r="L3983" t="str">
        <f t="shared" si="189"/>
        <v>201611</v>
      </c>
      <c r="M3983" s="1">
        <v>42676</v>
      </c>
      <c r="N3983">
        <f t="shared" si="190"/>
        <v>0.24</v>
      </c>
      <c r="O3983">
        <v>0.24</v>
      </c>
    </row>
    <row r="3984" spans="12:15" x14ac:dyDescent="0.25">
      <c r="L3984" t="str">
        <f t="shared" si="189"/>
        <v>201611</v>
      </c>
      <c r="M3984" s="1">
        <v>42677</v>
      </c>
      <c r="N3984">
        <f t="shared" si="190"/>
        <v>0.24</v>
      </c>
      <c r="O3984">
        <v>0.24</v>
      </c>
    </row>
    <row r="3985" spans="12:15" x14ac:dyDescent="0.25">
      <c r="L3985" t="str">
        <f t="shared" si="189"/>
        <v>201611</v>
      </c>
      <c r="M3985" s="1">
        <v>42678</v>
      </c>
      <c r="N3985">
        <f t="shared" si="190"/>
        <v>0.25</v>
      </c>
      <c r="O3985">
        <v>0.25</v>
      </c>
    </row>
    <row r="3986" spans="12:15" x14ac:dyDescent="0.25">
      <c r="L3986" t="str">
        <f t="shared" si="189"/>
        <v>201611</v>
      </c>
      <c r="M3986" s="1">
        <v>42681</v>
      </c>
      <c r="N3986">
        <f t="shared" si="190"/>
        <v>0.28000000000000003</v>
      </c>
      <c r="O3986">
        <v>0.28000000000000003</v>
      </c>
    </row>
    <row r="3987" spans="12:15" x14ac:dyDescent="0.25">
      <c r="L3987" t="str">
        <f t="shared" si="189"/>
        <v>201611</v>
      </c>
      <c r="M3987" s="1">
        <v>42682</v>
      </c>
      <c r="N3987">
        <f t="shared" si="190"/>
        <v>0.28000000000000003</v>
      </c>
      <c r="O3987">
        <v>0.28000000000000003</v>
      </c>
    </row>
    <row r="3988" spans="12:15" x14ac:dyDescent="0.25">
      <c r="L3988" t="str">
        <f t="shared" si="189"/>
        <v>201611</v>
      </c>
      <c r="M3988" s="1">
        <v>42683</v>
      </c>
      <c r="N3988">
        <f t="shared" si="190"/>
        <v>0.3</v>
      </c>
      <c r="O3988">
        <v>0.3</v>
      </c>
    </row>
    <row r="3989" spans="12:15" x14ac:dyDescent="0.25">
      <c r="L3989" t="str">
        <f t="shared" si="189"/>
        <v>201611</v>
      </c>
      <c r="M3989" s="1">
        <v>42684</v>
      </c>
      <c r="N3989">
        <f t="shared" si="190"/>
        <v>0.3</v>
      </c>
      <c r="O3989">
        <v>0.3</v>
      </c>
    </row>
    <row r="3990" spans="12:15" x14ac:dyDescent="0.25">
      <c r="L3990" t="str">
        <f t="shared" si="189"/>
        <v>201611</v>
      </c>
      <c r="M3990" s="1">
        <v>42685</v>
      </c>
      <c r="N3990">
        <f t="shared" si="190"/>
        <v>0.3</v>
      </c>
      <c r="O3990" t="s">
        <v>30</v>
      </c>
    </row>
    <row r="3991" spans="12:15" x14ac:dyDescent="0.25">
      <c r="L3991" t="str">
        <f t="shared" si="189"/>
        <v>201611</v>
      </c>
      <c r="M3991" s="1">
        <v>42688</v>
      </c>
      <c r="N3991">
        <f t="shared" si="190"/>
        <v>0.32</v>
      </c>
      <c r="O3991">
        <v>0.32</v>
      </c>
    </row>
    <row r="3992" spans="12:15" x14ac:dyDescent="0.25">
      <c r="L3992" t="str">
        <f t="shared" si="189"/>
        <v>201611</v>
      </c>
      <c r="M3992" s="1">
        <v>42689</v>
      </c>
      <c r="N3992">
        <f t="shared" si="190"/>
        <v>0.3</v>
      </c>
      <c r="O3992">
        <v>0.3</v>
      </c>
    </row>
    <row r="3993" spans="12:15" x14ac:dyDescent="0.25">
      <c r="L3993" t="str">
        <f t="shared" si="189"/>
        <v>201611</v>
      </c>
      <c r="M3993" s="1">
        <v>42690</v>
      </c>
      <c r="N3993">
        <f t="shared" si="190"/>
        <v>0.32</v>
      </c>
      <c r="O3993">
        <v>0.32</v>
      </c>
    </row>
    <row r="3994" spans="12:15" x14ac:dyDescent="0.25">
      <c r="L3994" t="str">
        <f t="shared" si="189"/>
        <v>201611</v>
      </c>
      <c r="M3994" s="1">
        <v>42691</v>
      </c>
      <c r="N3994">
        <f t="shared" si="190"/>
        <v>0.3</v>
      </c>
      <c r="O3994">
        <v>0.3</v>
      </c>
    </row>
    <row r="3995" spans="12:15" x14ac:dyDescent="0.25">
      <c r="L3995" t="str">
        <f t="shared" si="189"/>
        <v>201611</v>
      </c>
      <c r="M3995" s="1">
        <v>42692</v>
      </c>
      <c r="N3995">
        <f t="shared" si="190"/>
        <v>0.28000000000000003</v>
      </c>
      <c r="O3995">
        <v>0.28000000000000003</v>
      </c>
    </row>
    <row r="3996" spans="12:15" x14ac:dyDescent="0.25">
      <c r="L3996" t="str">
        <f t="shared" si="189"/>
        <v>201611</v>
      </c>
      <c r="M3996" s="1">
        <v>42695</v>
      </c>
      <c r="N3996">
        <f t="shared" si="190"/>
        <v>0.28000000000000003</v>
      </c>
      <c r="O3996">
        <v>0.28000000000000003</v>
      </c>
    </row>
    <row r="3997" spans="12:15" x14ac:dyDescent="0.25">
      <c r="L3997" t="str">
        <f t="shared" si="189"/>
        <v>201611</v>
      </c>
      <c r="M3997" s="1">
        <v>42696</v>
      </c>
      <c r="N3997">
        <f t="shared" si="190"/>
        <v>0.34</v>
      </c>
      <c r="O3997">
        <v>0.34</v>
      </c>
    </row>
    <row r="3998" spans="12:15" x14ac:dyDescent="0.25">
      <c r="L3998" t="str">
        <f t="shared" si="189"/>
        <v>201611</v>
      </c>
      <c r="M3998" s="1">
        <v>42697</v>
      </c>
      <c r="N3998">
        <f t="shared" si="190"/>
        <v>0.35</v>
      </c>
      <c r="O3998">
        <v>0.35</v>
      </c>
    </row>
    <row r="3999" spans="12:15" x14ac:dyDescent="0.25">
      <c r="L3999" t="str">
        <f t="shared" si="189"/>
        <v>201611</v>
      </c>
      <c r="M3999" s="1">
        <v>42698</v>
      </c>
      <c r="N3999">
        <f t="shared" si="190"/>
        <v>0.35</v>
      </c>
      <c r="O3999" t="s">
        <v>30</v>
      </c>
    </row>
    <row r="4000" spans="12:15" x14ac:dyDescent="0.25">
      <c r="L4000" t="str">
        <f t="shared" si="189"/>
        <v>201611</v>
      </c>
      <c r="M4000" s="1">
        <v>42699</v>
      </c>
      <c r="N4000">
        <f t="shared" si="190"/>
        <v>0.34</v>
      </c>
      <c r="O4000">
        <v>0.34</v>
      </c>
    </row>
    <row r="4001" spans="12:15" x14ac:dyDescent="0.25">
      <c r="L4001" t="str">
        <f t="shared" si="189"/>
        <v>201611</v>
      </c>
      <c r="M4001" s="1">
        <v>42702</v>
      </c>
      <c r="N4001">
        <f t="shared" si="190"/>
        <v>0.32</v>
      </c>
      <c r="O4001">
        <v>0.32</v>
      </c>
    </row>
    <row r="4002" spans="12:15" x14ac:dyDescent="0.25">
      <c r="L4002" t="str">
        <f t="shared" si="189"/>
        <v>201611</v>
      </c>
      <c r="M4002" s="1">
        <v>42703</v>
      </c>
      <c r="N4002">
        <f t="shared" si="190"/>
        <v>0.34</v>
      </c>
      <c r="O4002">
        <v>0.34</v>
      </c>
    </row>
    <row r="4003" spans="12:15" x14ac:dyDescent="0.25">
      <c r="L4003" t="str">
        <f t="shared" si="189"/>
        <v>201611</v>
      </c>
      <c r="M4003" s="1">
        <v>42704</v>
      </c>
      <c r="N4003">
        <f t="shared" si="190"/>
        <v>0.38</v>
      </c>
      <c r="O4003">
        <v>0.38</v>
      </c>
    </row>
    <row r="4004" spans="12:15" x14ac:dyDescent="0.25">
      <c r="L4004" t="str">
        <f t="shared" si="189"/>
        <v>201612</v>
      </c>
      <c r="M4004" s="1">
        <v>42705</v>
      </c>
      <c r="N4004">
        <f t="shared" si="190"/>
        <v>0.32</v>
      </c>
      <c r="O4004">
        <v>0.32</v>
      </c>
    </row>
    <row r="4005" spans="12:15" x14ac:dyDescent="0.25">
      <c r="L4005" t="str">
        <f t="shared" si="189"/>
        <v>201612</v>
      </c>
      <c r="M4005" s="1">
        <v>42706</v>
      </c>
      <c r="N4005">
        <f t="shared" si="190"/>
        <v>0.34</v>
      </c>
      <c r="O4005">
        <v>0.34</v>
      </c>
    </row>
    <row r="4006" spans="12:15" x14ac:dyDescent="0.25">
      <c r="L4006" t="str">
        <f t="shared" si="189"/>
        <v>201612</v>
      </c>
      <c r="M4006" s="1">
        <v>42709</v>
      </c>
      <c r="N4006">
        <f t="shared" si="190"/>
        <v>0.34</v>
      </c>
      <c r="O4006">
        <v>0.34</v>
      </c>
    </row>
    <row r="4007" spans="12:15" x14ac:dyDescent="0.25">
      <c r="L4007" t="str">
        <f t="shared" si="189"/>
        <v>201612</v>
      </c>
      <c r="M4007" s="1">
        <v>42710</v>
      </c>
      <c r="N4007">
        <f t="shared" si="190"/>
        <v>0.35</v>
      </c>
      <c r="O4007">
        <v>0.35</v>
      </c>
    </row>
    <row r="4008" spans="12:15" x14ac:dyDescent="0.25">
      <c r="L4008" t="str">
        <f t="shared" si="189"/>
        <v>201612</v>
      </c>
      <c r="M4008" s="1">
        <v>42711</v>
      </c>
      <c r="N4008">
        <f t="shared" si="190"/>
        <v>0.38</v>
      </c>
      <c r="O4008">
        <v>0.38</v>
      </c>
    </row>
    <row r="4009" spans="12:15" x14ac:dyDescent="0.25">
      <c r="L4009" t="str">
        <f t="shared" si="189"/>
        <v>201612</v>
      </c>
      <c r="M4009" s="1">
        <v>42712</v>
      </c>
      <c r="N4009">
        <f t="shared" si="190"/>
        <v>0.39</v>
      </c>
      <c r="O4009">
        <v>0.39</v>
      </c>
    </row>
    <row r="4010" spans="12:15" x14ac:dyDescent="0.25">
      <c r="L4010" t="str">
        <f t="shared" si="189"/>
        <v>201612</v>
      </c>
      <c r="M4010" s="1">
        <v>42713</v>
      </c>
      <c r="N4010">
        <f t="shared" si="190"/>
        <v>0.41</v>
      </c>
      <c r="O4010">
        <v>0.41</v>
      </c>
    </row>
    <row r="4011" spans="12:15" x14ac:dyDescent="0.25">
      <c r="L4011" t="str">
        <f t="shared" si="189"/>
        <v>201612</v>
      </c>
      <c r="M4011" s="1">
        <v>42716</v>
      </c>
      <c r="N4011">
        <f t="shared" si="190"/>
        <v>0.42</v>
      </c>
      <c r="O4011">
        <v>0.42</v>
      </c>
    </row>
    <row r="4012" spans="12:15" x14ac:dyDescent="0.25">
      <c r="L4012" t="str">
        <f t="shared" si="189"/>
        <v>201612</v>
      </c>
      <c r="M4012" s="1">
        <v>42717</v>
      </c>
      <c r="N4012">
        <f t="shared" si="190"/>
        <v>0.47</v>
      </c>
      <c r="O4012">
        <v>0.47</v>
      </c>
    </row>
    <row r="4013" spans="12:15" x14ac:dyDescent="0.25">
      <c r="L4013" t="str">
        <f t="shared" si="189"/>
        <v>201612</v>
      </c>
      <c r="M4013" s="1">
        <v>42718</v>
      </c>
      <c r="N4013">
        <f t="shared" si="190"/>
        <v>0.49</v>
      </c>
      <c r="O4013">
        <v>0.49</v>
      </c>
    </row>
    <row r="4014" spans="12:15" x14ac:dyDescent="0.25">
      <c r="L4014" t="str">
        <f t="shared" si="189"/>
        <v>201612</v>
      </c>
      <c r="M4014" s="1">
        <v>42719</v>
      </c>
      <c r="N4014">
        <f t="shared" si="190"/>
        <v>0.48</v>
      </c>
      <c r="O4014">
        <v>0.48</v>
      </c>
    </row>
    <row r="4015" spans="12:15" x14ac:dyDescent="0.25">
      <c r="L4015" t="str">
        <f t="shared" si="189"/>
        <v>201612</v>
      </c>
      <c r="M4015" s="1">
        <v>42720</v>
      </c>
      <c r="N4015">
        <f t="shared" si="190"/>
        <v>0.46</v>
      </c>
      <c r="O4015">
        <v>0.46</v>
      </c>
    </row>
    <row r="4016" spans="12:15" x14ac:dyDescent="0.25">
      <c r="L4016" t="str">
        <f t="shared" si="189"/>
        <v>201612</v>
      </c>
      <c r="M4016" s="1">
        <v>42723</v>
      </c>
      <c r="N4016">
        <f t="shared" si="190"/>
        <v>0.45</v>
      </c>
      <c r="O4016">
        <v>0.45</v>
      </c>
    </row>
    <row r="4017" spans="12:15" x14ac:dyDescent="0.25">
      <c r="L4017" t="str">
        <f t="shared" si="189"/>
        <v>201612</v>
      </c>
      <c r="M4017" s="1">
        <v>42724</v>
      </c>
      <c r="N4017">
        <f t="shared" si="190"/>
        <v>0.48</v>
      </c>
      <c r="O4017">
        <v>0.48</v>
      </c>
    </row>
    <row r="4018" spans="12:15" x14ac:dyDescent="0.25">
      <c r="L4018" t="str">
        <f t="shared" si="189"/>
        <v>201612</v>
      </c>
      <c r="M4018" s="1">
        <v>42725</v>
      </c>
      <c r="N4018">
        <f t="shared" si="190"/>
        <v>0.46</v>
      </c>
      <c r="O4018">
        <v>0.46</v>
      </c>
    </row>
    <row r="4019" spans="12:15" x14ac:dyDescent="0.25">
      <c r="L4019" t="str">
        <f t="shared" si="189"/>
        <v>201612</v>
      </c>
      <c r="M4019" s="1">
        <v>42726</v>
      </c>
      <c r="N4019">
        <f t="shared" si="190"/>
        <v>0.42</v>
      </c>
      <c r="O4019">
        <v>0.42</v>
      </c>
    </row>
    <row r="4020" spans="12:15" x14ac:dyDescent="0.25">
      <c r="L4020" t="str">
        <f t="shared" si="189"/>
        <v>201612</v>
      </c>
      <c r="M4020" s="1">
        <v>42727</v>
      </c>
      <c r="N4020">
        <f t="shared" si="190"/>
        <v>0.42</v>
      </c>
      <c r="O4020">
        <v>0.42</v>
      </c>
    </row>
    <row r="4021" spans="12:15" x14ac:dyDescent="0.25">
      <c r="L4021" t="str">
        <f t="shared" si="189"/>
        <v>201612</v>
      </c>
      <c r="M4021" s="1">
        <v>42730</v>
      </c>
      <c r="N4021">
        <f t="shared" si="190"/>
        <v>0.42</v>
      </c>
      <c r="O4021" t="s">
        <v>30</v>
      </c>
    </row>
    <row r="4022" spans="12:15" x14ac:dyDescent="0.25">
      <c r="L4022" t="str">
        <f t="shared" si="189"/>
        <v>201612</v>
      </c>
      <c r="M4022" s="1">
        <v>42731</v>
      </c>
      <c r="N4022">
        <f t="shared" si="190"/>
        <v>0.5</v>
      </c>
      <c r="O4022">
        <v>0.5</v>
      </c>
    </row>
    <row r="4023" spans="12:15" x14ac:dyDescent="0.25">
      <c r="L4023" t="str">
        <f t="shared" si="189"/>
        <v>201612</v>
      </c>
      <c r="M4023" s="1">
        <v>42732</v>
      </c>
      <c r="N4023">
        <f t="shared" si="190"/>
        <v>0.48</v>
      </c>
      <c r="O4023">
        <v>0.48</v>
      </c>
    </row>
    <row r="4024" spans="12:15" x14ac:dyDescent="0.25">
      <c r="L4024" t="str">
        <f t="shared" si="189"/>
        <v>201612</v>
      </c>
      <c r="M4024" s="1">
        <v>42733</v>
      </c>
      <c r="N4024">
        <f t="shared" si="190"/>
        <v>0.39</v>
      </c>
      <c r="O4024">
        <v>0.39</v>
      </c>
    </row>
    <row r="4025" spans="12:15" x14ac:dyDescent="0.25">
      <c r="L4025" t="str">
        <f t="shared" si="189"/>
        <v>201612</v>
      </c>
      <c r="M4025" s="1">
        <v>42734</v>
      </c>
      <c r="N4025">
        <f t="shared" si="190"/>
        <v>0.44</v>
      </c>
      <c r="O4025">
        <v>0.44</v>
      </c>
    </row>
    <row r="4026" spans="12:15" x14ac:dyDescent="0.25">
      <c r="L4026" t="str">
        <f t="shared" si="189"/>
        <v>20171</v>
      </c>
      <c r="M4026" s="1">
        <v>42737</v>
      </c>
      <c r="N4026">
        <f t="shared" si="190"/>
        <v>0.44</v>
      </c>
      <c r="O4026" t="s">
        <v>30</v>
      </c>
    </row>
    <row r="4027" spans="12:15" x14ac:dyDescent="0.25">
      <c r="L4027" t="str">
        <f t="shared" si="189"/>
        <v>20171</v>
      </c>
      <c r="M4027" s="1">
        <v>42738</v>
      </c>
      <c r="N4027">
        <f t="shared" si="190"/>
        <v>0.52</v>
      </c>
      <c r="O4027">
        <v>0.52</v>
      </c>
    </row>
    <row r="4028" spans="12:15" x14ac:dyDescent="0.25">
      <c r="L4028" t="str">
        <f t="shared" si="189"/>
        <v>20171</v>
      </c>
      <c r="M4028" s="1">
        <v>42739</v>
      </c>
      <c r="N4028">
        <f t="shared" si="190"/>
        <v>0.49</v>
      </c>
      <c r="O4028">
        <v>0.49</v>
      </c>
    </row>
    <row r="4029" spans="12:15" x14ac:dyDescent="0.25">
      <c r="L4029" t="str">
        <f t="shared" si="189"/>
        <v>20171</v>
      </c>
      <c r="M4029" s="1">
        <v>42740</v>
      </c>
      <c r="N4029">
        <f t="shared" si="190"/>
        <v>0.51</v>
      </c>
      <c r="O4029">
        <v>0.51</v>
      </c>
    </row>
    <row r="4030" spans="12:15" x14ac:dyDescent="0.25">
      <c r="L4030" t="str">
        <f t="shared" si="189"/>
        <v>20171</v>
      </c>
      <c r="M4030" s="1">
        <v>42741</v>
      </c>
      <c r="N4030">
        <f t="shared" si="190"/>
        <v>0.5</v>
      </c>
      <c r="O4030">
        <v>0.5</v>
      </c>
    </row>
    <row r="4031" spans="12:15" x14ac:dyDescent="0.25">
      <c r="L4031" t="str">
        <f t="shared" si="189"/>
        <v>20171</v>
      </c>
      <c r="M4031" s="1">
        <v>42744</v>
      </c>
      <c r="N4031">
        <f t="shared" si="190"/>
        <v>0.5</v>
      </c>
      <c r="O4031">
        <v>0.5</v>
      </c>
    </row>
    <row r="4032" spans="12:15" x14ac:dyDescent="0.25">
      <c r="L4032" t="str">
        <f t="shared" si="189"/>
        <v>20171</v>
      </c>
      <c r="M4032" s="1">
        <v>42745</v>
      </c>
      <c r="N4032">
        <f t="shared" si="190"/>
        <v>0.51</v>
      </c>
      <c r="O4032">
        <v>0.51</v>
      </c>
    </row>
    <row r="4033" spans="12:15" x14ac:dyDescent="0.25">
      <c r="L4033" t="str">
        <f t="shared" si="189"/>
        <v>20171</v>
      </c>
      <c r="M4033" s="1">
        <v>42746</v>
      </c>
      <c r="N4033">
        <f t="shared" si="190"/>
        <v>0.51</v>
      </c>
      <c r="O4033">
        <v>0.51</v>
      </c>
    </row>
    <row r="4034" spans="12:15" x14ac:dyDescent="0.25">
      <c r="L4034" t="str">
        <f t="shared" si="189"/>
        <v>20171</v>
      </c>
      <c r="M4034" s="1">
        <v>42747</v>
      </c>
      <c r="N4034">
        <f t="shared" si="190"/>
        <v>0.52</v>
      </c>
      <c r="O4034">
        <v>0.52</v>
      </c>
    </row>
    <row r="4035" spans="12:15" x14ac:dyDescent="0.25">
      <c r="L4035" t="str">
        <f t="shared" ref="L4035:L4098" si="191">+YEAR(M4035) &amp; MONTH(M4035)</f>
        <v>20171</v>
      </c>
      <c r="M4035" s="1">
        <v>42748</v>
      </c>
      <c r="N4035">
        <f t="shared" ref="N4035:N4098" si="192">+IF(O4035=$O$1, N4034,O4035)</f>
        <v>0.52</v>
      </c>
      <c r="O4035">
        <v>0.52</v>
      </c>
    </row>
    <row r="4036" spans="12:15" x14ac:dyDescent="0.25">
      <c r="L4036" t="str">
        <f t="shared" si="191"/>
        <v>20171</v>
      </c>
      <c r="M4036" s="1">
        <v>42751</v>
      </c>
      <c r="N4036">
        <f t="shared" si="192"/>
        <v>0.52</v>
      </c>
      <c r="O4036" t="s">
        <v>30</v>
      </c>
    </row>
    <row r="4037" spans="12:15" x14ac:dyDescent="0.25">
      <c r="L4037" t="str">
        <f t="shared" si="191"/>
        <v>20171</v>
      </c>
      <c r="M4037" s="1">
        <v>42752</v>
      </c>
      <c r="N4037">
        <f t="shared" si="192"/>
        <v>0.52</v>
      </c>
      <c r="O4037">
        <v>0.52</v>
      </c>
    </row>
    <row r="4038" spans="12:15" x14ac:dyDescent="0.25">
      <c r="L4038" t="str">
        <f t="shared" si="191"/>
        <v>20171</v>
      </c>
      <c r="M4038" s="1">
        <v>42753</v>
      </c>
      <c r="N4038">
        <f t="shared" si="192"/>
        <v>0.48</v>
      </c>
      <c r="O4038">
        <v>0.48</v>
      </c>
    </row>
    <row r="4039" spans="12:15" x14ac:dyDescent="0.25">
      <c r="L4039" t="str">
        <f t="shared" si="191"/>
        <v>20171</v>
      </c>
      <c r="M4039" s="1">
        <v>42754</v>
      </c>
      <c r="N4039">
        <f t="shared" si="192"/>
        <v>0.47</v>
      </c>
      <c r="O4039">
        <v>0.47</v>
      </c>
    </row>
    <row r="4040" spans="12:15" x14ac:dyDescent="0.25">
      <c r="L4040" t="str">
        <f t="shared" si="191"/>
        <v>20171</v>
      </c>
      <c r="M4040" s="1">
        <v>42755</v>
      </c>
      <c r="N4040">
        <f t="shared" si="192"/>
        <v>0.46</v>
      </c>
      <c r="O4040">
        <v>0.46</v>
      </c>
    </row>
    <row r="4041" spans="12:15" x14ac:dyDescent="0.25">
      <c r="L4041" t="str">
        <f t="shared" si="191"/>
        <v>20171</v>
      </c>
      <c r="M4041" s="1">
        <v>42758</v>
      </c>
      <c r="N4041">
        <f t="shared" si="192"/>
        <v>0.46</v>
      </c>
      <c r="O4041">
        <v>0.46</v>
      </c>
    </row>
    <row r="4042" spans="12:15" x14ac:dyDescent="0.25">
      <c r="L4042" t="str">
        <f t="shared" si="191"/>
        <v>20171</v>
      </c>
      <c r="M4042" s="1">
        <v>42759</v>
      </c>
      <c r="N4042">
        <f t="shared" si="192"/>
        <v>0.5</v>
      </c>
      <c r="O4042">
        <v>0.5</v>
      </c>
    </row>
    <row r="4043" spans="12:15" x14ac:dyDescent="0.25">
      <c r="L4043" t="str">
        <f t="shared" si="191"/>
        <v>20171</v>
      </c>
      <c r="M4043" s="1">
        <v>42760</v>
      </c>
      <c r="N4043">
        <f t="shared" si="192"/>
        <v>0.48</v>
      </c>
      <c r="O4043">
        <v>0.48</v>
      </c>
    </row>
    <row r="4044" spans="12:15" x14ac:dyDescent="0.25">
      <c r="L4044" t="str">
        <f t="shared" si="191"/>
        <v>20171</v>
      </c>
      <c r="M4044" s="1">
        <v>42761</v>
      </c>
      <c r="N4044">
        <f t="shared" si="192"/>
        <v>0.49</v>
      </c>
      <c r="O4044">
        <v>0.49</v>
      </c>
    </row>
    <row r="4045" spans="12:15" x14ac:dyDescent="0.25">
      <c r="L4045" t="str">
        <f t="shared" si="191"/>
        <v>20171</v>
      </c>
      <c r="M4045" s="1">
        <v>42762</v>
      </c>
      <c r="N4045">
        <f t="shared" si="192"/>
        <v>0.49</v>
      </c>
      <c r="O4045">
        <v>0.49</v>
      </c>
    </row>
    <row r="4046" spans="12:15" x14ac:dyDescent="0.25">
      <c r="L4046" t="str">
        <f t="shared" si="191"/>
        <v>20171</v>
      </c>
      <c r="M4046" s="1">
        <v>42765</v>
      </c>
      <c r="N4046">
        <f t="shared" si="192"/>
        <v>0.49</v>
      </c>
      <c r="O4046">
        <v>0.49</v>
      </c>
    </row>
    <row r="4047" spans="12:15" x14ac:dyDescent="0.25">
      <c r="L4047" t="str">
        <f t="shared" si="191"/>
        <v>20171</v>
      </c>
      <c r="M4047" s="1">
        <v>42766</v>
      </c>
      <c r="N4047">
        <f t="shared" si="192"/>
        <v>0.5</v>
      </c>
      <c r="O4047">
        <v>0.5</v>
      </c>
    </row>
    <row r="4048" spans="12:15" x14ac:dyDescent="0.25">
      <c r="L4048" t="str">
        <f t="shared" si="191"/>
        <v>20172</v>
      </c>
      <c r="M4048" s="1">
        <v>42767</v>
      </c>
      <c r="N4048">
        <f t="shared" si="192"/>
        <v>0.5</v>
      </c>
      <c r="O4048">
        <v>0.5</v>
      </c>
    </row>
    <row r="4049" spans="12:15" x14ac:dyDescent="0.25">
      <c r="L4049" t="str">
        <f t="shared" si="191"/>
        <v>20172</v>
      </c>
      <c r="M4049" s="1">
        <v>42768</v>
      </c>
      <c r="N4049">
        <f t="shared" si="192"/>
        <v>0.5</v>
      </c>
      <c r="O4049">
        <v>0.5</v>
      </c>
    </row>
    <row r="4050" spans="12:15" x14ac:dyDescent="0.25">
      <c r="L4050" t="str">
        <f t="shared" si="191"/>
        <v>20172</v>
      </c>
      <c r="M4050" s="1">
        <v>42769</v>
      </c>
      <c r="N4050">
        <f t="shared" si="192"/>
        <v>0.49</v>
      </c>
      <c r="O4050">
        <v>0.49</v>
      </c>
    </row>
    <row r="4051" spans="12:15" x14ac:dyDescent="0.25">
      <c r="L4051" t="str">
        <f t="shared" si="191"/>
        <v>20172</v>
      </c>
      <c r="M4051" s="1">
        <v>42772</v>
      </c>
      <c r="N4051">
        <f t="shared" si="192"/>
        <v>0.48</v>
      </c>
      <c r="O4051">
        <v>0.48</v>
      </c>
    </row>
    <row r="4052" spans="12:15" x14ac:dyDescent="0.25">
      <c r="L4052" t="str">
        <f t="shared" si="191"/>
        <v>20172</v>
      </c>
      <c r="M4052" s="1">
        <v>42773</v>
      </c>
      <c r="N4052">
        <f t="shared" si="192"/>
        <v>0.51</v>
      </c>
      <c r="O4052">
        <v>0.51</v>
      </c>
    </row>
    <row r="4053" spans="12:15" x14ac:dyDescent="0.25">
      <c r="L4053" t="str">
        <f t="shared" si="191"/>
        <v>20172</v>
      </c>
      <c r="M4053" s="1">
        <v>42774</v>
      </c>
      <c r="N4053">
        <f t="shared" si="192"/>
        <v>0.52</v>
      </c>
      <c r="O4053">
        <v>0.52</v>
      </c>
    </row>
    <row r="4054" spans="12:15" x14ac:dyDescent="0.25">
      <c r="L4054" t="str">
        <f t="shared" si="191"/>
        <v>20172</v>
      </c>
      <c r="M4054" s="1">
        <v>42775</v>
      </c>
      <c r="N4054">
        <f t="shared" si="192"/>
        <v>0.51</v>
      </c>
      <c r="O4054">
        <v>0.51</v>
      </c>
    </row>
    <row r="4055" spans="12:15" x14ac:dyDescent="0.25">
      <c r="L4055" t="str">
        <f t="shared" si="191"/>
        <v>20172</v>
      </c>
      <c r="M4055" s="1">
        <v>42776</v>
      </c>
      <c r="N4055">
        <f t="shared" si="192"/>
        <v>0.51</v>
      </c>
      <c r="O4055">
        <v>0.51</v>
      </c>
    </row>
    <row r="4056" spans="12:15" x14ac:dyDescent="0.25">
      <c r="L4056" t="str">
        <f t="shared" si="191"/>
        <v>20172</v>
      </c>
      <c r="M4056" s="1">
        <v>42779</v>
      </c>
      <c r="N4056">
        <f t="shared" si="192"/>
        <v>0.5</v>
      </c>
      <c r="O4056">
        <v>0.5</v>
      </c>
    </row>
    <row r="4057" spans="12:15" x14ac:dyDescent="0.25">
      <c r="L4057" t="str">
        <f t="shared" si="191"/>
        <v>20172</v>
      </c>
      <c r="M4057" s="1">
        <v>42780</v>
      </c>
      <c r="N4057">
        <f t="shared" si="192"/>
        <v>0.51</v>
      </c>
      <c r="O4057">
        <v>0.51</v>
      </c>
    </row>
    <row r="4058" spans="12:15" x14ac:dyDescent="0.25">
      <c r="L4058" t="str">
        <f t="shared" si="191"/>
        <v>20172</v>
      </c>
      <c r="M4058" s="1">
        <v>42781</v>
      </c>
      <c r="N4058">
        <f t="shared" si="192"/>
        <v>0.53</v>
      </c>
      <c r="O4058">
        <v>0.53</v>
      </c>
    </row>
    <row r="4059" spans="12:15" x14ac:dyDescent="0.25">
      <c r="L4059" t="str">
        <f t="shared" si="191"/>
        <v>20172</v>
      </c>
      <c r="M4059" s="1">
        <v>42782</v>
      </c>
      <c r="N4059">
        <f t="shared" si="192"/>
        <v>0.51</v>
      </c>
      <c r="O4059">
        <v>0.51</v>
      </c>
    </row>
    <row r="4060" spans="12:15" x14ac:dyDescent="0.25">
      <c r="L4060" t="str">
        <f t="shared" si="191"/>
        <v>20172</v>
      </c>
      <c r="M4060" s="1">
        <v>42783</v>
      </c>
      <c r="N4060">
        <f t="shared" si="192"/>
        <v>0.5</v>
      </c>
      <c r="O4060">
        <v>0.5</v>
      </c>
    </row>
    <row r="4061" spans="12:15" x14ac:dyDescent="0.25">
      <c r="L4061" t="str">
        <f t="shared" si="191"/>
        <v>20172</v>
      </c>
      <c r="M4061" s="1">
        <v>42786</v>
      </c>
      <c r="N4061">
        <f t="shared" si="192"/>
        <v>0.5</v>
      </c>
      <c r="O4061" t="s">
        <v>30</v>
      </c>
    </row>
    <row r="4062" spans="12:15" x14ac:dyDescent="0.25">
      <c r="L4062" t="str">
        <f t="shared" si="191"/>
        <v>20172</v>
      </c>
      <c r="M4062" s="1">
        <v>42787</v>
      </c>
      <c r="N4062">
        <f t="shared" si="192"/>
        <v>0.49</v>
      </c>
      <c r="O4062">
        <v>0.49</v>
      </c>
    </row>
    <row r="4063" spans="12:15" x14ac:dyDescent="0.25">
      <c r="L4063" t="str">
        <f t="shared" si="191"/>
        <v>20172</v>
      </c>
      <c r="M4063" s="1">
        <v>42788</v>
      </c>
      <c r="N4063">
        <f t="shared" si="192"/>
        <v>0.47</v>
      </c>
      <c r="O4063">
        <v>0.47</v>
      </c>
    </row>
    <row r="4064" spans="12:15" x14ac:dyDescent="0.25">
      <c r="L4064" t="str">
        <f t="shared" si="191"/>
        <v>20172</v>
      </c>
      <c r="M4064" s="1">
        <v>42789</v>
      </c>
      <c r="N4064">
        <f t="shared" si="192"/>
        <v>0.39</v>
      </c>
      <c r="O4064">
        <v>0.39</v>
      </c>
    </row>
    <row r="4065" spans="12:15" x14ac:dyDescent="0.25">
      <c r="L4065" t="str">
        <f t="shared" si="191"/>
        <v>20172</v>
      </c>
      <c r="M4065" s="1">
        <v>42790</v>
      </c>
      <c r="N4065">
        <f t="shared" si="192"/>
        <v>0.4</v>
      </c>
      <c r="O4065">
        <v>0.4</v>
      </c>
    </row>
    <row r="4066" spans="12:15" x14ac:dyDescent="0.25">
      <c r="L4066" t="str">
        <f t="shared" si="191"/>
        <v>20172</v>
      </c>
      <c r="M4066" s="1">
        <v>42793</v>
      </c>
      <c r="N4066">
        <f t="shared" si="192"/>
        <v>0.44</v>
      </c>
      <c r="O4066">
        <v>0.44</v>
      </c>
    </row>
    <row r="4067" spans="12:15" x14ac:dyDescent="0.25">
      <c r="L4067" t="str">
        <f t="shared" si="191"/>
        <v>20172</v>
      </c>
      <c r="M4067" s="1">
        <v>42794</v>
      </c>
      <c r="N4067">
        <f t="shared" si="192"/>
        <v>0.4</v>
      </c>
      <c r="O4067">
        <v>0.4</v>
      </c>
    </row>
    <row r="4068" spans="12:15" x14ac:dyDescent="0.25">
      <c r="L4068" t="str">
        <f t="shared" si="191"/>
        <v>20173</v>
      </c>
      <c r="M4068" s="1">
        <v>42795</v>
      </c>
      <c r="N4068">
        <f t="shared" si="192"/>
        <v>0.46</v>
      </c>
      <c r="O4068">
        <v>0.46</v>
      </c>
    </row>
    <row r="4069" spans="12:15" x14ac:dyDescent="0.25">
      <c r="L4069" t="str">
        <f t="shared" si="191"/>
        <v>20173</v>
      </c>
      <c r="M4069" s="1">
        <v>42796</v>
      </c>
      <c r="N4069">
        <f t="shared" si="192"/>
        <v>0.52</v>
      </c>
      <c r="O4069">
        <v>0.52</v>
      </c>
    </row>
    <row r="4070" spans="12:15" x14ac:dyDescent="0.25">
      <c r="L4070" t="str">
        <f t="shared" si="191"/>
        <v>20173</v>
      </c>
      <c r="M4070" s="1">
        <v>42797</v>
      </c>
      <c r="N4070">
        <f t="shared" si="192"/>
        <v>0.56000000000000005</v>
      </c>
      <c r="O4070">
        <v>0.56000000000000005</v>
      </c>
    </row>
    <row r="4071" spans="12:15" x14ac:dyDescent="0.25">
      <c r="L4071" t="str">
        <f t="shared" si="191"/>
        <v>20173</v>
      </c>
      <c r="M4071" s="1">
        <v>42800</v>
      </c>
      <c r="N4071">
        <f t="shared" si="192"/>
        <v>0.56000000000000005</v>
      </c>
      <c r="O4071">
        <v>0.56000000000000005</v>
      </c>
    </row>
    <row r="4072" spans="12:15" x14ac:dyDescent="0.25">
      <c r="L4072" t="str">
        <f t="shared" si="191"/>
        <v>20173</v>
      </c>
      <c r="M4072" s="1">
        <v>42801</v>
      </c>
      <c r="N4072">
        <f t="shared" si="192"/>
        <v>0.55000000000000004</v>
      </c>
      <c r="O4072">
        <v>0.55000000000000004</v>
      </c>
    </row>
    <row r="4073" spans="12:15" x14ac:dyDescent="0.25">
      <c r="L4073" t="str">
        <f t="shared" si="191"/>
        <v>20173</v>
      </c>
      <c r="M4073" s="1">
        <v>42802</v>
      </c>
      <c r="N4073">
        <f t="shared" si="192"/>
        <v>0.54</v>
      </c>
      <c r="O4073">
        <v>0.54</v>
      </c>
    </row>
    <row r="4074" spans="12:15" x14ac:dyDescent="0.25">
      <c r="L4074" t="str">
        <f t="shared" si="191"/>
        <v>20173</v>
      </c>
      <c r="M4074" s="1">
        <v>42803</v>
      </c>
      <c r="N4074">
        <f t="shared" si="192"/>
        <v>0.5</v>
      </c>
      <c r="O4074">
        <v>0.5</v>
      </c>
    </row>
    <row r="4075" spans="12:15" x14ac:dyDescent="0.25">
      <c r="L4075" t="str">
        <f t="shared" si="191"/>
        <v>20173</v>
      </c>
      <c r="M4075" s="1">
        <v>42804</v>
      </c>
      <c r="N4075">
        <f t="shared" si="192"/>
        <v>0.6</v>
      </c>
      <c r="O4075">
        <v>0.6</v>
      </c>
    </row>
    <row r="4076" spans="12:15" x14ac:dyDescent="0.25">
      <c r="L4076" t="str">
        <f t="shared" si="191"/>
        <v>20173</v>
      </c>
      <c r="M4076" s="1">
        <v>42807</v>
      </c>
      <c r="N4076">
        <f t="shared" si="192"/>
        <v>0.69</v>
      </c>
      <c r="O4076">
        <v>0.69</v>
      </c>
    </row>
    <row r="4077" spans="12:15" x14ac:dyDescent="0.25">
      <c r="L4077" t="str">
        <f t="shared" si="191"/>
        <v>20173</v>
      </c>
      <c r="M4077" s="1">
        <v>42808</v>
      </c>
      <c r="N4077">
        <f t="shared" si="192"/>
        <v>0.77</v>
      </c>
      <c r="O4077">
        <v>0.77</v>
      </c>
    </row>
    <row r="4078" spans="12:15" x14ac:dyDescent="0.25">
      <c r="L4078" t="str">
        <f t="shared" si="191"/>
        <v>20173</v>
      </c>
      <c r="M4078" s="1">
        <v>42809</v>
      </c>
      <c r="N4078">
        <f t="shared" si="192"/>
        <v>0.71</v>
      </c>
      <c r="O4078">
        <v>0.71</v>
      </c>
    </row>
    <row r="4079" spans="12:15" x14ac:dyDescent="0.25">
      <c r="L4079" t="str">
        <f t="shared" si="191"/>
        <v>20173</v>
      </c>
      <c r="M4079" s="1">
        <v>42810</v>
      </c>
      <c r="N4079">
        <f t="shared" si="192"/>
        <v>0.68</v>
      </c>
      <c r="O4079">
        <v>0.68</v>
      </c>
    </row>
    <row r="4080" spans="12:15" x14ac:dyDescent="0.25">
      <c r="L4080" t="str">
        <f t="shared" si="191"/>
        <v>20173</v>
      </c>
      <c r="M4080" s="1">
        <v>42811</v>
      </c>
      <c r="N4080">
        <f t="shared" si="192"/>
        <v>0.71</v>
      </c>
      <c r="O4080">
        <v>0.71</v>
      </c>
    </row>
    <row r="4081" spans="12:15" x14ac:dyDescent="0.25">
      <c r="L4081" t="str">
        <f t="shared" si="191"/>
        <v>20173</v>
      </c>
      <c r="M4081" s="1">
        <v>42814</v>
      </c>
      <c r="N4081">
        <f t="shared" si="192"/>
        <v>0.7</v>
      </c>
      <c r="O4081">
        <v>0.7</v>
      </c>
    </row>
    <row r="4082" spans="12:15" x14ac:dyDescent="0.25">
      <c r="L4082" t="str">
        <f t="shared" si="191"/>
        <v>20173</v>
      </c>
      <c r="M4082" s="1">
        <v>42815</v>
      </c>
      <c r="N4082">
        <f t="shared" si="192"/>
        <v>0.76</v>
      </c>
      <c r="O4082">
        <v>0.76</v>
      </c>
    </row>
    <row r="4083" spans="12:15" x14ac:dyDescent="0.25">
      <c r="L4083" t="str">
        <f t="shared" si="191"/>
        <v>20173</v>
      </c>
      <c r="M4083" s="1">
        <v>42816</v>
      </c>
      <c r="N4083">
        <f t="shared" si="192"/>
        <v>0.74</v>
      </c>
      <c r="O4083">
        <v>0.74</v>
      </c>
    </row>
    <row r="4084" spans="12:15" x14ac:dyDescent="0.25">
      <c r="L4084" t="str">
        <f t="shared" si="191"/>
        <v>20173</v>
      </c>
      <c r="M4084" s="1">
        <v>42817</v>
      </c>
      <c r="N4084">
        <f t="shared" si="192"/>
        <v>0.73</v>
      </c>
      <c r="O4084">
        <v>0.73</v>
      </c>
    </row>
    <row r="4085" spans="12:15" x14ac:dyDescent="0.25">
      <c r="L4085" t="str">
        <f t="shared" si="191"/>
        <v>20173</v>
      </c>
      <c r="M4085" s="1">
        <v>42818</v>
      </c>
      <c r="N4085">
        <f t="shared" si="192"/>
        <v>0.73</v>
      </c>
      <c r="O4085">
        <v>0.73</v>
      </c>
    </row>
    <row r="4086" spans="12:15" x14ac:dyDescent="0.25">
      <c r="L4086" t="str">
        <f t="shared" si="191"/>
        <v>20173</v>
      </c>
      <c r="M4086" s="1">
        <v>42821</v>
      </c>
      <c r="N4086">
        <f t="shared" si="192"/>
        <v>0.73</v>
      </c>
      <c r="O4086">
        <v>0.73</v>
      </c>
    </row>
    <row r="4087" spans="12:15" x14ac:dyDescent="0.25">
      <c r="L4087" t="str">
        <f t="shared" si="191"/>
        <v>20173</v>
      </c>
      <c r="M4087" s="1">
        <v>42822</v>
      </c>
      <c r="N4087">
        <f t="shared" si="192"/>
        <v>0.75</v>
      </c>
      <c r="O4087">
        <v>0.75</v>
      </c>
    </row>
    <row r="4088" spans="12:15" x14ac:dyDescent="0.25">
      <c r="L4088" t="str">
        <f t="shared" si="191"/>
        <v>20173</v>
      </c>
      <c r="M4088" s="1">
        <v>42823</v>
      </c>
      <c r="N4088">
        <f t="shared" si="192"/>
        <v>0.76</v>
      </c>
      <c r="O4088">
        <v>0.76</v>
      </c>
    </row>
    <row r="4089" spans="12:15" x14ac:dyDescent="0.25">
      <c r="L4089" t="str">
        <f t="shared" si="191"/>
        <v>20173</v>
      </c>
      <c r="M4089" s="1">
        <v>42824</v>
      </c>
      <c r="N4089">
        <f t="shared" si="192"/>
        <v>0.75</v>
      </c>
      <c r="O4089">
        <v>0.75</v>
      </c>
    </row>
    <row r="4090" spans="12:15" x14ac:dyDescent="0.25">
      <c r="L4090" t="str">
        <f t="shared" si="191"/>
        <v>20173</v>
      </c>
      <c r="M4090" s="1">
        <v>42825</v>
      </c>
      <c r="N4090">
        <f t="shared" si="192"/>
        <v>0.74</v>
      </c>
      <c r="O4090">
        <v>0.74</v>
      </c>
    </row>
    <row r="4091" spans="12:15" x14ac:dyDescent="0.25">
      <c r="L4091" t="str">
        <f t="shared" si="191"/>
        <v>20174</v>
      </c>
      <c r="M4091" s="1">
        <v>42828</v>
      </c>
      <c r="N4091">
        <f t="shared" si="192"/>
        <v>0.73</v>
      </c>
      <c r="O4091">
        <v>0.73</v>
      </c>
    </row>
    <row r="4092" spans="12:15" x14ac:dyDescent="0.25">
      <c r="L4092" t="str">
        <f t="shared" si="191"/>
        <v>20174</v>
      </c>
      <c r="M4092" s="1">
        <v>42829</v>
      </c>
      <c r="N4092">
        <f t="shared" si="192"/>
        <v>0.77</v>
      </c>
      <c r="O4092">
        <v>0.77</v>
      </c>
    </row>
    <row r="4093" spans="12:15" x14ac:dyDescent="0.25">
      <c r="L4093" t="str">
        <f t="shared" si="191"/>
        <v>20174</v>
      </c>
      <c r="M4093" s="1">
        <v>42830</v>
      </c>
      <c r="N4093">
        <f t="shared" si="192"/>
        <v>0.77</v>
      </c>
      <c r="O4093">
        <v>0.77</v>
      </c>
    </row>
    <row r="4094" spans="12:15" x14ac:dyDescent="0.25">
      <c r="L4094" t="str">
        <f t="shared" si="191"/>
        <v>20174</v>
      </c>
      <c r="M4094" s="1">
        <v>42831</v>
      </c>
      <c r="N4094">
        <f t="shared" si="192"/>
        <v>0.78</v>
      </c>
      <c r="O4094">
        <v>0.78</v>
      </c>
    </row>
    <row r="4095" spans="12:15" x14ac:dyDescent="0.25">
      <c r="L4095" t="str">
        <f t="shared" si="191"/>
        <v>20174</v>
      </c>
      <c r="M4095" s="1">
        <v>42832</v>
      </c>
      <c r="N4095">
        <f t="shared" si="192"/>
        <v>0.77</v>
      </c>
      <c r="O4095">
        <v>0.77</v>
      </c>
    </row>
    <row r="4096" spans="12:15" x14ac:dyDescent="0.25">
      <c r="L4096" t="str">
        <f t="shared" si="191"/>
        <v>20174</v>
      </c>
      <c r="M4096" s="1">
        <v>42835</v>
      </c>
      <c r="N4096">
        <f t="shared" si="192"/>
        <v>0.77</v>
      </c>
      <c r="O4096">
        <v>0.77</v>
      </c>
    </row>
    <row r="4097" spans="12:15" x14ac:dyDescent="0.25">
      <c r="L4097" t="str">
        <f t="shared" si="191"/>
        <v>20174</v>
      </c>
      <c r="M4097" s="1">
        <v>42836</v>
      </c>
      <c r="N4097">
        <f t="shared" si="192"/>
        <v>0.74</v>
      </c>
      <c r="O4097">
        <v>0.74</v>
      </c>
    </row>
    <row r="4098" spans="12:15" x14ac:dyDescent="0.25">
      <c r="L4098" t="str">
        <f t="shared" si="191"/>
        <v>20174</v>
      </c>
      <c r="M4098" s="1">
        <v>42837</v>
      </c>
      <c r="N4098">
        <f t="shared" si="192"/>
        <v>0.77</v>
      </c>
      <c r="O4098">
        <v>0.77</v>
      </c>
    </row>
    <row r="4099" spans="12:15" x14ac:dyDescent="0.25">
      <c r="L4099" t="str">
        <f t="shared" ref="L4099:L4162" si="193">+YEAR(M4099) &amp; MONTH(M4099)</f>
        <v>20174</v>
      </c>
      <c r="M4099" s="1">
        <v>42838</v>
      </c>
      <c r="N4099">
        <f t="shared" ref="N4099:N4162" si="194">+IF(O4099=$O$1, N4098,O4099)</f>
        <v>0.76</v>
      </c>
      <c r="O4099">
        <v>0.76</v>
      </c>
    </row>
    <row r="4100" spans="12:15" x14ac:dyDescent="0.25">
      <c r="L4100" t="str">
        <f t="shared" si="193"/>
        <v>20174</v>
      </c>
      <c r="M4100" s="1">
        <v>42839</v>
      </c>
      <c r="N4100">
        <f t="shared" si="194"/>
        <v>0.76</v>
      </c>
      <c r="O4100" t="s">
        <v>30</v>
      </c>
    </row>
    <row r="4101" spans="12:15" x14ac:dyDescent="0.25">
      <c r="L4101" t="str">
        <f t="shared" si="193"/>
        <v>20174</v>
      </c>
      <c r="M4101" s="1">
        <v>42842</v>
      </c>
      <c r="N4101">
        <f t="shared" si="194"/>
        <v>0.76</v>
      </c>
      <c r="O4101">
        <v>0.76</v>
      </c>
    </row>
    <row r="4102" spans="12:15" x14ac:dyDescent="0.25">
      <c r="L4102" t="str">
        <f t="shared" si="193"/>
        <v>20174</v>
      </c>
      <c r="M4102" s="1">
        <v>42843</v>
      </c>
      <c r="N4102">
        <f t="shared" si="194"/>
        <v>0.76</v>
      </c>
      <c r="O4102">
        <v>0.76</v>
      </c>
    </row>
    <row r="4103" spans="12:15" x14ac:dyDescent="0.25">
      <c r="L4103" t="str">
        <f t="shared" si="193"/>
        <v>20174</v>
      </c>
      <c r="M4103" s="1">
        <v>42844</v>
      </c>
      <c r="N4103">
        <f t="shared" si="194"/>
        <v>0.75</v>
      </c>
      <c r="O4103">
        <v>0.75</v>
      </c>
    </row>
    <row r="4104" spans="12:15" x14ac:dyDescent="0.25">
      <c r="L4104" t="str">
        <f t="shared" si="193"/>
        <v>20174</v>
      </c>
      <c r="M4104" s="1">
        <v>42845</v>
      </c>
      <c r="N4104">
        <f t="shared" si="194"/>
        <v>0.73</v>
      </c>
      <c r="O4104">
        <v>0.73</v>
      </c>
    </row>
    <row r="4105" spans="12:15" x14ac:dyDescent="0.25">
      <c r="L4105" t="str">
        <f t="shared" si="193"/>
        <v>20174</v>
      </c>
      <c r="M4105" s="1">
        <v>42846</v>
      </c>
      <c r="N4105">
        <f t="shared" si="194"/>
        <v>0.72</v>
      </c>
      <c r="O4105">
        <v>0.72</v>
      </c>
    </row>
    <row r="4106" spans="12:15" x14ac:dyDescent="0.25">
      <c r="L4106" t="str">
        <f t="shared" si="193"/>
        <v>20174</v>
      </c>
      <c r="M4106" s="1">
        <v>42849</v>
      </c>
      <c r="N4106">
        <f t="shared" si="194"/>
        <v>0.74</v>
      </c>
      <c r="O4106">
        <v>0.74</v>
      </c>
    </row>
    <row r="4107" spans="12:15" x14ac:dyDescent="0.25">
      <c r="L4107" t="str">
        <f t="shared" si="193"/>
        <v>20174</v>
      </c>
      <c r="M4107" s="1">
        <v>42850</v>
      </c>
      <c r="N4107">
        <f t="shared" si="194"/>
        <v>0.73</v>
      </c>
      <c r="O4107">
        <v>0.73</v>
      </c>
    </row>
    <row r="4108" spans="12:15" x14ac:dyDescent="0.25">
      <c r="L4108" t="str">
        <f t="shared" si="193"/>
        <v>20174</v>
      </c>
      <c r="M4108" s="1">
        <v>42851</v>
      </c>
      <c r="N4108">
        <f t="shared" si="194"/>
        <v>0.74</v>
      </c>
      <c r="O4108">
        <v>0.74</v>
      </c>
    </row>
    <row r="4109" spans="12:15" x14ac:dyDescent="0.25">
      <c r="L4109" t="str">
        <f t="shared" si="193"/>
        <v>20174</v>
      </c>
      <c r="M4109" s="1">
        <v>42852</v>
      </c>
      <c r="N4109">
        <f t="shared" si="194"/>
        <v>0.7</v>
      </c>
      <c r="O4109">
        <v>0.7</v>
      </c>
    </row>
    <row r="4110" spans="12:15" x14ac:dyDescent="0.25">
      <c r="L4110" t="str">
        <f t="shared" si="193"/>
        <v>20174</v>
      </c>
      <c r="M4110" s="1">
        <v>42853</v>
      </c>
      <c r="N4110">
        <f t="shared" si="194"/>
        <v>0.68</v>
      </c>
      <c r="O4110">
        <v>0.68</v>
      </c>
    </row>
    <row r="4111" spans="12:15" x14ac:dyDescent="0.25">
      <c r="L4111" t="str">
        <f t="shared" si="193"/>
        <v>20175</v>
      </c>
      <c r="M4111" s="1">
        <v>42856</v>
      </c>
      <c r="N4111">
        <f t="shared" si="194"/>
        <v>0.67</v>
      </c>
      <c r="O4111">
        <v>0.67</v>
      </c>
    </row>
    <row r="4112" spans="12:15" x14ac:dyDescent="0.25">
      <c r="L4112" t="str">
        <f t="shared" si="193"/>
        <v>20175</v>
      </c>
      <c r="M4112" s="1">
        <v>42857</v>
      </c>
      <c r="N4112">
        <f t="shared" si="194"/>
        <v>0.72</v>
      </c>
      <c r="O4112">
        <v>0.72</v>
      </c>
    </row>
    <row r="4113" spans="12:15" x14ac:dyDescent="0.25">
      <c r="L4113" t="str">
        <f t="shared" si="193"/>
        <v>20175</v>
      </c>
      <c r="M4113" s="1">
        <v>42858</v>
      </c>
      <c r="N4113">
        <f t="shared" si="194"/>
        <v>0.73</v>
      </c>
      <c r="O4113">
        <v>0.73</v>
      </c>
    </row>
    <row r="4114" spans="12:15" x14ac:dyDescent="0.25">
      <c r="L4114" t="str">
        <f t="shared" si="193"/>
        <v>20175</v>
      </c>
      <c r="M4114" s="1">
        <v>42859</v>
      </c>
      <c r="N4114">
        <f t="shared" si="194"/>
        <v>0.71</v>
      </c>
      <c r="O4114">
        <v>0.71</v>
      </c>
    </row>
    <row r="4115" spans="12:15" x14ac:dyDescent="0.25">
      <c r="L4115" t="str">
        <f t="shared" si="193"/>
        <v>20175</v>
      </c>
      <c r="M4115" s="1">
        <v>42860</v>
      </c>
      <c r="N4115">
        <f t="shared" si="194"/>
        <v>0.71</v>
      </c>
      <c r="O4115">
        <v>0.71</v>
      </c>
    </row>
    <row r="4116" spans="12:15" x14ac:dyDescent="0.25">
      <c r="L4116" t="str">
        <f t="shared" si="193"/>
        <v>20175</v>
      </c>
      <c r="M4116" s="1">
        <v>42863</v>
      </c>
      <c r="N4116">
        <f t="shared" si="194"/>
        <v>0.73</v>
      </c>
      <c r="O4116">
        <v>0.73</v>
      </c>
    </row>
    <row r="4117" spans="12:15" x14ac:dyDescent="0.25">
      <c r="L4117" t="str">
        <f t="shared" si="193"/>
        <v>20175</v>
      </c>
      <c r="M4117" s="1">
        <v>42864</v>
      </c>
      <c r="N4117">
        <f t="shared" si="194"/>
        <v>0.74</v>
      </c>
      <c r="O4117">
        <v>0.74</v>
      </c>
    </row>
    <row r="4118" spans="12:15" x14ac:dyDescent="0.25">
      <c r="L4118" t="str">
        <f t="shared" si="193"/>
        <v>20175</v>
      </c>
      <c r="M4118" s="1">
        <v>42865</v>
      </c>
      <c r="N4118">
        <f t="shared" si="194"/>
        <v>0.71</v>
      </c>
      <c r="O4118">
        <v>0.71</v>
      </c>
    </row>
    <row r="4119" spans="12:15" x14ac:dyDescent="0.25">
      <c r="L4119" t="str">
        <f t="shared" si="193"/>
        <v>20175</v>
      </c>
      <c r="M4119" s="1">
        <v>42866</v>
      </c>
      <c r="N4119">
        <f t="shared" si="194"/>
        <v>0.68</v>
      </c>
      <c r="O4119">
        <v>0.68</v>
      </c>
    </row>
    <row r="4120" spans="12:15" x14ac:dyDescent="0.25">
      <c r="L4120" t="str">
        <f t="shared" si="193"/>
        <v>20175</v>
      </c>
      <c r="M4120" s="1">
        <v>42867</v>
      </c>
      <c r="N4120">
        <f t="shared" si="194"/>
        <v>0.69</v>
      </c>
      <c r="O4120">
        <v>0.69</v>
      </c>
    </row>
    <row r="4121" spans="12:15" x14ac:dyDescent="0.25">
      <c r="L4121" t="str">
        <f t="shared" si="193"/>
        <v>20175</v>
      </c>
      <c r="M4121" s="1">
        <v>42870</v>
      </c>
      <c r="N4121">
        <f t="shared" si="194"/>
        <v>0.73</v>
      </c>
      <c r="O4121">
        <v>0.73</v>
      </c>
    </row>
    <row r="4122" spans="12:15" x14ac:dyDescent="0.25">
      <c r="L4122" t="str">
        <f t="shared" si="193"/>
        <v>20175</v>
      </c>
      <c r="M4122" s="1">
        <v>42871</v>
      </c>
      <c r="N4122">
        <f t="shared" si="194"/>
        <v>0.72</v>
      </c>
      <c r="O4122">
        <v>0.72</v>
      </c>
    </row>
    <row r="4123" spans="12:15" x14ac:dyDescent="0.25">
      <c r="L4123" t="str">
        <f t="shared" si="193"/>
        <v>20175</v>
      </c>
      <c r="M4123" s="1">
        <v>42872</v>
      </c>
      <c r="N4123">
        <f t="shared" si="194"/>
        <v>0.72</v>
      </c>
      <c r="O4123">
        <v>0.72</v>
      </c>
    </row>
    <row r="4124" spans="12:15" x14ac:dyDescent="0.25">
      <c r="L4124" t="str">
        <f t="shared" si="193"/>
        <v>20175</v>
      </c>
      <c r="M4124" s="1">
        <v>42873</v>
      </c>
      <c r="N4124">
        <f t="shared" si="194"/>
        <v>0.73</v>
      </c>
      <c r="O4124">
        <v>0.73</v>
      </c>
    </row>
    <row r="4125" spans="12:15" x14ac:dyDescent="0.25">
      <c r="L4125" t="str">
        <f t="shared" si="193"/>
        <v>20175</v>
      </c>
      <c r="M4125" s="1">
        <v>42874</v>
      </c>
      <c r="N4125">
        <f t="shared" si="194"/>
        <v>0.71</v>
      </c>
      <c r="O4125">
        <v>0.71</v>
      </c>
    </row>
    <row r="4126" spans="12:15" x14ac:dyDescent="0.25">
      <c r="L4126" t="str">
        <f t="shared" si="193"/>
        <v>20175</v>
      </c>
      <c r="M4126" s="1">
        <v>42877</v>
      </c>
      <c r="N4126">
        <f t="shared" si="194"/>
        <v>0.7</v>
      </c>
      <c r="O4126">
        <v>0.7</v>
      </c>
    </row>
    <row r="4127" spans="12:15" x14ac:dyDescent="0.25">
      <c r="L4127" t="str">
        <f t="shared" si="193"/>
        <v>20175</v>
      </c>
      <c r="M4127" s="1">
        <v>42878</v>
      </c>
      <c r="N4127">
        <f t="shared" si="194"/>
        <v>0.76</v>
      </c>
      <c r="O4127">
        <v>0.76</v>
      </c>
    </row>
    <row r="4128" spans="12:15" x14ac:dyDescent="0.25">
      <c r="L4128" t="str">
        <f t="shared" si="193"/>
        <v>20175</v>
      </c>
      <c r="M4128" s="1">
        <v>42879</v>
      </c>
      <c r="N4128">
        <f t="shared" si="194"/>
        <v>0.76</v>
      </c>
      <c r="O4128">
        <v>0.76</v>
      </c>
    </row>
    <row r="4129" spans="12:15" x14ac:dyDescent="0.25">
      <c r="L4129" t="str">
        <f t="shared" si="193"/>
        <v>20175</v>
      </c>
      <c r="M4129" s="1">
        <v>42880</v>
      </c>
      <c r="N4129">
        <f t="shared" si="194"/>
        <v>0.72</v>
      </c>
      <c r="O4129">
        <v>0.72</v>
      </c>
    </row>
    <row r="4130" spans="12:15" x14ac:dyDescent="0.25">
      <c r="L4130" t="str">
        <f t="shared" si="193"/>
        <v>20175</v>
      </c>
      <c r="M4130" s="1">
        <v>42881</v>
      </c>
      <c r="N4130">
        <f t="shared" si="194"/>
        <v>0.75</v>
      </c>
      <c r="O4130">
        <v>0.75</v>
      </c>
    </row>
    <row r="4131" spans="12:15" x14ac:dyDescent="0.25">
      <c r="L4131" t="str">
        <f t="shared" si="193"/>
        <v>20175</v>
      </c>
      <c r="M4131" s="1">
        <v>42884</v>
      </c>
      <c r="N4131">
        <f t="shared" si="194"/>
        <v>0.75</v>
      </c>
      <c r="O4131" t="s">
        <v>30</v>
      </c>
    </row>
    <row r="4132" spans="12:15" x14ac:dyDescent="0.25">
      <c r="L4132" t="str">
        <f t="shared" si="193"/>
        <v>20175</v>
      </c>
      <c r="M4132" s="1">
        <v>42885</v>
      </c>
      <c r="N4132">
        <f t="shared" si="194"/>
        <v>0.77</v>
      </c>
      <c r="O4132">
        <v>0.77</v>
      </c>
    </row>
    <row r="4133" spans="12:15" x14ac:dyDescent="0.25">
      <c r="L4133" t="str">
        <f t="shared" si="193"/>
        <v>20175</v>
      </c>
      <c r="M4133" s="1">
        <v>42886</v>
      </c>
      <c r="N4133">
        <f t="shared" si="194"/>
        <v>0.86</v>
      </c>
      <c r="O4133">
        <v>0.86</v>
      </c>
    </row>
    <row r="4134" spans="12:15" x14ac:dyDescent="0.25">
      <c r="L4134" t="str">
        <f t="shared" si="193"/>
        <v>20176</v>
      </c>
      <c r="M4134" s="1">
        <v>42887</v>
      </c>
      <c r="N4134">
        <f t="shared" si="194"/>
        <v>0.82</v>
      </c>
      <c r="O4134">
        <v>0.82</v>
      </c>
    </row>
    <row r="4135" spans="12:15" x14ac:dyDescent="0.25">
      <c r="L4135" t="str">
        <f t="shared" si="193"/>
        <v>20176</v>
      </c>
      <c r="M4135" s="1">
        <v>42888</v>
      </c>
      <c r="N4135">
        <f t="shared" si="194"/>
        <v>0.82</v>
      </c>
      <c r="O4135">
        <v>0.82</v>
      </c>
    </row>
    <row r="4136" spans="12:15" x14ac:dyDescent="0.25">
      <c r="L4136" t="str">
        <f t="shared" si="193"/>
        <v>20176</v>
      </c>
      <c r="M4136" s="1">
        <v>42891</v>
      </c>
      <c r="N4136">
        <f t="shared" si="194"/>
        <v>0.83</v>
      </c>
      <c r="O4136">
        <v>0.83</v>
      </c>
    </row>
    <row r="4137" spans="12:15" x14ac:dyDescent="0.25">
      <c r="L4137" t="str">
        <f t="shared" si="193"/>
        <v>20176</v>
      </c>
      <c r="M4137" s="1">
        <v>42892</v>
      </c>
      <c r="N4137">
        <f t="shared" si="194"/>
        <v>0.83</v>
      </c>
      <c r="O4137">
        <v>0.83</v>
      </c>
    </row>
    <row r="4138" spans="12:15" x14ac:dyDescent="0.25">
      <c r="L4138" t="str">
        <f t="shared" si="193"/>
        <v>20176</v>
      </c>
      <c r="M4138" s="1">
        <v>42893</v>
      </c>
      <c r="N4138">
        <f t="shared" si="194"/>
        <v>0.84</v>
      </c>
      <c r="O4138">
        <v>0.84</v>
      </c>
    </row>
    <row r="4139" spans="12:15" x14ac:dyDescent="0.25">
      <c r="L4139" t="str">
        <f t="shared" si="193"/>
        <v>20176</v>
      </c>
      <c r="M4139" s="1">
        <v>42894</v>
      </c>
      <c r="N4139">
        <f t="shared" si="194"/>
        <v>0.8</v>
      </c>
      <c r="O4139">
        <v>0.8</v>
      </c>
    </row>
    <row r="4140" spans="12:15" x14ac:dyDescent="0.25">
      <c r="L4140" t="str">
        <f t="shared" si="193"/>
        <v>20176</v>
      </c>
      <c r="M4140" s="1">
        <v>42895</v>
      </c>
      <c r="N4140">
        <f t="shared" si="194"/>
        <v>0.8</v>
      </c>
      <c r="O4140">
        <v>0.8</v>
      </c>
    </row>
    <row r="4141" spans="12:15" x14ac:dyDescent="0.25">
      <c r="L4141" t="str">
        <f t="shared" si="193"/>
        <v>20176</v>
      </c>
      <c r="M4141" s="1">
        <v>42898</v>
      </c>
      <c r="N4141">
        <f t="shared" si="194"/>
        <v>0.82</v>
      </c>
      <c r="O4141">
        <v>0.82</v>
      </c>
    </row>
    <row r="4142" spans="12:15" x14ac:dyDescent="0.25">
      <c r="L4142" t="str">
        <f t="shared" si="193"/>
        <v>20176</v>
      </c>
      <c r="M4142" s="1">
        <v>42899</v>
      </c>
      <c r="N4142">
        <f t="shared" si="194"/>
        <v>0.89</v>
      </c>
      <c r="O4142">
        <v>0.89</v>
      </c>
    </row>
    <row r="4143" spans="12:15" x14ac:dyDescent="0.25">
      <c r="L4143" t="str">
        <f t="shared" si="193"/>
        <v>20176</v>
      </c>
      <c r="M4143" s="1">
        <v>42900</v>
      </c>
      <c r="N4143">
        <f t="shared" si="194"/>
        <v>0.9</v>
      </c>
      <c r="O4143">
        <v>0.9</v>
      </c>
    </row>
    <row r="4144" spans="12:15" x14ac:dyDescent="0.25">
      <c r="L4144" t="str">
        <f t="shared" si="193"/>
        <v>20176</v>
      </c>
      <c r="M4144" s="1">
        <v>42901</v>
      </c>
      <c r="N4144">
        <f t="shared" si="194"/>
        <v>0.86</v>
      </c>
      <c r="O4144">
        <v>0.86</v>
      </c>
    </row>
    <row r="4145" spans="12:15" x14ac:dyDescent="0.25">
      <c r="L4145" t="str">
        <f t="shared" si="193"/>
        <v>20176</v>
      </c>
      <c r="M4145" s="1">
        <v>42902</v>
      </c>
      <c r="N4145">
        <f t="shared" si="194"/>
        <v>0.85</v>
      </c>
      <c r="O4145">
        <v>0.85</v>
      </c>
    </row>
    <row r="4146" spans="12:15" x14ac:dyDescent="0.25">
      <c r="L4146" t="str">
        <f t="shared" si="193"/>
        <v>20176</v>
      </c>
      <c r="M4146" s="1">
        <v>42905</v>
      </c>
      <c r="N4146">
        <f t="shared" si="194"/>
        <v>0.85</v>
      </c>
      <c r="O4146">
        <v>0.85</v>
      </c>
    </row>
    <row r="4147" spans="12:15" x14ac:dyDescent="0.25">
      <c r="L4147" t="str">
        <f t="shared" si="193"/>
        <v>20176</v>
      </c>
      <c r="M4147" s="1">
        <v>42906</v>
      </c>
      <c r="N4147">
        <f t="shared" si="194"/>
        <v>0.88</v>
      </c>
      <c r="O4147">
        <v>0.88</v>
      </c>
    </row>
    <row r="4148" spans="12:15" x14ac:dyDescent="0.25">
      <c r="L4148" t="str">
        <f t="shared" si="193"/>
        <v>20176</v>
      </c>
      <c r="M4148" s="1">
        <v>42907</v>
      </c>
      <c r="N4148">
        <f t="shared" si="194"/>
        <v>0.85</v>
      </c>
      <c r="O4148">
        <v>0.85</v>
      </c>
    </row>
    <row r="4149" spans="12:15" x14ac:dyDescent="0.25">
      <c r="L4149" t="str">
        <f t="shared" si="193"/>
        <v>20176</v>
      </c>
      <c r="M4149" s="1">
        <v>42908</v>
      </c>
      <c r="N4149">
        <f t="shared" si="194"/>
        <v>0.8</v>
      </c>
      <c r="O4149">
        <v>0.8</v>
      </c>
    </row>
    <row r="4150" spans="12:15" x14ac:dyDescent="0.25">
      <c r="L4150" t="str">
        <f t="shared" si="193"/>
        <v>20176</v>
      </c>
      <c r="M4150" s="1">
        <v>42909</v>
      </c>
      <c r="N4150">
        <f t="shared" si="194"/>
        <v>0.76</v>
      </c>
      <c r="O4150">
        <v>0.76</v>
      </c>
    </row>
    <row r="4151" spans="12:15" x14ac:dyDescent="0.25">
      <c r="L4151" t="str">
        <f t="shared" si="193"/>
        <v>20176</v>
      </c>
      <c r="M4151" s="1">
        <v>42912</v>
      </c>
      <c r="N4151">
        <f t="shared" si="194"/>
        <v>0.81</v>
      </c>
      <c r="O4151">
        <v>0.81</v>
      </c>
    </row>
    <row r="4152" spans="12:15" x14ac:dyDescent="0.25">
      <c r="L4152" t="str">
        <f t="shared" si="193"/>
        <v>20176</v>
      </c>
      <c r="M4152" s="1">
        <v>42913</v>
      </c>
      <c r="N4152">
        <f t="shared" si="194"/>
        <v>0.89</v>
      </c>
      <c r="O4152">
        <v>0.89</v>
      </c>
    </row>
    <row r="4153" spans="12:15" x14ac:dyDescent="0.25">
      <c r="L4153" t="str">
        <f t="shared" si="193"/>
        <v>20176</v>
      </c>
      <c r="M4153" s="1">
        <v>42914</v>
      </c>
      <c r="N4153">
        <f t="shared" si="194"/>
        <v>0.89</v>
      </c>
      <c r="O4153">
        <v>0.89</v>
      </c>
    </row>
    <row r="4154" spans="12:15" x14ac:dyDescent="0.25">
      <c r="L4154" t="str">
        <f t="shared" si="193"/>
        <v>20176</v>
      </c>
      <c r="M4154" s="1">
        <v>42915</v>
      </c>
      <c r="N4154">
        <f t="shared" si="194"/>
        <v>0.88</v>
      </c>
      <c r="O4154">
        <v>0.88</v>
      </c>
    </row>
    <row r="4155" spans="12:15" x14ac:dyDescent="0.25">
      <c r="L4155" t="str">
        <f t="shared" si="193"/>
        <v>20176</v>
      </c>
      <c r="M4155" s="1">
        <v>42916</v>
      </c>
      <c r="N4155">
        <f t="shared" si="194"/>
        <v>0.84</v>
      </c>
      <c r="O4155">
        <v>0.84</v>
      </c>
    </row>
    <row r="4156" spans="12:15" x14ac:dyDescent="0.25">
      <c r="L4156" t="str">
        <f t="shared" si="193"/>
        <v>20177</v>
      </c>
      <c r="M4156" s="1">
        <v>42919</v>
      </c>
      <c r="N4156">
        <f t="shared" si="194"/>
        <v>0.96</v>
      </c>
      <c r="O4156">
        <v>0.96</v>
      </c>
    </row>
    <row r="4157" spans="12:15" x14ac:dyDescent="0.25">
      <c r="L4157" t="str">
        <f t="shared" si="193"/>
        <v>20177</v>
      </c>
      <c r="M4157" s="1">
        <v>42920</v>
      </c>
      <c r="N4157">
        <f t="shared" si="194"/>
        <v>0.96</v>
      </c>
      <c r="O4157" t="s">
        <v>30</v>
      </c>
    </row>
    <row r="4158" spans="12:15" x14ac:dyDescent="0.25">
      <c r="L4158" t="str">
        <f t="shared" si="193"/>
        <v>20177</v>
      </c>
      <c r="M4158" s="1">
        <v>42921</v>
      </c>
      <c r="N4158">
        <f t="shared" si="194"/>
        <v>0.97</v>
      </c>
      <c r="O4158">
        <v>0.97</v>
      </c>
    </row>
    <row r="4159" spans="12:15" x14ac:dyDescent="0.25">
      <c r="L4159" t="str">
        <f t="shared" si="193"/>
        <v>20177</v>
      </c>
      <c r="M4159" s="1">
        <v>42922</v>
      </c>
      <c r="N4159">
        <f t="shared" si="194"/>
        <v>0.95</v>
      </c>
      <c r="O4159">
        <v>0.95</v>
      </c>
    </row>
    <row r="4160" spans="12:15" x14ac:dyDescent="0.25">
      <c r="L4160" t="str">
        <f t="shared" si="193"/>
        <v>20177</v>
      </c>
      <c r="M4160" s="1">
        <v>42923</v>
      </c>
      <c r="N4160">
        <f t="shared" si="194"/>
        <v>0.94</v>
      </c>
      <c r="O4160">
        <v>0.94</v>
      </c>
    </row>
    <row r="4161" spans="12:15" x14ac:dyDescent="0.25">
      <c r="L4161" t="str">
        <f t="shared" si="193"/>
        <v>20177</v>
      </c>
      <c r="M4161" s="1">
        <v>42926</v>
      </c>
      <c r="N4161">
        <f t="shared" si="194"/>
        <v>0.95</v>
      </c>
      <c r="O4161">
        <v>0.95</v>
      </c>
    </row>
    <row r="4162" spans="12:15" x14ac:dyDescent="0.25">
      <c r="L4162" t="str">
        <f t="shared" si="193"/>
        <v>20177</v>
      </c>
      <c r="M4162" s="1">
        <v>42927</v>
      </c>
      <c r="N4162">
        <f t="shared" si="194"/>
        <v>0.97</v>
      </c>
      <c r="O4162">
        <v>0.97</v>
      </c>
    </row>
    <row r="4163" spans="12:15" x14ac:dyDescent="0.25">
      <c r="L4163" t="str">
        <f t="shared" ref="L4163:L4226" si="195">+YEAR(M4163) &amp; MONTH(M4163)</f>
        <v>20177</v>
      </c>
      <c r="M4163" s="1">
        <v>42928</v>
      </c>
      <c r="N4163">
        <f t="shared" ref="N4163:N4226" si="196">+IF(O4163=$O$1, N4162,O4163)</f>
        <v>0.94</v>
      </c>
      <c r="O4163">
        <v>0.94</v>
      </c>
    </row>
    <row r="4164" spans="12:15" x14ac:dyDescent="0.25">
      <c r="L4164" t="str">
        <f t="shared" si="195"/>
        <v>20177</v>
      </c>
      <c r="M4164" s="1">
        <v>42929</v>
      </c>
      <c r="N4164">
        <f t="shared" si="196"/>
        <v>0.95</v>
      </c>
      <c r="O4164">
        <v>0.95</v>
      </c>
    </row>
    <row r="4165" spans="12:15" x14ac:dyDescent="0.25">
      <c r="L4165" t="str">
        <f t="shared" si="195"/>
        <v>20177</v>
      </c>
      <c r="M4165" s="1">
        <v>42930</v>
      </c>
      <c r="N4165">
        <f t="shared" si="196"/>
        <v>0.93</v>
      </c>
      <c r="O4165">
        <v>0.93</v>
      </c>
    </row>
    <row r="4166" spans="12:15" x14ac:dyDescent="0.25">
      <c r="L4166" t="str">
        <f t="shared" si="195"/>
        <v>20177</v>
      </c>
      <c r="M4166" s="1">
        <v>42933</v>
      </c>
      <c r="N4166">
        <f t="shared" si="196"/>
        <v>0.95</v>
      </c>
      <c r="O4166">
        <v>0.95</v>
      </c>
    </row>
    <row r="4167" spans="12:15" x14ac:dyDescent="0.25">
      <c r="L4167" t="str">
        <f t="shared" si="195"/>
        <v>20177</v>
      </c>
      <c r="M4167" s="1">
        <v>42934</v>
      </c>
      <c r="N4167">
        <f t="shared" si="196"/>
        <v>0.95</v>
      </c>
      <c r="O4167">
        <v>0.95</v>
      </c>
    </row>
    <row r="4168" spans="12:15" x14ac:dyDescent="0.25">
      <c r="L4168" t="str">
        <f t="shared" si="195"/>
        <v>20177</v>
      </c>
      <c r="M4168" s="1">
        <v>42935</v>
      </c>
      <c r="N4168">
        <f t="shared" si="196"/>
        <v>0.99</v>
      </c>
      <c r="O4168">
        <v>0.99</v>
      </c>
    </row>
    <row r="4169" spans="12:15" x14ac:dyDescent="0.25">
      <c r="L4169" t="str">
        <f t="shared" si="195"/>
        <v>20177</v>
      </c>
      <c r="M4169" s="1">
        <v>42936</v>
      </c>
      <c r="N4169">
        <f t="shared" si="196"/>
        <v>1</v>
      </c>
      <c r="O4169">
        <v>1</v>
      </c>
    </row>
    <row r="4170" spans="12:15" x14ac:dyDescent="0.25">
      <c r="L4170" t="str">
        <f t="shared" si="195"/>
        <v>20177</v>
      </c>
      <c r="M4170" s="1">
        <v>42937</v>
      </c>
      <c r="N4170">
        <f t="shared" si="196"/>
        <v>1</v>
      </c>
      <c r="O4170">
        <v>1</v>
      </c>
    </row>
    <row r="4171" spans="12:15" x14ac:dyDescent="0.25">
      <c r="L4171" t="str">
        <f t="shared" si="195"/>
        <v>20177</v>
      </c>
      <c r="M4171" s="1">
        <v>42940</v>
      </c>
      <c r="N4171">
        <f t="shared" si="196"/>
        <v>1</v>
      </c>
      <c r="O4171">
        <v>1</v>
      </c>
    </row>
    <row r="4172" spans="12:15" x14ac:dyDescent="0.25">
      <c r="L4172" t="str">
        <f t="shared" si="195"/>
        <v>20177</v>
      </c>
      <c r="M4172" s="1">
        <v>42941</v>
      </c>
      <c r="N4172">
        <f t="shared" si="196"/>
        <v>0.96</v>
      </c>
      <c r="O4172">
        <v>0.96</v>
      </c>
    </row>
    <row r="4173" spans="12:15" x14ac:dyDescent="0.25">
      <c r="L4173" t="str">
        <f t="shared" si="195"/>
        <v>20177</v>
      </c>
      <c r="M4173" s="1">
        <v>42942</v>
      </c>
      <c r="N4173">
        <f t="shared" si="196"/>
        <v>1.02</v>
      </c>
      <c r="O4173">
        <v>1.02</v>
      </c>
    </row>
    <row r="4174" spans="12:15" x14ac:dyDescent="0.25">
      <c r="L4174" t="str">
        <f t="shared" si="195"/>
        <v>20177</v>
      </c>
      <c r="M4174" s="1">
        <v>42943</v>
      </c>
      <c r="N4174">
        <f t="shared" si="196"/>
        <v>1.01</v>
      </c>
      <c r="O4174">
        <v>1.01</v>
      </c>
    </row>
    <row r="4175" spans="12:15" x14ac:dyDescent="0.25">
      <c r="L4175" t="str">
        <f t="shared" si="195"/>
        <v>20177</v>
      </c>
      <c r="M4175" s="1">
        <v>42944</v>
      </c>
      <c r="N4175">
        <f t="shared" si="196"/>
        <v>1</v>
      </c>
      <c r="O4175">
        <v>1</v>
      </c>
    </row>
    <row r="4176" spans="12:15" x14ac:dyDescent="0.25">
      <c r="L4176" t="str">
        <f t="shared" si="195"/>
        <v>20177</v>
      </c>
      <c r="M4176" s="1">
        <v>42947</v>
      </c>
      <c r="N4176">
        <f t="shared" si="196"/>
        <v>1</v>
      </c>
      <c r="O4176">
        <v>1</v>
      </c>
    </row>
    <row r="4177" spans="12:15" x14ac:dyDescent="0.25">
      <c r="L4177" t="str">
        <f t="shared" si="195"/>
        <v>20178</v>
      </c>
      <c r="M4177" s="1">
        <v>42948</v>
      </c>
      <c r="N4177">
        <f t="shared" si="196"/>
        <v>1</v>
      </c>
      <c r="O4177">
        <v>1</v>
      </c>
    </row>
    <row r="4178" spans="12:15" x14ac:dyDescent="0.25">
      <c r="L4178" t="str">
        <f t="shared" si="195"/>
        <v>20178</v>
      </c>
      <c r="M4178" s="1">
        <v>42949</v>
      </c>
      <c r="N4178">
        <f t="shared" si="196"/>
        <v>1.02</v>
      </c>
      <c r="O4178">
        <v>1.02</v>
      </c>
    </row>
    <row r="4179" spans="12:15" x14ac:dyDescent="0.25">
      <c r="L4179" t="str">
        <f t="shared" si="195"/>
        <v>20178</v>
      </c>
      <c r="M4179" s="1">
        <v>42950</v>
      </c>
      <c r="N4179">
        <f t="shared" si="196"/>
        <v>1</v>
      </c>
      <c r="O4179">
        <v>1</v>
      </c>
    </row>
    <row r="4180" spans="12:15" x14ac:dyDescent="0.25">
      <c r="L4180" t="str">
        <f t="shared" si="195"/>
        <v>20178</v>
      </c>
      <c r="M4180" s="1">
        <v>42951</v>
      </c>
      <c r="N4180">
        <f t="shared" si="196"/>
        <v>1</v>
      </c>
      <c r="O4180">
        <v>1</v>
      </c>
    </row>
    <row r="4181" spans="12:15" x14ac:dyDescent="0.25">
      <c r="L4181" t="str">
        <f t="shared" si="195"/>
        <v>20178</v>
      </c>
      <c r="M4181" s="1">
        <v>42954</v>
      </c>
      <c r="N4181">
        <f t="shared" si="196"/>
        <v>0.99</v>
      </c>
      <c r="O4181">
        <v>0.99</v>
      </c>
    </row>
    <row r="4182" spans="12:15" x14ac:dyDescent="0.25">
      <c r="L4182" t="str">
        <f t="shared" si="195"/>
        <v>20178</v>
      </c>
      <c r="M4182" s="1">
        <v>42955</v>
      </c>
      <c r="N4182">
        <f t="shared" si="196"/>
        <v>1</v>
      </c>
      <c r="O4182">
        <v>1</v>
      </c>
    </row>
    <row r="4183" spans="12:15" x14ac:dyDescent="0.25">
      <c r="L4183" t="str">
        <f t="shared" si="195"/>
        <v>20178</v>
      </c>
      <c r="M4183" s="1">
        <v>42956</v>
      </c>
      <c r="N4183">
        <f t="shared" si="196"/>
        <v>1.01</v>
      </c>
      <c r="O4183">
        <v>1.01</v>
      </c>
    </row>
    <row r="4184" spans="12:15" x14ac:dyDescent="0.25">
      <c r="L4184" t="str">
        <f t="shared" si="195"/>
        <v>20178</v>
      </c>
      <c r="M4184" s="1">
        <v>42957</v>
      </c>
      <c r="N4184">
        <f t="shared" si="196"/>
        <v>1.02</v>
      </c>
      <c r="O4184">
        <v>1.02</v>
      </c>
    </row>
    <row r="4185" spans="12:15" x14ac:dyDescent="0.25">
      <c r="L4185" t="str">
        <f t="shared" si="195"/>
        <v>20178</v>
      </c>
      <c r="M4185" s="1">
        <v>42958</v>
      </c>
      <c r="N4185">
        <f t="shared" si="196"/>
        <v>0.99</v>
      </c>
      <c r="O4185">
        <v>0.99</v>
      </c>
    </row>
    <row r="4186" spans="12:15" x14ac:dyDescent="0.25">
      <c r="L4186" t="str">
        <f t="shared" si="195"/>
        <v>20178</v>
      </c>
      <c r="M4186" s="1">
        <v>42961</v>
      </c>
      <c r="N4186">
        <f t="shared" si="196"/>
        <v>0.95</v>
      </c>
      <c r="O4186">
        <v>0.95</v>
      </c>
    </row>
    <row r="4187" spans="12:15" x14ac:dyDescent="0.25">
      <c r="L4187" t="str">
        <f t="shared" si="195"/>
        <v>20178</v>
      </c>
      <c r="M4187" s="1">
        <v>42962</v>
      </c>
      <c r="N4187">
        <f t="shared" si="196"/>
        <v>0.97</v>
      </c>
      <c r="O4187">
        <v>0.97</v>
      </c>
    </row>
    <row r="4188" spans="12:15" x14ac:dyDescent="0.25">
      <c r="L4188" t="str">
        <f t="shared" si="195"/>
        <v>20178</v>
      </c>
      <c r="M4188" s="1">
        <v>42963</v>
      </c>
      <c r="N4188">
        <f t="shared" si="196"/>
        <v>0.97</v>
      </c>
      <c r="O4188">
        <v>0.97</v>
      </c>
    </row>
    <row r="4189" spans="12:15" x14ac:dyDescent="0.25">
      <c r="L4189" t="str">
        <f t="shared" si="195"/>
        <v>20178</v>
      </c>
      <c r="M4189" s="1">
        <v>42964</v>
      </c>
      <c r="N4189">
        <f t="shared" si="196"/>
        <v>0.95</v>
      </c>
      <c r="O4189">
        <v>0.95</v>
      </c>
    </row>
    <row r="4190" spans="12:15" x14ac:dyDescent="0.25">
      <c r="L4190" t="str">
        <f t="shared" si="195"/>
        <v>20178</v>
      </c>
      <c r="M4190" s="1">
        <v>42965</v>
      </c>
      <c r="N4190">
        <f t="shared" si="196"/>
        <v>0.97</v>
      </c>
      <c r="O4190">
        <v>0.97</v>
      </c>
    </row>
    <row r="4191" spans="12:15" x14ac:dyDescent="0.25">
      <c r="L4191" t="str">
        <f t="shared" si="195"/>
        <v>20178</v>
      </c>
      <c r="M4191" s="1">
        <v>42968</v>
      </c>
      <c r="N4191">
        <f t="shared" si="196"/>
        <v>0.95</v>
      </c>
      <c r="O4191">
        <v>0.95</v>
      </c>
    </row>
    <row r="4192" spans="12:15" x14ac:dyDescent="0.25">
      <c r="L4192" t="str">
        <f t="shared" si="195"/>
        <v>20178</v>
      </c>
      <c r="M4192" s="1">
        <v>42969</v>
      </c>
      <c r="N4192">
        <f t="shared" si="196"/>
        <v>0.93</v>
      </c>
      <c r="O4192">
        <v>0.93</v>
      </c>
    </row>
    <row r="4193" spans="12:15" x14ac:dyDescent="0.25">
      <c r="L4193" t="str">
        <f t="shared" si="195"/>
        <v>20178</v>
      </c>
      <c r="M4193" s="1">
        <v>42970</v>
      </c>
      <c r="N4193">
        <f t="shared" si="196"/>
        <v>0.98</v>
      </c>
      <c r="O4193">
        <v>0.98</v>
      </c>
    </row>
    <row r="4194" spans="12:15" x14ac:dyDescent="0.25">
      <c r="L4194" t="str">
        <f t="shared" si="195"/>
        <v>20178</v>
      </c>
      <c r="M4194" s="1">
        <v>42971</v>
      </c>
      <c r="N4194">
        <f t="shared" si="196"/>
        <v>0.98</v>
      </c>
      <c r="O4194">
        <v>0.98</v>
      </c>
    </row>
    <row r="4195" spans="12:15" x14ac:dyDescent="0.25">
      <c r="L4195" t="str">
        <f t="shared" si="195"/>
        <v>20178</v>
      </c>
      <c r="M4195" s="1">
        <v>42972</v>
      </c>
      <c r="N4195">
        <f t="shared" si="196"/>
        <v>0.99</v>
      </c>
      <c r="O4195">
        <v>0.99</v>
      </c>
    </row>
    <row r="4196" spans="12:15" x14ac:dyDescent="0.25">
      <c r="L4196" t="str">
        <f t="shared" si="195"/>
        <v>20178</v>
      </c>
      <c r="M4196" s="1">
        <v>42975</v>
      </c>
      <c r="N4196">
        <f t="shared" si="196"/>
        <v>0.99</v>
      </c>
      <c r="O4196">
        <v>0.99</v>
      </c>
    </row>
    <row r="4197" spans="12:15" x14ac:dyDescent="0.25">
      <c r="L4197" t="str">
        <f t="shared" si="195"/>
        <v>20178</v>
      </c>
      <c r="M4197" s="1">
        <v>42976</v>
      </c>
      <c r="N4197">
        <f t="shared" si="196"/>
        <v>0.96</v>
      </c>
      <c r="O4197">
        <v>0.96</v>
      </c>
    </row>
    <row r="4198" spans="12:15" x14ac:dyDescent="0.25">
      <c r="L4198" t="str">
        <f t="shared" si="195"/>
        <v>20178</v>
      </c>
      <c r="M4198" s="1">
        <v>42977</v>
      </c>
      <c r="N4198">
        <f t="shared" si="196"/>
        <v>0.96</v>
      </c>
      <c r="O4198">
        <v>0.96</v>
      </c>
    </row>
    <row r="4199" spans="12:15" x14ac:dyDescent="0.25">
      <c r="L4199" t="str">
        <f t="shared" si="195"/>
        <v>20178</v>
      </c>
      <c r="M4199" s="1">
        <v>42978</v>
      </c>
      <c r="N4199">
        <f t="shared" si="196"/>
        <v>0.95</v>
      </c>
      <c r="O4199">
        <v>0.95</v>
      </c>
    </row>
    <row r="4200" spans="12:15" x14ac:dyDescent="0.25">
      <c r="L4200" t="str">
        <f t="shared" si="195"/>
        <v>20179</v>
      </c>
      <c r="M4200" s="1">
        <v>42979</v>
      </c>
      <c r="N4200">
        <f t="shared" si="196"/>
        <v>0.96</v>
      </c>
      <c r="O4200">
        <v>0.96</v>
      </c>
    </row>
    <row r="4201" spans="12:15" x14ac:dyDescent="0.25">
      <c r="L4201" t="str">
        <f t="shared" si="195"/>
        <v>20179</v>
      </c>
      <c r="M4201" s="1">
        <v>42982</v>
      </c>
      <c r="N4201">
        <f t="shared" si="196"/>
        <v>0.96</v>
      </c>
      <c r="O4201" t="s">
        <v>30</v>
      </c>
    </row>
    <row r="4202" spans="12:15" x14ac:dyDescent="0.25">
      <c r="L4202" t="str">
        <f t="shared" si="195"/>
        <v>20179</v>
      </c>
      <c r="M4202" s="1">
        <v>42983</v>
      </c>
      <c r="N4202">
        <f t="shared" si="196"/>
        <v>1.3</v>
      </c>
      <c r="O4202">
        <v>1.3</v>
      </c>
    </row>
    <row r="4203" spans="12:15" x14ac:dyDescent="0.25">
      <c r="L4203" t="str">
        <f t="shared" si="195"/>
        <v>20179</v>
      </c>
      <c r="M4203" s="1">
        <v>42984</v>
      </c>
      <c r="N4203">
        <f t="shared" si="196"/>
        <v>1.04</v>
      </c>
      <c r="O4203">
        <v>1.04</v>
      </c>
    </row>
    <row r="4204" spans="12:15" x14ac:dyDescent="0.25">
      <c r="L4204" t="str">
        <f t="shared" si="195"/>
        <v>20179</v>
      </c>
      <c r="M4204" s="1">
        <v>42985</v>
      </c>
      <c r="N4204">
        <f t="shared" si="196"/>
        <v>0.98</v>
      </c>
      <c r="O4204">
        <v>0.98</v>
      </c>
    </row>
    <row r="4205" spans="12:15" x14ac:dyDescent="0.25">
      <c r="L4205" t="str">
        <f t="shared" si="195"/>
        <v>20179</v>
      </c>
      <c r="M4205" s="1">
        <v>42986</v>
      </c>
      <c r="N4205">
        <f t="shared" si="196"/>
        <v>0.96</v>
      </c>
      <c r="O4205">
        <v>0.96</v>
      </c>
    </row>
    <row r="4206" spans="12:15" x14ac:dyDescent="0.25">
      <c r="L4206" t="str">
        <f t="shared" si="195"/>
        <v>20179</v>
      </c>
      <c r="M4206" s="1">
        <v>42989</v>
      </c>
      <c r="N4206">
        <f t="shared" si="196"/>
        <v>0.97</v>
      </c>
      <c r="O4206">
        <v>0.97</v>
      </c>
    </row>
    <row r="4207" spans="12:15" x14ac:dyDescent="0.25">
      <c r="L4207" t="str">
        <f t="shared" si="195"/>
        <v>20179</v>
      </c>
      <c r="M4207" s="1">
        <v>42990</v>
      </c>
      <c r="N4207">
        <f t="shared" si="196"/>
        <v>0.99</v>
      </c>
      <c r="O4207">
        <v>0.99</v>
      </c>
    </row>
    <row r="4208" spans="12:15" x14ac:dyDescent="0.25">
      <c r="L4208" t="str">
        <f t="shared" si="195"/>
        <v>20179</v>
      </c>
      <c r="M4208" s="1">
        <v>42991</v>
      </c>
      <c r="N4208">
        <f t="shared" si="196"/>
        <v>0.99</v>
      </c>
      <c r="O4208">
        <v>0.99</v>
      </c>
    </row>
    <row r="4209" spans="12:15" x14ac:dyDescent="0.25">
      <c r="L4209" t="str">
        <f t="shared" si="195"/>
        <v>20179</v>
      </c>
      <c r="M4209" s="1">
        <v>42992</v>
      </c>
      <c r="N4209">
        <f t="shared" si="196"/>
        <v>0.99</v>
      </c>
      <c r="O4209">
        <v>0.99</v>
      </c>
    </row>
    <row r="4210" spans="12:15" x14ac:dyDescent="0.25">
      <c r="L4210" t="str">
        <f t="shared" si="195"/>
        <v>20179</v>
      </c>
      <c r="M4210" s="1">
        <v>42993</v>
      </c>
      <c r="N4210">
        <f t="shared" si="196"/>
        <v>0.98</v>
      </c>
      <c r="O4210">
        <v>0.98</v>
      </c>
    </row>
    <row r="4211" spans="12:15" x14ac:dyDescent="0.25">
      <c r="L4211" t="str">
        <f t="shared" si="195"/>
        <v>20179</v>
      </c>
      <c r="M4211" s="1">
        <v>42996</v>
      </c>
      <c r="N4211">
        <f t="shared" si="196"/>
        <v>0.96</v>
      </c>
      <c r="O4211">
        <v>0.96</v>
      </c>
    </row>
    <row r="4212" spans="12:15" x14ac:dyDescent="0.25">
      <c r="L4212" t="str">
        <f t="shared" si="195"/>
        <v>20179</v>
      </c>
      <c r="M4212" s="1">
        <v>42997</v>
      </c>
      <c r="N4212">
        <f t="shared" si="196"/>
        <v>0.97</v>
      </c>
      <c r="O4212">
        <v>0.97</v>
      </c>
    </row>
    <row r="4213" spans="12:15" x14ac:dyDescent="0.25">
      <c r="L4213" t="str">
        <f t="shared" si="195"/>
        <v>20179</v>
      </c>
      <c r="M4213" s="1">
        <v>42998</v>
      </c>
      <c r="N4213">
        <f t="shared" si="196"/>
        <v>0.98</v>
      </c>
      <c r="O4213">
        <v>0.98</v>
      </c>
    </row>
    <row r="4214" spans="12:15" x14ac:dyDescent="0.25">
      <c r="L4214" t="str">
        <f t="shared" si="195"/>
        <v>20179</v>
      </c>
      <c r="M4214" s="1">
        <v>42999</v>
      </c>
      <c r="N4214">
        <f t="shared" si="196"/>
        <v>0.99</v>
      </c>
      <c r="O4214">
        <v>0.99</v>
      </c>
    </row>
    <row r="4215" spans="12:15" x14ac:dyDescent="0.25">
      <c r="L4215" t="str">
        <f t="shared" si="195"/>
        <v>20179</v>
      </c>
      <c r="M4215" s="1">
        <v>43000</v>
      </c>
      <c r="N4215">
        <f t="shared" si="196"/>
        <v>0.97</v>
      </c>
      <c r="O4215">
        <v>0.97</v>
      </c>
    </row>
    <row r="4216" spans="12:15" x14ac:dyDescent="0.25">
      <c r="L4216" t="str">
        <f t="shared" si="195"/>
        <v>20179</v>
      </c>
      <c r="M4216" s="1">
        <v>43003</v>
      </c>
      <c r="N4216">
        <f t="shared" si="196"/>
        <v>0.97</v>
      </c>
      <c r="O4216">
        <v>0.97</v>
      </c>
    </row>
    <row r="4217" spans="12:15" x14ac:dyDescent="0.25">
      <c r="L4217" t="str">
        <f t="shared" si="195"/>
        <v>20179</v>
      </c>
      <c r="M4217" s="1">
        <v>43004</v>
      </c>
      <c r="N4217">
        <f t="shared" si="196"/>
        <v>0.96</v>
      </c>
      <c r="O4217">
        <v>0.96</v>
      </c>
    </row>
    <row r="4218" spans="12:15" x14ac:dyDescent="0.25">
      <c r="L4218" t="str">
        <f t="shared" si="195"/>
        <v>20179</v>
      </c>
      <c r="M4218" s="1">
        <v>43005</v>
      </c>
      <c r="N4218">
        <f t="shared" si="196"/>
        <v>0.99</v>
      </c>
      <c r="O4218">
        <v>0.99</v>
      </c>
    </row>
    <row r="4219" spans="12:15" x14ac:dyDescent="0.25">
      <c r="L4219" t="str">
        <f t="shared" si="195"/>
        <v>20179</v>
      </c>
      <c r="M4219" s="1">
        <v>43006</v>
      </c>
      <c r="N4219">
        <f t="shared" si="196"/>
        <v>0.97</v>
      </c>
      <c r="O4219">
        <v>0.97</v>
      </c>
    </row>
    <row r="4220" spans="12:15" x14ac:dyDescent="0.25">
      <c r="L4220" t="str">
        <f t="shared" si="195"/>
        <v>20179</v>
      </c>
      <c r="M4220" s="1">
        <v>43007</v>
      </c>
      <c r="N4220">
        <f t="shared" si="196"/>
        <v>0.96</v>
      </c>
      <c r="O4220">
        <v>0.96</v>
      </c>
    </row>
    <row r="4221" spans="12:15" x14ac:dyDescent="0.25">
      <c r="L4221" t="str">
        <f t="shared" si="195"/>
        <v>201710</v>
      </c>
      <c r="M4221" s="1">
        <v>43010</v>
      </c>
      <c r="N4221">
        <f t="shared" si="196"/>
        <v>0.95</v>
      </c>
      <c r="O4221">
        <v>0.95</v>
      </c>
    </row>
    <row r="4222" spans="12:15" x14ac:dyDescent="0.25">
      <c r="L4222" t="str">
        <f t="shared" si="195"/>
        <v>201710</v>
      </c>
      <c r="M4222" s="1">
        <v>43011</v>
      </c>
      <c r="N4222">
        <f t="shared" si="196"/>
        <v>1.01</v>
      </c>
      <c r="O4222">
        <v>1.01</v>
      </c>
    </row>
    <row r="4223" spans="12:15" x14ac:dyDescent="0.25">
      <c r="L4223" t="str">
        <f t="shared" si="195"/>
        <v>201710</v>
      </c>
      <c r="M4223" s="1">
        <v>43012</v>
      </c>
      <c r="N4223">
        <f t="shared" si="196"/>
        <v>1</v>
      </c>
      <c r="O4223">
        <v>1</v>
      </c>
    </row>
    <row r="4224" spans="12:15" x14ac:dyDescent="0.25">
      <c r="L4224" t="str">
        <f t="shared" si="195"/>
        <v>201710</v>
      </c>
      <c r="M4224" s="1">
        <v>43013</v>
      </c>
      <c r="N4224">
        <f t="shared" si="196"/>
        <v>1.02</v>
      </c>
      <c r="O4224">
        <v>1.02</v>
      </c>
    </row>
    <row r="4225" spans="12:15" x14ac:dyDescent="0.25">
      <c r="L4225" t="str">
        <f t="shared" si="195"/>
        <v>201710</v>
      </c>
      <c r="M4225" s="1">
        <v>43014</v>
      </c>
      <c r="N4225">
        <f t="shared" si="196"/>
        <v>1.03</v>
      </c>
      <c r="O4225">
        <v>1.03</v>
      </c>
    </row>
    <row r="4226" spans="12:15" x14ac:dyDescent="0.25">
      <c r="L4226" t="str">
        <f t="shared" si="195"/>
        <v>201710</v>
      </c>
      <c r="M4226" s="1">
        <v>43017</v>
      </c>
      <c r="N4226">
        <f t="shared" si="196"/>
        <v>1.03</v>
      </c>
      <c r="O4226" t="s">
        <v>30</v>
      </c>
    </row>
    <row r="4227" spans="12:15" x14ac:dyDescent="0.25">
      <c r="L4227" t="str">
        <f t="shared" ref="L4227:L4290" si="197">+YEAR(M4227) &amp; MONTH(M4227)</f>
        <v>201710</v>
      </c>
      <c r="M4227" s="1">
        <v>43018</v>
      </c>
      <c r="N4227">
        <f t="shared" ref="N4227:N4290" si="198">+IF(O4227=$O$1, N4226,O4227)</f>
        <v>1.03</v>
      </c>
      <c r="O4227">
        <v>1.03</v>
      </c>
    </row>
    <row r="4228" spans="12:15" x14ac:dyDescent="0.25">
      <c r="L4228" t="str">
        <f t="shared" si="197"/>
        <v>201710</v>
      </c>
      <c r="M4228" s="1">
        <v>43019</v>
      </c>
      <c r="N4228">
        <f t="shared" si="198"/>
        <v>1.04</v>
      </c>
      <c r="O4228">
        <v>1.04</v>
      </c>
    </row>
    <row r="4229" spans="12:15" x14ac:dyDescent="0.25">
      <c r="L4229" t="str">
        <f t="shared" si="197"/>
        <v>201710</v>
      </c>
      <c r="M4229" s="1">
        <v>43020</v>
      </c>
      <c r="N4229">
        <f t="shared" si="198"/>
        <v>0.99</v>
      </c>
      <c r="O4229">
        <v>0.99</v>
      </c>
    </row>
    <row r="4230" spans="12:15" x14ac:dyDescent="0.25">
      <c r="L4230" t="str">
        <f t="shared" si="197"/>
        <v>201710</v>
      </c>
      <c r="M4230" s="1">
        <v>43021</v>
      </c>
      <c r="N4230">
        <f t="shared" si="198"/>
        <v>0.97</v>
      </c>
      <c r="O4230">
        <v>0.97</v>
      </c>
    </row>
    <row r="4231" spans="12:15" x14ac:dyDescent="0.25">
      <c r="L4231" t="str">
        <f t="shared" si="197"/>
        <v>201710</v>
      </c>
      <c r="M4231" s="1">
        <v>43024</v>
      </c>
      <c r="N4231">
        <f t="shared" si="198"/>
        <v>0.97</v>
      </c>
      <c r="O4231">
        <v>0.97</v>
      </c>
    </row>
    <row r="4232" spans="12:15" x14ac:dyDescent="0.25">
      <c r="L4232" t="str">
        <f t="shared" si="197"/>
        <v>201710</v>
      </c>
      <c r="M4232" s="1">
        <v>43025</v>
      </c>
      <c r="N4232">
        <f t="shared" si="198"/>
        <v>0.99</v>
      </c>
      <c r="O4232">
        <v>0.99</v>
      </c>
    </row>
    <row r="4233" spans="12:15" x14ac:dyDescent="0.25">
      <c r="L4233" t="str">
        <f t="shared" si="197"/>
        <v>201710</v>
      </c>
      <c r="M4233" s="1">
        <v>43026</v>
      </c>
      <c r="N4233">
        <f t="shared" si="198"/>
        <v>0.99</v>
      </c>
      <c r="O4233">
        <v>0.99</v>
      </c>
    </row>
    <row r="4234" spans="12:15" x14ac:dyDescent="0.25">
      <c r="L4234" t="str">
        <f t="shared" si="197"/>
        <v>201710</v>
      </c>
      <c r="M4234" s="1">
        <v>43027</v>
      </c>
      <c r="N4234">
        <f t="shared" si="198"/>
        <v>0.99</v>
      </c>
      <c r="O4234">
        <v>0.99</v>
      </c>
    </row>
    <row r="4235" spans="12:15" x14ac:dyDescent="0.25">
      <c r="L4235" t="str">
        <f t="shared" si="197"/>
        <v>201710</v>
      </c>
      <c r="M4235" s="1">
        <v>43028</v>
      </c>
      <c r="N4235">
        <f t="shared" si="198"/>
        <v>0.99</v>
      </c>
      <c r="O4235">
        <v>0.99</v>
      </c>
    </row>
    <row r="4236" spans="12:15" x14ac:dyDescent="0.25">
      <c r="L4236" t="str">
        <f t="shared" si="197"/>
        <v>201710</v>
      </c>
      <c r="M4236" s="1">
        <v>43031</v>
      </c>
      <c r="N4236">
        <f t="shared" si="198"/>
        <v>1</v>
      </c>
      <c r="O4236">
        <v>1</v>
      </c>
    </row>
    <row r="4237" spans="12:15" x14ac:dyDescent="0.25">
      <c r="L4237" t="str">
        <f t="shared" si="197"/>
        <v>201710</v>
      </c>
      <c r="M4237" s="1">
        <v>43032</v>
      </c>
      <c r="N4237">
        <f t="shared" si="198"/>
        <v>1</v>
      </c>
      <c r="O4237">
        <v>1</v>
      </c>
    </row>
    <row r="4238" spans="12:15" x14ac:dyDescent="0.25">
      <c r="L4238" t="str">
        <f t="shared" si="197"/>
        <v>201710</v>
      </c>
      <c r="M4238" s="1">
        <v>43033</v>
      </c>
      <c r="N4238">
        <f t="shared" si="198"/>
        <v>1.01</v>
      </c>
      <c r="O4238">
        <v>1.01</v>
      </c>
    </row>
    <row r="4239" spans="12:15" x14ac:dyDescent="0.25">
      <c r="L4239" t="str">
        <f t="shared" si="197"/>
        <v>201710</v>
      </c>
      <c r="M4239" s="1">
        <v>43034</v>
      </c>
      <c r="N4239">
        <f t="shared" si="198"/>
        <v>0.99</v>
      </c>
      <c r="O4239">
        <v>0.99</v>
      </c>
    </row>
    <row r="4240" spans="12:15" x14ac:dyDescent="0.25">
      <c r="L4240" t="str">
        <f t="shared" si="197"/>
        <v>201710</v>
      </c>
      <c r="M4240" s="1">
        <v>43035</v>
      </c>
      <c r="N4240">
        <f t="shared" si="198"/>
        <v>0.98</v>
      </c>
      <c r="O4240">
        <v>0.98</v>
      </c>
    </row>
    <row r="4241" spans="12:15" x14ac:dyDescent="0.25">
      <c r="L4241" t="str">
        <f t="shared" si="197"/>
        <v>201710</v>
      </c>
      <c r="M4241" s="1">
        <v>43038</v>
      </c>
      <c r="N4241">
        <f t="shared" si="198"/>
        <v>0.97</v>
      </c>
      <c r="O4241">
        <v>0.97</v>
      </c>
    </row>
    <row r="4242" spans="12:15" x14ac:dyDescent="0.25">
      <c r="L4242" t="str">
        <f t="shared" si="197"/>
        <v>201710</v>
      </c>
      <c r="M4242" s="1">
        <v>43039</v>
      </c>
      <c r="N4242">
        <f t="shared" si="198"/>
        <v>0.99</v>
      </c>
      <c r="O4242">
        <v>0.99</v>
      </c>
    </row>
    <row r="4243" spans="12:15" x14ac:dyDescent="0.25">
      <c r="L4243" t="str">
        <f t="shared" si="197"/>
        <v>201711</v>
      </c>
      <c r="M4243" s="1">
        <v>43040</v>
      </c>
      <c r="N4243">
        <f t="shared" si="198"/>
        <v>1.06</v>
      </c>
      <c r="O4243">
        <v>1.06</v>
      </c>
    </row>
    <row r="4244" spans="12:15" x14ac:dyDescent="0.25">
      <c r="L4244" t="str">
        <f t="shared" si="197"/>
        <v>201711</v>
      </c>
      <c r="M4244" s="1">
        <v>43041</v>
      </c>
      <c r="N4244">
        <f t="shared" si="198"/>
        <v>1.02</v>
      </c>
      <c r="O4244">
        <v>1.02</v>
      </c>
    </row>
    <row r="4245" spans="12:15" x14ac:dyDescent="0.25">
      <c r="L4245" t="str">
        <f t="shared" si="197"/>
        <v>201711</v>
      </c>
      <c r="M4245" s="1">
        <v>43042</v>
      </c>
      <c r="N4245">
        <f t="shared" si="198"/>
        <v>1.02</v>
      </c>
      <c r="O4245">
        <v>1.02</v>
      </c>
    </row>
    <row r="4246" spans="12:15" x14ac:dyDescent="0.25">
      <c r="L4246" t="str">
        <f t="shared" si="197"/>
        <v>201711</v>
      </c>
      <c r="M4246" s="1">
        <v>43045</v>
      </c>
      <c r="N4246">
        <f t="shared" si="198"/>
        <v>1.03</v>
      </c>
      <c r="O4246">
        <v>1.03</v>
      </c>
    </row>
    <row r="4247" spans="12:15" x14ac:dyDescent="0.25">
      <c r="L4247" t="str">
        <f t="shared" si="197"/>
        <v>201711</v>
      </c>
      <c r="M4247" s="1">
        <v>43046</v>
      </c>
      <c r="N4247">
        <f t="shared" si="198"/>
        <v>1.05</v>
      </c>
      <c r="O4247">
        <v>1.05</v>
      </c>
    </row>
    <row r="4248" spans="12:15" x14ac:dyDescent="0.25">
      <c r="L4248" t="str">
        <f t="shared" si="197"/>
        <v>201711</v>
      </c>
      <c r="M4248" s="1">
        <v>43047</v>
      </c>
      <c r="N4248">
        <f t="shared" si="198"/>
        <v>1.05</v>
      </c>
      <c r="O4248">
        <v>1.05</v>
      </c>
    </row>
    <row r="4249" spans="12:15" x14ac:dyDescent="0.25">
      <c r="L4249" t="str">
        <f t="shared" si="197"/>
        <v>201711</v>
      </c>
      <c r="M4249" s="1">
        <v>43048</v>
      </c>
      <c r="N4249">
        <f t="shared" si="198"/>
        <v>1.07</v>
      </c>
      <c r="O4249">
        <v>1.07</v>
      </c>
    </row>
    <row r="4250" spans="12:15" x14ac:dyDescent="0.25">
      <c r="L4250" t="str">
        <f t="shared" si="197"/>
        <v>201711</v>
      </c>
      <c r="M4250" s="1">
        <v>43049</v>
      </c>
      <c r="N4250">
        <f t="shared" si="198"/>
        <v>1.06</v>
      </c>
      <c r="O4250">
        <v>1.06</v>
      </c>
    </row>
    <row r="4251" spans="12:15" x14ac:dyDescent="0.25">
      <c r="L4251" t="str">
        <f t="shared" si="197"/>
        <v>201711</v>
      </c>
      <c r="M4251" s="1">
        <v>43052</v>
      </c>
      <c r="N4251">
        <f t="shared" si="198"/>
        <v>1.07</v>
      </c>
      <c r="O4251">
        <v>1.07</v>
      </c>
    </row>
    <row r="4252" spans="12:15" x14ac:dyDescent="0.25">
      <c r="L4252" t="str">
        <f t="shared" si="197"/>
        <v>201711</v>
      </c>
      <c r="M4252" s="1">
        <v>43053</v>
      </c>
      <c r="N4252">
        <f t="shared" si="198"/>
        <v>1.06</v>
      </c>
      <c r="O4252">
        <v>1.06</v>
      </c>
    </row>
    <row r="4253" spans="12:15" x14ac:dyDescent="0.25">
      <c r="L4253" t="str">
        <f t="shared" si="197"/>
        <v>201711</v>
      </c>
      <c r="M4253" s="1">
        <v>43054</v>
      </c>
      <c r="N4253">
        <f t="shared" si="198"/>
        <v>1.08</v>
      </c>
      <c r="O4253">
        <v>1.08</v>
      </c>
    </row>
    <row r="4254" spans="12:15" x14ac:dyDescent="0.25">
      <c r="L4254" t="str">
        <f t="shared" si="197"/>
        <v>201711</v>
      </c>
      <c r="M4254" s="1">
        <v>43055</v>
      </c>
      <c r="N4254">
        <f t="shared" si="198"/>
        <v>1.08</v>
      </c>
      <c r="O4254">
        <v>1.08</v>
      </c>
    </row>
    <row r="4255" spans="12:15" x14ac:dyDescent="0.25">
      <c r="L4255" t="str">
        <f t="shared" si="197"/>
        <v>201711</v>
      </c>
      <c r="M4255" s="1">
        <v>43056</v>
      </c>
      <c r="N4255">
        <f t="shared" si="198"/>
        <v>1.08</v>
      </c>
      <c r="O4255">
        <v>1.08</v>
      </c>
    </row>
    <row r="4256" spans="12:15" x14ac:dyDescent="0.25">
      <c r="L4256" t="str">
        <f t="shared" si="197"/>
        <v>201711</v>
      </c>
      <c r="M4256" s="1">
        <v>43059</v>
      </c>
      <c r="N4256">
        <f t="shared" si="198"/>
        <v>1.0900000000000001</v>
      </c>
      <c r="O4256">
        <v>1.0900000000000001</v>
      </c>
    </row>
    <row r="4257" spans="12:15" x14ac:dyDescent="0.25">
      <c r="L4257" t="str">
        <f t="shared" si="197"/>
        <v>201711</v>
      </c>
      <c r="M4257" s="1">
        <v>43060</v>
      </c>
      <c r="N4257">
        <f t="shared" si="198"/>
        <v>1.1499999999999999</v>
      </c>
      <c r="O4257">
        <v>1.1499999999999999</v>
      </c>
    </row>
    <row r="4258" spans="12:15" x14ac:dyDescent="0.25">
      <c r="L4258" t="str">
        <f t="shared" si="197"/>
        <v>201711</v>
      </c>
      <c r="M4258" s="1">
        <v>43061</v>
      </c>
      <c r="N4258">
        <f t="shared" si="198"/>
        <v>1.1599999999999999</v>
      </c>
      <c r="O4258">
        <v>1.1599999999999999</v>
      </c>
    </row>
    <row r="4259" spans="12:15" x14ac:dyDescent="0.25">
      <c r="L4259" t="str">
        <f t="shared" si="197"/>
        <v>201711</v>
      </c>
      <c r="M4259" s="1">
        <v>43062</v>
      </c>
      <c r="N4259">
        <f t="shared" si="198"/>
        <v>1.1599999999999999</v>
      </c>
      <c r="O4259" t="s">
        <v>30</v>
      </c>
    </row>
    <row r="4260" spans="12:15" x14ac:dyDescent="0.25">
      <c r="L4260" t="str">
        <f t="shared" si="197"/>
        <v>201711</v>
      </c>
      <c r="M4260" s="1">
        <v>43063</v>
      </c>
      <c r="N4260">
        <f t="shared" si="198"/>
        <v>1.1399999999999999</v>
      </c>
      <c r="O4260">
        <v>1.1399999999999999</v>
      </c>
    </row>
    <row r="4261" spans="12:15" x14ac:dyDescent="0.25">
      <c r="L4261" t="str">
        <f t="shared" si="197"/>
        <v>201711</v>
      </c>
      <c r="M4261" s="1">
        <v>43066</v>
      </c>
      <c r="N4261">
        <f t="shared" si="198"/>
        <v>1.1499999999999999</v>
      </c>
      <c r="O4261">
        <v>1.1499999999999999</v>
      </c>
    </row>
    <row r="4262" spans="12:15" x14ac:dyDescent="0.25">
      <c r="L4262" t="str">
        <f t="shared" si="197"/>
        <v>201711</v>
      </c>
      <c r="M4262" s="1">
        <v>43067</v>
      </c>
      <c r="N4262">
        <f t="shared" si="198"/>
        <v>1.1599999999999999</v>
      </c>
      <c r="O4262">
        <v>1.1599999999999999</v>
      </c>
    </row>
    <row r="4263" spans="12:15" x14ac:dyDescent="0.25">
      <c r="L4263" t="str">
        <f t="shared" si="197"/>
        <v>201711</v>
      </c>
      <c r="M4263" s="1">
        <v>43068</v>
      </c>
      <c r="N4263">
        <f t="shared" si="198"/>
        <v>1.17</v>
      </c>
      <c r="O4263">
        <v>1.17</v>
      </c>
    </row>
    <row r="4264" spans="12:15" x14ac:dyDescent="0.25">
      <c r="L4264" t="str">
        <f t="shared" si="197"/>
        <v>201711</v>
      </c>
      <c r="M4264" s="1">
        <v>43069</v>
      </c>
      <c r="N4264">
        <f t="shared" si="198"/>
        <v>1.1399999999999999</v>
      </c>
      <c r="O4264">
        <v>1.1399999999999999</v>
      </c>
    </row>
    <row r="4265" spans="12:15" x14ac:dyDescent="0.25">
      <c r="L4265" t="str">
        <f t="shared" si="197"/>
        <v>201712</v>
      </c>
      <c r="M4265" s="1">
        <v>43070</v>
      </c>
      <c r="N4265">
        <f t="shared" si="198"/>
        <v>1.1399999999999999</v>
      </c>
      <c r="O4265">
        <v>1.1399999999999999</v>
      </c>
    </row>
    <row r="4266" spans="12:15" x14ac:dyDescent="0.25">
      <c r="L4266" t="str">
        <f t="shared" si="197"/>
        <v>201712</v>
      </c>
      <c r="M4266" s="1">
        <v>43073</v>
      </c>
      <c r="N4266">
        <f t="shared" si="198"/>
        <v>1.1599999999999999</v>
      </c>
      <c r="O4266">
        <v>1.1599999999999999</v>
      </c>
    </row>
    <row r="4267" spans="12:15" x14ac:dyDescent="0.25">
      <c r="L4267" t="str">
        <f t="shared" si="197"/>
        <v>201712</v>
      </c>
      <c r="M4267" s="1">
        <v>43074</v>
      </c>
      <c r="N4267">
        <f t="shared" si="198"/>
        <v>1.21</v>
      </c>
      <c r="O4267">
        <v>1.21</v>
      </c>
    </row>
    <row r="4268" spans="12:15" x14ac:dyDescent="0.25">
      <c r="L4268" t="str">
        <f t="shared" si="197"/>
        <v>201712</v>
      </c>
      <c r="M4268" s="1">
        <v>43075</v>
      </c>
      <c r="N4268">
        <f t="shared" si="198"/>
        <v>1.18</v>
      </c>
      <c r="O4268">
        <v>1.18</v>
      </c>
    </row>
    <row r="4269" spans="12:15" x14ac:dyDescent="0.25">
      <c r="L4269" t="str">
        <f t="shared" si="197"/>
        <v>201712</v>
      </c>
      <c r="M4269" s="1">
        <v>43076</v>
      </c>
      <c r="N4269">
        <f t="shared" si="198"/>
        <v>1.1599999999999999</v>
      </c>
      <c r="O4269">
        <v>1.1599999999999999</v>
      </c>
    </row>
    <row r="4270" spans="12:15" x14ac:dyDescent="0.25">
      <c r="L4270" t="str">
        <f t="shared" si="197"/>
        <v>201712</v>
      </c>
      <c r="M4270" s="1">
        <v>43077</v>
      </c>
      <c r="N4270">
        <f t="shared" si="198"/>
        <v>1.1399999999999999</v>
      </c>
      <c r="O4270">
        <v>1.1399999999999999</v>
      </c>
    </row>
    <row r="4271" spans="12:15" x14ac:dyDescent="0.25">
      <c r="L4271" t="str">
        <f t="shared" si="197"/>
        <v>201712</v>
      </c>
      <c r="M4271" s="1">
        <v>43080</v>
      </c>
      <c r="N4271">
        <f t="shared" si="198"/>
        <v>1.18</v>
      </c>
      <c r="O4271">
        <v>1.18</v>
      </c>
    </row>
    <row r="4272" spans="12:15" x14ac:dyDescent="0.25">
      <c r="L4272" t="str">
        <f t="shared" si="197"/>
        <v>201712</v>
      </c>
      <c r="M4272" s="1">
        <v>43081</v>
      </c>
      <c r="N4272">
        <f t="shared" si="198"/>
        <v>1.26</v>
      </c>
      <c r="O4272">
        <v>1.26</v>
      </c>
    </row>
    <row r="4273" spans="12:15" x14ac:dyDescent="0.25">
      <c r="L4273" t="str">
        <f t="shared" si="197"/>
        <v>201712</v>
      </c>
      <c r="M4273" s="1">
        <v>43082</v>
      </c>
      <c r="N4273">
        <f t="shared" si="198"/>
        <v>1.22</v>
      </c>
      <c r="O4273">
        <v>1.22</v>
      </c>
    </row>
    <row r="4274" spans="12:15" x14ac:dyDescent="0.25">
      <c r="L4274" t="str">
        <f t="shared" si="197"/>
        <v>201712</v>
      </c>
      <c r="M4274" s="1">
        <v>43083</v>
      </c>
      <c r="N4274">
        <f t="shared" si="198"/>
        <v>1.21</v>
      </c>
      <c r="O4274">
        <v>1.21</v>
      </c>
    </row>
    <row r="4275" spans="12:15" x14ac:dyDescent="0.25">
      <c r="L4275" t="str">
        <f t="shared" si="197"/>
        <v>201712</v>
      </c>
      <c r="M4275" s="1">
        <v>43084</v>
      </c>
      <c r="N4275">
        <f t="shared" si="198"/>
        <v>1.24</v>
      </c>
      <c r="O4275">
        <v>1.24</v>
      </c>
    </row>
    <row r="4276" spans="12:15" x14ac:dyDescent="0.25">
      <c r="L4276" t="str">
        <f t="shared" si="197"/>
        <v>201712</v>
      </c>
      <c r="M4276" s="1">
        <v>43087</v>
      </c>
      <c r="N4276">
        <f t="shared" si="198"/>
        <v>1.26</v>
      </c>
      <c r="O4276">
        <v>1.26</v>
      </c>
    </row>
    <row r="4277" spans="12:15" x14ac:dyDescent="0.25">
      <c r="L4277" t="str">
        <f t="shared" si="197"/>
        <v>201712</v>
      </c>
      <c r="M4277" s="1">
        <v>43088</v>
      </c>
      <c r="N4277">
        <f t="shared" si="198"/>
        <v>1.25</v>
      </c>
      <c r="O4277">
        <v>1.25</v>
      </c>
    </row>
    <row r="4278" spans="12:15" x14ac:dyDescent="0.25">
      <c r="L4278" t="str">
        <f t="shared" si="197"/>
        <v>201712</v>
      </c>
      <c r="M4278" s="1">
        <v>43089</v>
      </c>
      <c r="N4278">
        <f t="shared" si="198"/>
        <v>1.22</v>
      </c>
      <c r="O4278">
        <v>1.22</v>
      </c>
    </row>
    <row r="4279" spans="12:15" x14ac:dyDescent="0.25">
      <c r="L4279" t="str">
        <f t="shared" si="197"/>
        <v>201712</v>
      </c>
      <c r="M4279" s="1">
        <v>43090</v>
      </c>
      <c r="N4279">
        <f t="shared" si="198"/>
        <v>1.21</v>
      </c>
      <c r="O4279">
        <v>1.21</v>
      </c>
    </row>
    <row r="4280" spans="12:15" x14ac:dyDescent="0.25">
      <c r="L4280" t="str">
        <f t="shared" si="197"/>
        <v>201712</v>
      </c>
      <c r="M4280" s="1">
        <v>43091</v>
      </c>
      <c r="N4280">
        <f t="shared" si="198"/>
        <v>1.1499999999999999</v>
      </c>
      <c r="O4280">
        <v>1.1499999999999999</v>
      </c>
    </row>
    <row r="4281" spans="12:15" x14ac:dyDescent="0.25">
      <c r="L4281" t="str">
        <f t="shared" si="197"/>
        <v>201712</v>
      </c>
      <c r="M4281" s="1">
        <v>43094</v>
      </c>
      <c r="N4281">
        <f t="shared" si="198"/>
        <v>1.1499999999999999</v>
      </c>
      <c r="O4281" t="s">
        <v>30</v>
      </c>
    </row>
    <row r="4282" spans="12:15" x14ac:dyDescent="0.25">
      <c r="L4282" t="str">
        <f t="shared" si="197"/>
        <v>201712</v>
      </c>
      <c r="M4282" s="1">
        <v>43095</v>
      </c>
      <c r="N4282">
        <f t="shared" si="198"/>
        <v>1.24</v>
      </c>
      <c r="O4282">
        <v>1.24</v>
      </c>
    </row>
    <row r="4283" spans="12:15" x14ac:dyDescent="0.25">
      <c r="L4283" t="str">
        <f t="shared" si="197"/>
        <v>201712</v>
      </c>
      <c r="M4283" s="1">
        <v>43096</v>
      </c>
      <c r="N4283">
        <f t="shared" si="198"/>
        <v>1.18</v>
      </c>
      <c r="O4283">
        <v>1.18</v>
      </c>
    </row>
    <row r="4284" spans="12:15" x14ac:dyDescent="0.25">
      <c r="L4284" t="str">
        <f t="shared" si="197"/>
        <v>201712</v>
      </c>
      <c r="M4284" s="1">
        <v>43097</v>
      </c>
      <c r="N4284">
        <f t="shared" si="198"/>
        <v>1.19</v>
      </c>
      <c r="O4284">
        <v>1.19</v>
      </c>
    </row>
    <row r="4285" spans="12:15" x14ac:dyDescent="0.25">
      <c r="L4285" t="str">
        <f t="shared" si="197"/>
        <v>201712</v>
      </c>
      <c r="M4285" s="1">
        <v>43098</v>
      </c>
      <c r="N4285">
        <f t="shared" si="198"/>
        <v>1.28</v>
      </c>
      <c r="O4285">
        <v>1.28</v>
      </c>
    </row>
    <row r="4286" spans="12:15" x14ac:dyDescent="0.25">
      <c r="L4286" t="str">
        <f t="shared" si="197"/>
        <v>20181</v>
      </c>
      <c r="M4286" s="1">
        <v>43101</v>
      </c>
      <c r="N4286">
        <f t="shared" si="198"/>
        <v>1.28</v>
      </c>
      <c r="O4286" t="s">
        <v>30</v>
      </c>
    </row>
    <row r="4287" spans="12:15" x14ac:dyDescent="0.25">
      <c r="L4287" t="str">
        <f t="shared" si="197"/>
        <v>20181</v>
      </c>
      <c r="M4287" s="1">
        <v>43102</v>
      </c>
      <c r="N4287">
        <f t="shared" si="198"/>
        <v>1.29</v>
      </c>
      <c r="O4287">
        <v>1.29</v>
      </c>
    </row>
    <row r="4288" spans="12:15" x14ac:dyDescent="0.25">
      <c r="L4288" t="str">
        <f t="shared" si="197"/>
        <v>20181</v>
      </c>
      <c r="M4288" s="1">
        <v>43103</v>
      </c>
      <c r="N4288">
        <f t="shared" si="198"/>
        <v>1.29</v>
      </c>
      <c r="O4288">
        <v>1.29</v>
      </c>
    </row>
    <row r="4289" spans="12:15" x14ac:dyDescent="0.25">
      <c r="L4289" t="str">
        <f t="shared" si="197"/>
        <v>20181</v>
      </c>
      <c r="M4289" s="1">
        <v>43104</v>
      </c>
      <c r="N4289">
        <f t="shared" si="198"/>
        <v>1.28</v>
      </c>
      <c r="O4289">
        <v>1.28</v>
      </c>
    </row>
    <row r="4290" spans="12:15" x14ac:dyDescent="0.25">
      <c r="L4290" t="str">
        <f t="shared" si="197"/>
        <v>20181</v>
      </c>
      <c r="M4290" s="1">
        <v>43105</v>
      </c>
      <c r="N4290">
        <f t="shared" si="198"/>
        <v>1.27</v>
      </c>
      <c r="O4290">
        <v>1.27</v>
      </c>
    </row>
    <row r="4291" spans="12:15" x14ac:dyDescent="0.25">
      <c r="L4291" t="str">
        <f t="shared" ref="L4291:L4354" si="199">+YEAR(M4291) &amp; MONTH(M4291)</f>
        <v>20181</v>
      </c>
      <c r="M4291" s="1">
        <v>43108</v>
      </c>
      <c r="N4291">
        <f t="shared" ref="N4291:N4354" si="200">+IF(O4291=$O$1, N4290,O4291)</f>
        <v>1.3</v>
      </c>
      <c r="O4291">
        <v>1.3</v>
      </c>
    </row>
    <row r="4292" spans="12:15" x14ac:dyDescent="0.25">
      <c r="L4292" t="str">
        <f t="shared" si="199"/>
        <v>20181</v>
      </c>
      <c r="M4292" s="1">
        <v>43109</v>
      </c>
      <c r="N4292">
        <f t="shared" si="200"/>
        <v>1.27</v>
      </c>
      <c r="O4292">
        <v>1.27</v>
      </c>
    </row>
    <row r="4293" spans="12:15" x14ac:dyDescent="0.25">
      <c r="L4293" t="str">
        <f t="shared" si="199"/>
        <v>20181</v>
      </c>
      <c r="M4293" s="1">
        <v>43110</v>
      </c>
      <c r="N4293">
        <f t="shared" si="200"/>
        <v>1.31</v>
      </c>
      <c r="O4293">
        <v>1.31</v>
      </c>
    </row>
    <row r="4294" spans="12:15" x14ac:dyDescent="0.25">
      <c r="L4294" t="str">
        <f t="shared" si="199"/>
        <v>20181</v>
      </c>
      <c r="M4294" s="1">
        <v>43111</v>
      </c>
      <c r="N4294">
        <f t="shared" si="200"/>
        <v>1.32</v>
      </c>
      <c r="O4294">
        <v>1.32</v>
      </c>
    </row>
    <row r="4295" spans="12:15" x14ac:dyDescent="0.25">
      <c r="L4295" t="str">
        <f t="shared" si="199"/>
        <v>20181</v>
      </c>
      <c r="M4295" s="1">
        <v>43112</v>
      </c>
      <c r="N4295">
        <f t="shared" si="200"/>
        <v>1.31</v>
      </c>
      <c r="O4295">
        <v>1.31</v>
      </c>
    </row>
    <row r="4296" spans="12:15" x14ac:dyDescent="0.25">
      <c r="L4296" t="str">
        <f t="shared" si="199"/>
        <v>20181</v>
      </c>
      <c r="M4296" s="1">
        <v>43115</v>
      </c>
      <c r="N4296">
        <f t="shared" si="200"/>
        <v>1.31</v>
      </c>
      <c r="O4296" t="s">
        <v>30</v>
      </c>
    </row>
    <row r="4297" spans="12:15" x14ac:dyDescent="0.25">
      <c r="L4297" t="str">
        <f t="shared" si="199"/>
        <v>20181</v>
      </c>
      <c r="M4297" s="1">
        <v>43116</v>
      </c>
      <c r="N4297">
        <f t="shared" si="200"/>
        <v>1.33</v>
      </c>
      <c r="O4297">
        <v>1.33</v>
      </c>
    </row>
    <row r="4298" spans="12:15" x14ac:dyDescent="0.25">
      <c r="L4298" t="str">
        <f t="shared" si="199"/>
        <v>20181</v>
      </c>
      <c r="M4298" s="1">
        <v>43117</v>
      </c>
      <c r="N4298">
        <f t="shared" si="200"/>
        <v>1.31</v>
      </c>
      <c r="O4298">
        <v>1.31</v>
      </c>
    </row>
    <row r="4299" spans="12:15" x14ac:dyDescent="0.25">
      <c r="L4299" t="str">
        <f t="shared" si="199"/>
        <v>20181</v>
      </c>
      <c r="M4299" s="1">
        <v>43118</v>
      </c>
      <c r="N4299">
        <f t="shared" si="200"/>
        <v>1.29</v>
      </c>
      <c r="O4299">
        <v>1.29</v>
      </c>
    </row>
    <row r="4300" spans="12:15" x14ac:dyDescent="0.25">
      <c r="L4300" t="str">
        <f t="shared" si="199"/>
        <v>20181</v>
      </c>
      <c r="M4300" s="1">
        <v>43119</v>
      </c>
      <c r="N4300">
        <f t="shared" si="200"/>
        <v>1.28</v>
      </c>
      <c r="O4300">
        <v>1.28</v>
      </c>
    </row>
    <row r="4301" spans="12:15" x14ac:dyDescent="0.25">
      <c r="L4301" t="str">
        <f t="shared" si="199"/>
        <v>20181</v>
      </c>
      <c r="M4301" s="1">
        <v>43122</v>
      </c>
      <c r="N4301">
        <f t="shared" si="200"/>
        <v>1.27</v>
      </c>
      <c r="O4301">
        <v>1.27</v>
      </c>
    </row>
    <row r="4302" spans="12:15" x14ac:dyDescent="0.25">
      <c r="L4302" t="str">
        <f t="shared" si="199"/>
        <v>20181</v>
      </c>
      <c r="M4302" s="1">
        <v>43123</v>
      </c>
      <c r="N4302">
        <f t="shared" si="200"/>
        <v>1.26</v>
      </c>
      <c r="O4302">
        <v>1.26</v>
      </c>
    </row>
    <row r="4303" spans="12:15" x14ac:dyDescent="0.25">
      <c r="L4303" t="str">
        <f t="shared" si="199"/>
        <v>20181</v>
      </c>
      <c r="M4303" s="1">
        <v>43124</v>
      </c>
      <c r="N4303">
        <f t="shared" si="200"/>
        <v>1.25</v>
      </c>
      <c r="O4303">
        <v>1.25</v>
      </c>
    </row>
    <row r="4304" spans="12:15" x14ac:dyDescent="0.25">
      <c r="L4304" t="str">
        <f t="shared" si="199"/>
        <v>20181</v>
      </c>
      <c r="M4304" s="1">
        <v>43125</v>
      </c>
      <c r="N4304">
        <f t="shared" si="200"/>
        <v>1.23</v>
      </c>
      <c r="O4304">
        <v>1.23</v>
      </c>
    </row>
    <row r="4305" spans="12:15" x14ac:dyDescent="0.25">
      <c r="L4305" t="str">
        <f t="shared" si="199"/>
        <v>20181</v>
      </c>
      <c r="M4305" s="1">
        <v>43126</v>
      </c>
      <c r="N4305">
        <f t="shared" si="200"/>
        <v>1.24</v>
      </c>
      <c r="O4305">
        <v>1.24</v>
      </c>
    </row>
    <row r="4306" spans="12:15" x14ac:dyDescent="0.25">
      <c r="L4306" t="str">
        <f t="shared" si="199"/>
        <v>20181</v>
      </c>
      <c r="M4306" s="1">
        <v>43129</v>
      </c>
      <c r="N4306">
        <f t="shared" si="200"/>
        <v>1.28</v>
      </c>
      <c r="O4306">
        <v>1.28</v>
      </c>
    </row>
    <row r="4307" spans="12:15" x14ac:dyDescent="0.25">
      <c r="L4307" t="str">
        <f t="shared" si="199"/>
        <v>20181</v>
      </c>
      <c r="M4307" s="1">
        <v>43130</v>
      </c>
      <c r="N4307">
        <f t="shared" si="200"/>
        <v>1.49</v>
      </c>
      <c r="O4307">
        <v>1.49</v>
      </c>
    </row>
    <row r="4308" spans="12:15" x14ac:dyDescent="0.25">
      <c r="L4308" t="str">
        <f t="shared" si="199"/>
        <v>20181</v>
      </c>
      <c r="M4308" s="1">
        <v>43131</v>
      </c>
      <c r="N4308">
        <f t="shared" si="200"/>
        <v>1.43</v>
      </c>
      <c r="O4308">
        <v>1.43</v>
      </c>
    </row>
    <row r="4309" spans="12:15" x14ac:dyDescent="0.25">
      <c r="L4309" t="str">
        <f t="shared" si="199"/>
        <v>20182</v>
      </c>
      <c r="M4309" s="1">
        <v>43132</v>
      </c>
      <c r="N4309">
        <f t="shared" si="200"/>
        <v>1.41</v>
      </c>
      <c r="O4309">
        <v>1.41</v>
      </c>
    </row>
    <row r="4310" spans="12:15" x14ac:dyDescent="0.25">
      <c r="L4310" t="str">
        <f t="shared" si="199"/>
        <v>20182</v>
      </c>
      <c r="M4310" s="1">
        <v>43133</v>
      </c>
      <c r="N4310">
        <f t="shared" si="200"/>
        <v>1.4</v>
      </c>
      <c r="O4310">
        <v>1.4</v>
      </c>
    </row>
    <row r="4311" spans="12:15" x14ac:dyDescent="0.25">
      <c r="L4311" t="str">
        <f t="shared" si="199"/>
        <v>20182</v>
      </c>
      <c r="M4311" s="1">
        <v>43136</v>
      </c>
      <c r="N4311">
        <f t="shared" si="200"/>
        <v>1.4</v>
      </c>
      <c r="O4311">
        <v>1.4</v>
      </c>
    </row>
    <row r="4312" spans="12:15" x14ac:dyDescent="0.25">
      <c r="L4312" t="str">
        <f t="shared" si="199"/>
        <v>20182</v>
      </c>
      <c r="M4312" s="1">
        <v>43137</v>
      </c>
      <c r="N4312">
        <f t="shared" si="200"/>
        <v>1.48</v>
      </c>
      <c r="O4312">
        <v>1.48</v>
      </c>
    </row>
    <row r="4313" spans="12:15" x14ac:dyDescent="0.25">
      <c r="L4313" t="str">
        <f t="shared" si="199"/>
        <v>20182</v>
      </c>
      <c r="M4313" s="1">
        <v>43138</v>
      </c>
      <c r="N4313">
        <f t="shared" si="200"/>
        <v>1.36</v>
      </c>
      <c r="O4313">
        <v>1.36</v>
      </c>
    </row>
    <row r="4314" spans="12:15" x14ac:dyDescent="0.25">
      <c r="L4314" t="str">
        <f t="shared" si="199"/>
        <v>20182</v>
      </c>
      <c r="M4314" s="1">
        <v>43139</v>
      </c>
      <c r="N4314">
        <f t="shared" si="200"/>
        <v>1.32</v>
      </c>
      <c r="O4314">
        <v>1.32</v>
      </c>
    </row>
    <row r="4315" spans="12:15" x14ac:dyDescent="0.25">
      <c r="L4315" t="str">
        <f t="shared" si="199"/>
        <v>20182</v>
      </c>
      <c r="M4315" s="1">
        <v>43140</v>
      </c>
      <c r="N4315">
        <f t="shared" si="200"/>
        <v>1.31</v>
      </c>
      <c r="O4315">
        <v>1.31</v>
      </c>
    </row>
    <row r="4316" spans="12:15" x14ac:dyDescent="0.25">
      <c r="L4316" t="str">
        <f t="shared" si="199"/>
        <v>20182</v>
      </c>
      <c r="M4316" s="1">
        <v>43143</v>
      </c>
      <c r="N4316">
        <f t="shared" si="200"/>
        <v>1.35</v>
      </c>
      <c r="O4316">
        <v>1.35</v>
      </c>
    </row>
    <row r="4317" spans="12:15" x14ac:dyDescent="0.25">
      <c r="L4317" t="str">
        <f t="shared" si="199"/>
        <v>20182</v>
      </c>
      <c r="M4317" s="1">
        <v>43144</v>
      </c>
      <c r="N4317">
        <f t="shared" si="200"/>
        <v>1.34</v>
      </c>
      <c r="O4317">
        <v>1.34</v>
      </c>
    </row>
    <row r="4318" spans="12:15" x14ac:dyDescent="0.25">
      <c r="L4318" t="str">
        <f t="shared" si="199"/>
        <v>20182</v>
      </c>
      <c r="M4318" s="1">
        <v>43145</v>
      </c>
      <c r="N4318">
        <f t="shared" si="200"/>
        <v>1.32</v>
      </c>
      <c r="O4318">
        <v>1.32</v>
      </c>
    </row>
    <row r="4319" spans="12:15" x14ac:dyDescent="0.25">
      <c r="L4319" t="str">
        <f t="shared" si="199"/>
        <v>20182</v>
      </c>
      <c r="M4319" s="1">
        <v>43146</v>
      </c>
      <c r="N4319">
        <f t="shared" si="200"/>
        <v>1.3</v>
      </c>
      <c r="O4319">
        <v>1.3</v>
      </c>
    </row>
    <row r="4320" spans="12:15" x14ac:dyDescent="0.25">
      <c r="L4320" t="str">
        <f t="shared" si="199"/>
        <v>20182</v>
      </c>
      <c r="M4320" s="1">
        <v>43147</v>
      </c>
      <c r="N4320">
        <f t="shared" si="200"/>
        <v>1.35</v>
      </c>
      <c r="O4320">
        <v>1.35</v>
      </c>
    </row>
    <row r="4321" spans="12:15" x14ac:dyDescent="0.25">
      <c r="L4321" t="str">
        <f t="shared" si="199"/>
        <v>20182</v>
      </c>
      <c r="M4321" s="1">
        <v>43150</v>
      </c>
      <c r="N4321">
        <f t="shared" si="200"/>
        <v>1.35</v>
      </c>
      <c r="O4321" t="s">
        <v>30</v>
      </c>
    </row>
    <row r="4322" spans="12:15" x14ac:dyDescent="0.25">
      <c r="L4322" t="str">
        <f t="shared" si="199"/>
        <v>20182</v>
      </c>
      <c r="M4322" s="1">
        <v>43151</v>
      </c>
      <c r="N4322">
        <f t="shared" si="200"/>
        <v>1.39</v>
      </c>
      <c r="O4322">
        <v>1.39</v>
      </c>
    </row>
    <row r="4323" spans="12:15" x14ac:dyDescent="0.25">
      <c r="L4323" t="str">
        <f t="shared" si="199"/>
        <v>20182</v>
      </c>
      <c r="M4323" s="1">
        <v>43152</v>
      </c>
      <c r="N4323">
        <f t="shared" si="200"/>
        <v>1.4</v>
      </c>
      <c r="O4323">
        <v>1.4</v>
      </c>
    </row>
    <row r="4324" spans="12:15" x14ac:dyDescent="0.25">
      <c r="L4324" t="str">
        <f t="shared" si="199"/>
        <v>20182</v>
      </c>
      <c r="M4324" s="1">
        <v>43153</v>
      </c>
      <c r="N4324">
        <f t="shared" si="200"/>
        <v>1.34</v>
      </c>
      <c r="O4324">
        <v>1.34</v>
      </c>
    </row>
    <row r="4325" spans="12:15" x14ac:dyDescent="0.25">
      <c r="L4325" t="str">
        <f t="shared" si="199"/>
        <v>20182</v>
      </c>
      <c r="M4325" s="1">
        <v>43154</v>
      </c>
      <c r="N4325">
        <f t="shared" si="200"/>
        <v>1.38</v>
      </c>
      <c r="O4325">
        <v>1.38</v>
      </c>
    </row>
    <row r="4326" spans="12:15" x14ac:dyDescent="0.25">
      <c r="L4326" t="str">
        <f t="shared" si="199"/>
        <v>20182</v>
      </c>
      <c r="M4326" s="1">
        <v>43157</v>
      </c>
      <c r="N4326">
        <f t="shared" si="200"/>
        <v>1.39</v>
      </c>
      <c r="O4326">
        <v>1.39</v>
      </c>
    </row>
    <row r="4327" spans="12:15" x14ac:dyDescent="0.25">
      <c r="L4327" t="str">
        <f t="shared" si="199"/>
        <v>20182</v>
      </c>
      <c r="M4327" s="1">
        <v>43158</v>
      </c>
      <c r="N4327">
        <f t="shared" si="200"/>
        <v>1.49</v>
      </c>
      <c r="O4327">
        <v>1.49</v>
      </c>
    </row>
    <row r="4328" spans="12:15" x14ac:dyDescent="0.25">
      <c r="L4328" t="str">
        <f t="shared" si="199"/>
        <v>20182</v>
      </c>
      <c r="M4328" s="1">
        <v>43159</v>
      </c>
      <c r="N4328">
        <f t="shared" si="200"/>
        <v>1.5</v>
      </c>
      <c r="O4328">
        <v>1.5</v>
      </c>
    </row>
    <row r="4329" spans="12:15" x14ac:dyDescent="0.25">
      <c r="L4329" t="str">
        <f t="shared" si="199"/>
        <v>20183</v>
      </c>
      <c r="M4329" s="1">
        <v>43160</v>
      </c>
      <c r="N4329">
        <f t="shared" si="200"/>
        <v>1.5</v>
      </c>
      <c r="O4329">
        <v>1.5</v>
      </c>
    </row>
    <row r="4330" spans="12:15" x14ac:dyDescent="0.25">
      <c r="L4330" t="str">
        <f t="shared" si="199"/>
        <v>20183</v>
      </c>
      <c r="M4330" s="1">
        <v>43161</v>
      </c>
      <c r="N4330">
        <f t="shared" si="200"/>
        <v>1.5</v>
      </c>
      <c r="O4330">
        <v>1.5</v>
      </c>
    </row>
    <row r="4331" spans="12:15" x14ac:dyDescent="0.25">
      <c r="L4331" t="str">
        <f t="shared" si="199"/>
        <v>20183</v>
      </c>
      <c r="M4331" s="1">
        <v>43164</v>
      </c>
      <c r="N4331">
        <f t="shared" si="200"/>
        <v>1.53</v>
      </c>
      <c r="O4331">
        <v>1.53</v>
      </c>
    </row>
    <row r="4332" spans="12:15" x14ac:dyDescent="0.25">
      <c r="L4332" t="str">
        <f t="shared" si="199"/>
        <v>20183</v>
      </c>
      <c r="M4332" s="1">
        <v>43165</v>
      </c>
      <c r="N4332">
        <f t="shared" si="200"/>
        <v>1.56</v>
      </c>
      <c r="O4332">
        <v>1.56</v>
      </c>
    </row>
    <row r="4333" spans="12:15" x14ac:dyDescent="0.25">
      <c r="L4333" t="str">
        <f t="shared" si="199"/>
        <v>20183</v>
      </c>
      <c r="M4333" s="1">
        <v>43166</v>
      </c>
      <c r="N4333">
        <f t="shared" si="200"/>
        <v>1.57</v>
      </c>
      <c r="O4333">
        <v>1.57</v>
      </c>
    </row>
    <row r="4334" spans="12:15" x14ac:dyDescent="0.25">
      <c r="L4334" t="str">
        <f t="shared" si="199"/>
        <v>20183</v>
      </c>
      <c r="M4334" s="1">
        <v>43167</v>
      </c>
      <c r="N4334">
        <f t="shared" si="200"/>
        <v>1.57</v>
      </c>
      <c r="O4334">
        <v>1.57</v>
      </c>
    </row>
    <row r="4335" spans="12:15" x14ac:dyDescent="0.25">
      <c r="L4335" t="str">
        <f t="shared" si="199"/>
        <v>20183</v>
      </c>
      <c r="M4335" s="1">
        <v>43168</v>
      </c>
      <c r="N4335">
        <f t="shared" si="200"/>
        <v>1.57</v>
      </c>
      <c r="O4335">
        <v>1.57</v>
      </c>
    </row>
    <row r="4336" spans="12:15" x14ac:dyDescent="0.25">
      <c r="L4336" t="str">
        <f t="shared" si="199"/>
        <v>20183</v>
      </c>
      <c r="M4336" s="1">
        <v>43171</v>
      </c>
      <c r="N4336">
        <f t="shared" si="200"/>
        <v>1.6</v>
      </c>
      <c r="O4336">
        <v>1.6</v>
      </c>
    </row>
    <row r="4337" spans="12:15" x14ac:dyDescent="0.25">
      <c r="L4337" t="str">
        <f t="shared" si="199"/>
        <v>20183</v>
      </c>
      <c r="M4337" s="1">
        <v>43172</v>
      </c>
      <c r="N4337">
        <f t="shared" si="200"/>
        <v>1.64</v>
      </c>
      <c r="O4337">
        <v>1.64</v>
      </c>
    </row>
    <row r="4338" spans="12:15" x14ac:dyDescent="0.25">
      <c r="L4338" t="str">
        <f t="shared" si="199"/>
        <v>20183</v>
      </c>
      <c r="M4338" s="1">
        <v>43173</v>
      </c>
      <c r="N4338">
        <f t="shared" si="200"/>
        <v>1.71</v>
      </c>
      <c r="O4338">
        <v>1.71</v>
      </c>
    </row>
    <row r="4339" spans="12:15" x14ac:dyDescent="0.25">
      <c r="L4339" t="str">
        <f t="shared" si="199"/>
        <v>20183</v>
      </c>
      <c r="M4339" s="1">
        <v>43174</v>
      </c>
      <c r="N4339">
        <f t="shared" si="200"/>
        <v>1.7</v>
      </c>
      <c r="O4339">
        <v>1.7</v>
      </c>
    </row>
    <row r="4340" spans="12:15" x14ac:dyDescent="0.25">
      <c r="L4340" t="str">
        <f t="shared" si="199"/>
        <v>20183</v>
      </c>
      <c r="M4340" s="1">
        <v>43175</v>
      </c>
      <c r="N4340">
        <f t="shared" si="200"/>
        <v>1.71</v>
      </c>
      <c r="O4340">
        <v>1.71</v>
      </c>
    </row>
    <row r="4341" spans="12:15" x14ac:dyDescent="0.25">
      <c r="L4341" t="str">
        <f t="shared" si="199"/>
        <v>20183</v>
      </c>
      <c r="M4341" s="1">
        <v>43178</v>
      </c>
      <c r="N4341">
        <f t="shared" si="200"/>
        <v>1.7</v>
      </c>
      <c r="O4341">
        <v>1.7</v>
      </c>
    </row>
    <row r="4342" spans="12:15" x14ac:dyDescent="0.25">
      <c r="L4342" t="str">
        <f t="shared" si="199"/>
        <v>20183</v>
      </c>
      <c r="M4342" s="1">
        <v>43179</v>
      </c>
      <c r="N4342">
        <f t="shared" si="200"/>
        <v>1.76</v>
      </c>
      <c r="O4342">
        <v>1.76</v>
      </c>
    </row>
    <row r="4343" spans="12:15" x14ac:dyDescent="0.25">
      <c r="L4343" t="str">
        <f t="shared" si="199"/>
        <v>20183</v>
      </c>
      <c r="M4343" s="1">
        <v>43180</v>
      </c>
      <c r="N4343">
        <f t="shared" si="200"/>
        <v>1.71</v>
      </c>
      <c r="O4343">
        <v>1.71</v>
      </c>
    </row>
    <row r="4344" spans="12:15" x14ac:dyDescent="0.25">
      <c r="L4344" t="str">
        <f t="shared" si="199"/>
        <v>20183</v>
      </c>
      <c r="M4344" s="1">
        <v>43181</v>
      </c>
      <c r="N4344">
        <f t="shared" si="200"/>
        <v>1.67</v>
      </c>
      <c r="O4344">
        <v>1.67</v>
      </c>
    </row>
    <row r="4345" spans="12:15" x14ac:dyDescent="0.25">
      <c r="L4345" t="str">
        <f t="shared" si="199"/>
        <v>20183</v>
      </c>
      <c r="M4345" s="1">
        <v>43182</v>
      </c>
      <c r="N4345">
        <f t="shared" si="200"/>
        <v>1.69</v>
      </c>
      <c r="O4345">
        <v>1.69</v>
      </c>
    </row>
    <row r="4346" spans="12:15" x14ac:dyDescent="0.25">
      <c r="L4346" t="str">
        <f t="shared" si="199"/>
        <v>20183</v>
      </c>
      <c r="M4346" s="1">
        <v>43185</v>
      </c>
      <c r="N4346">
        <f t="shared" si="200"/>
        <v>1.71</v>
      </c>
      <c r="O4346">
        <v>1.71</v>
      </c>
    </row>
    <row r="4347" spans="12:15" x14ac:dyDescent="0.25">
      <c r="L4347" t="str">
        <f t="shared" si="199"/>
        <v>20183</v>
      </c>
      <c r="M4347" s="1">
        <v>43186</v>
      </c>
      <c r="N4347">
        <f t="shared" si="200"/>
        <v>1.69</v>
      </c>
      <c r="O4347">
        <v>1.69</v>
      </c>
    </row>
    <row r="4348" spans="12:15" x14ac:dyDescent="0.25">
      <c r="L4348" t="str">
        <f t="shared" si="199"/>
        <v>20183</v>
      </c>
      <c r="M4348" s="1">
        <v>43187</v>
      </c>
      <c r="N4348">
        <f t="shared" si="200"/>
        <v>1.65</v>
      </c>
      <c r="O4348">
        <v>1.65</v>
      </c>
    </row>
    <row r="4349" spans="12:15" x14ac:dyDescent="0.25">
      <c r="L4349" t="str">
        <f t="shared" si="199"/>
        <v>20183</v>
      </c>
      <c r="M4349" s="1">
        <v>43188</v>
      </c>
      <c r="N4349">
        <f t="shared" si="200"/>
        <v>1.63</v>
      </c>
      <c r="O4349">
        <v>1.63</v>
      </c>
    </row>
    <row r="4350" spans="12:15" x14ac:dyDescent="0.25">
      <c r="L4350" t="str">
        <f t="shared" si="199"/>
        <v>20183</v>
      </c>
      <c r="M4350" s="1">
        <v>43189</v>
      </c>
      <c r="N4350">
        <f t="shared" si="200"/>
        <v>1.63</v>
      </c>
      <c r="O4350" t="s">
        <v>30</v>
      </c>
    </row>
    <row r="4351" spans="12:15" x14ac:dyDescent="0.25">
      <c r="L4351" t="str">
        <f t="shared" si="199"/>
        <v>20184</v>
      </c>
      <c r="M4351" s="1">
        <v>43192</v>
      </c>
      <c r="N4351">
        <f t="shared" si="200"/>
        <v>1.68</v>
      </c>
      <c r="O4351">
        <v>1.68</v>
      </c>
    </row>
    <row r="4352" spans="12:15" x14ac:dyDescent="0.25">
      <c r="L4352" t="str">
        <f t="shared" si="199"/>
        <v>20184</v>
      </c>
      <c r="M4352" s="1">
        <v>43193</v>
      </c>
      <c r="N4352">
        <f t="shared" si="200"/>
        <v>1.7</v>
      </c>
      <c r="O4352">
        <v>1.7</v>
      </c>
    </row>
    <row r="4353" spans="12:15" x14ac:dyDescent="0.25">
      <c r="L4353" t="str">
        <f t="shared" si="199"/>
        <v>20184</v>
      </c>
      <c r="M4353" s="1">
        <v>43194</v>
      </c>
      <c r="N4353">
        <f t="shared" si="200"/>
        <v>1.67</v>
      </c>
      <c r="O4353">
        <v>1.67</v>
      </c>
    </row>
    <row r="4354" spans="12:15" x14ac:dyDescent="0.25">
      <c r="L4354" t="str">
        <f t="shared" si="199"/>
        <v>20184</v>
      </c>
      <c r="M4354" s="1">
        <v>43195</v>
      </c>
      <c r="N4354">
        <f t="shared" si="200"/>
        <v>1.67</v>
      </c>
      <c r="O4354">
        <v>1.67</v>
      </c>
    </row>
    <row r="4355" spans="12:15" x14ac:dyDescent="0.25">
      <c r="L4355" t="str">
        <f t="shared" ref="L4355:L4418" si="201">+YEAR(M4355) &amp; MONTH(M4355)</f>
        <v>20184</v>
      </c>
      <c r="M4355" s="1">
        <v>43196</v>
      </c>
      <c r="N4355">
        <f t="shared" ref="N4355:N4418" si="202">+IF(O4355=$O$1, N4354,O4355)</f>
        <v>1.68</v>
      </c>
      <c r="O4355">
        <v>1.68</v>
      </c>
    </row>
    <row r="4356" spans="12:15" x14ac:dyDescent="0.25">
      <c r="L4356" t="str">
        <f t="shared" si="201"/>
        <v>20184</v>
      </c>
      <c r="M4356" s="1">
        <v>43199</v>
      </c>
      <c r="N4356">
        <f t="shared" si="202"/>
        <v>1.67</v>
      </c>
      <c r="O4356">
        <v>1.67</v>
      </c>
    </row>
    <row r="4357" spans="12:15" x14ac:dyDescent="0.25">
      <c r="L4357" t="str">
        <f t="shared" si="201"/>
        <v>20184</v>
      </c>
      <c r="M4357" s="1">
        <v>43200</v>
      </c>
      <c r="N4357">
        <f t="shared" si="202"/>
        <v>1.63</v>
      </c>
      <c r="O4357">
        <v>1.63</v>
      </c>
    </row>
    <row r="4358" spans="12:15" x14ac:dyDescent="0.25">
      <c r="L4358" t="str">
        <f t="shared" si="201"/>
        <v>20184</v>
      </c>
      <c r="M4358" s="1">
        <v>43201</v>
      </c>
      <c r="N4358">
        <f t="shared" si="202"/>
        <v>1.64</v>
      </c>
      <c r="O4358">
        <v>1.64</v>
      </c>
    </row>
    <row r="4359" spans="12:15" x14ac:dyDescent="0.25">
      <c r="L4359" t="str">
        <f t="shared" si="201"/>
        <v>20184</v>
      </c>
      <c r="M4359" s="1">
        <v>43202</v>
      </c>
      <c r="N4359">
        <f t="shared" si="202"/>
        <v>1.65</v>
      </c>
      <c r="O4359">
        <v>1.65</v>
      </c>
    </row>
    <row r="4360" spans="12:15" x14ac:dyDescent="0.25">
      <c r="L4360" t="str">
        <f t="shared" si="201"/>
        <v>20184</v>
      </c>
      <c r="M4360" s="1">
        <v>43203</v>
      </c>
      <c r="N4360">
        <f t="shared" si="202"/>
        <v>1.64</v>
      </c>
      <c r="O4360">
        <v>1.64</v>
      </c>
    </row>
    <row r="4361" spans="12:15" x14ac:dyDescent="0.25">
      <c r="L4361" t="str">
        <f t="shared" si="201"/>
        <v>20184</v>
      </c>
      <c r="M4361" s="1">
        <v>43206</v>
      </c>
      <c r="N4361">
        <f t="shared" si="202"/>
        <v>1.64</v>
      </c>
      <c r="O4361">
        <v>1.64</v>
      </c>
    </row>
    <row r="4362" spans="12:15" x14ac:dyDescent="0.25">
      <c r="L4362" t="str">
        <f t="shared" si="201"/>
        <v>20184</v>
      </c>
      <c r="M4362" s="1">
        <v>43207</v>
      </c>
      <c r="N4362">
        <f t="shared" si="202"/>
        <v>1.68</v>
      </c>
      <c r="O4362">
        <v>1.68</v>
      </c>
    </row>
    <row r="4363" spans="12:15" x14ac:dyDescent="0.25">
      <c r="L4363" t="str">
        <f t="shared" si="201"/>
        <v>20184</v>
      </c>
      <c r="M4363" s="1">
        <v>43208</v>
      </c>
      <c r="N4363">
        <f t="shared" si="202"/>
        <v>1.67</v>
      </c>
      <c r="O4363">
        <v>1.67</v>
      </c>
    </row>
    <row r="4364" spans="12:15" x14ac:dyDescent="0.25">
      <c r="L4364" t="str">
        <f t="shared" si="201"/>
        <v>20184</v>
      </c>
      <c r="M4364" s="1">
        <v>43209</v>
      </c>
      <c r="N4364">
        <f t="shared" si="202"/>
        <v>1.67</v>
      </c>
      <c r="O4364">
        <v>1.67</v>
      </c>
    </row>
    <row r="4365" spans="12:15" x14ac:dyDescent="0.25">
      <c r="L4365" t="str">
        <f t="shared" si="201"/>
        <v>20184</v>
      </c>
      <c r="M4365" s="1">
        <v>43210</v>
      </c>
      <c r="N4365">
        <f t="shared" si="202"/>
        <v>1.65</v>
      </c>
      <c r="O4365">
        <v>1.65</v>
      </c>
    </row>
    <row r="4366" spans="12:15" x14ac:dyDescent="0.25">
      <c r="L4366" t="str">
        <f t="shared" si="201"/>
        <v>20184</v>
      </c>
      <c r="M4366" s="1">
        <v>43213</v>
      </c>
      <c r="N4366">
        <f t="shared" si="202"/>
        <v>1.69</v>
      </c>
      <c r="O4366">
        <v>1.69</v>
      </c>
    </row>
    <row r="4367" spans="12:15" x14ac:dyDescent="0.25">
      <c r="L4367" t="str">
        <f t="shared" si="201"/>
        <v>20184</v>
      </c>
      <c r="M4367" s="1">
        <v>43214</v>
      </c>
      <c r="N4367">
        <f t="shared" si="202"/>
        <v>1.7</v>
      </c>
      <c r="O4367">
        <v>1.7</v>
      </c>
    </row>
    <row r="4368" spans="12:15" x14ac:dyDescent="0.25">
      <c r="L4368" t="str">
        <f t="shared" si="201"/>
        <v>20184</v>
      </c>
      <c r="M4368" s="1">
        <v>43215</v>
      </c>
      <c r="N4368">
        <f t="shared" si="202"/>
        <v>1.65</v>
      </c>
      <c r="O4368">
        <v>1.65</v>
      </c>
    </row>
    <row r="4369" spans="12:15" x14ac:dyDescent="0.25">
      <c r="L4369" t="str">
        <f t="shared" si="201"/>
        <v>20184</v>
      </c>
      <c r="M4369" s="1">
        <v>43216</v>
      </c>
      <c r="N4369">
        <f t="shared" si="202"/>
        <v>1.62</v>
      </c>
      <c r="O4369">
        <v>1.62</v>
      </c>
    </row>
    <row r="4370" spans="12:15" x14ac:dyDescent="0.25">
      <c r="L4370" t="str">
        <f t="shared" si="201"/>
        <v>20184</v>
      </c>
      <c r="M4370" s="1">
        <v>43217</v>
      </c>
      <c r="N4370">
        <f t="shared" si="202"/>
        <v>1.62</v>
      </c>
      <c r="O4370">
        <v>1.62</v>
      </c>
    </row>
    <row r="4371" spans="12:15" x14ac:dyDescent="0.25">
      <c r="L4371" t="str">
        <f t="shared" si="201"/>
        <v>20184</v>
      </c>
      <c r="M4371" s="1">
        <v>43220</v>
      </c>
      <c r="N4371">
        <f t="shared" si="202"/>
        <v>1.65</v>
      </c>
      <c r="O4371">
        <v>1.65</v>
      </c>
    </row>
    <row r="4372" spans="12:15" x14ac:dyDescent="0.25">
      <c r="L4372" t="str">
        <f t="shared" si="201"/>
        <v>20185</v>
      </c>
      <c r="M4372" s="1">
        <v>43221</v>
      </c>
      <c r="N4372">
        <f t="shared" si="202"/>
        <v>1.68</v>
      </c>
      <c r="O4372">
        <v>1.68</v>
      </c>
    </row>
    <row r="4373" spans="12:15" x14ac:dyDescent="0.25">
      <c r="L4373" t="str">
        <f t="shared" si="201"/>
        <v>20185</v>
      </c>
      <c r="M4373" s="1">
        <v>43222</v>
      </c>
      <c r="N4373">
        <f t="shared" si="202"/>
        <v>1.69</v>
      </c>
      <c r="O4373">
        <v>1.69</v>
      </c>
    </row>
    <row r="4374" spans="12:15" x14ac:dyDescent="0.25">
      <c r="L4374" t="str">
        <f t="shared" si="201"/>
        <v>20185</v>
      </c>
      <c r="M4374" s="1">
        <v>43223</v>
      </c>
      <c r="N4374">
        <f t="shared" si="202"/>
        <v>1.68</v>
      </c>
      <c r="O4374">
        <v>1.68</v>
      </c>
    </row>
    <row r="4375" spans="12:15" x14ac:dyDescent="0.25">
      <c r="L4375" t="str">
        <f t="shared" si="201"/>
        <v>20185</v>
      </c>
      <c r="M4375" s="1">
        <v>43224</v>
      </c>
      <c r="N4375">
        <f t="shared" si="202"/>
        <v>1.67</v>
      </c>
      <c r="O4375">
        <v>1.67</v>
      </c>
    </row>
    <row r="4376" spans="12:15" x14ac:dyDescent="0.25">
      <c r="L4376" t="str">
        <f t="shared" si="201"/>
        <v>20185</v>
      </c>
      <c r="M4376" s="1">
        <v>43227</v>
      </c>
      <c r="N4376">
        <f t="shared" si="202"/>
        <v>1.69</v>
      </c>
      <c r="O4376">
        <v>1.69</v>
      </c>
    </row>
    <row r="4377" spans="12:15" x14ac:dyDescent="0.25">
      <c r="L4377" t="str">
        <f t="shared" si="201"/>
        <v>20185</v>
      </c>
      <c r="M4377" s="1">
        <v>43228</v>
      </c>
      <c r="N4377">
        <f t="shared" si="202"/>
        <v>1.69</v>
      </c>
      <c r="O4377">
        <v>1.69</v>
      </c>
    </row>
    <row r="4378" spans="12:15" x14ac:dyDescent="0.25">
      <c r="L4378" t="str">
        <f t="shared" si="201"/>
        <v>20185</v>
      </c>
      <c r="M4378" s="1">
        <v>43229</v>
      </c>
      <c r="N4378">
        <f t="shared" si="202"/>
        <v>1.68</v>
      </c>
      <c r="O4378">
        <v>1.68</v>
      </c>
    </row>
    <row r="4379" spans="12:15" x14ac:dyDescent="0.25">
      <c r="L4379" t="str">
        <f t="shared" si="201"/>
        <v>20185</v>
      </c>
      <c r="M4379" s="1">
        <v>43230</v>
      </c>
      <c r="N4379">
        <f t="shared" si="202"/>
        <v>1.69</v>
      </c>
      <c r="O4379">
        <v>1.69</v>
      </c>
    </row>
    <row r="4380" spans="12:15" x14ac:dyDescent="0.25">
      <c r="L4380" t="str">
        <f t="shared" si="201"/>
        <v>20185</v>
      </c>
      <c r="M4380" s="1">
        <v>43231</v>
      </c>
      <c r="N4380">
        <f t="shared" si="202"/>
        <v>1.68</v>
      </c>
      <c r="O4380">
        <v>1.68</v>
      </c>
    </row>
    <row r="4381" spans="12:15" x14ac:dyDescent="0.25">
      <c r="L4381" t="str">
        <f t="shared" si="201"/>
        <v>20185</v>
      </c>
      <c r="M4381" s="1">
        <v>43234</v>
      </c>
      <c r="N4381">
        <f t="shared" si="202"/>
        <v>1.7</v>
      </c>
      <c r="O4381">
        <v>1.7</v>
      </c>
    </row>
    <row r="4382" spans="12:15" x14ac:dyDescent="0.25">
      <c r="L4382" t="str">
        <f t="shared" si="201"/>
        <v>20185</v>
      </c>
      <c r="M4382" s="1">
        <v>43235</v>
      </c>
      <c r="N4382">
        <f t="shared" si="202"/>
        <v>1.69</v>
      </c>
      <c r="O4382">
        <v>1.69</v>
      </c>
    </row>
    <row r="4383" spans="12:15" x14ac:dyDescent="0.25">
      <c r="L4383" t="str">
        <f t="shared" si="201"/>
        <v>20185</v>
      </c>
      <c r="M4383" s="1">
        <v>43236</v>
      </c>
      <c r="N4383">
        <f t="shared" si="202"/>
        <v>1.69</v>
      </c>
      <c r="O4383">
        <v>1.69</v>
      </c>
    </row>
    <row r="4384" spans="12:15" x14ac:dyDescent="0.25">
      <c r="L4384" t="str">
        <f t="shared" si="201"/>
        <v>20185</v>
      </c>
      <c r="M4384" s="1">
        <v>43237</v>
      </c>
      <c r="N4384">
        <f t="shared" si="202"/>
        <v>1.7</v>
      </c>
      <c r="O4384">
        <v>1.7</v>
      </c>
    </row>
    <row r="4385" spans="12:15" x14ac:dyDescent="0.25">
      <c r="L4385" t="str">
        <f t="shared" si="201"/>
        <v>20185</v>
      </c>
      <c r="M4385" s="1">
        <v>43238</v>
      </c>
      <c r="N4385">
        <f t="shared" si="202"/>
        <v>1.68</v>
      </c>
      <c r="O4385">
        <v>1.68</v>
      </c>
    </row>
    <row r="4386" spans="12:15" x14ac:dyDescent="0.25">
      <c r="L4386" t="str">
        <f t="shared" si="201"/>
        <v>20185</v>
      </c>
      <c r="M4386" s="1">
        <v>43241</v>
      </c>
      <c r="N4386">
        <f t="shared" si="202"/>
        <v>1.71</v>
      </c>
      <c r="O4386">
        <v>1.71</v>
      </c>
    </row>
    <row r="4387" spans="12:15" x14ac:dyDescent="0.25">
      <c r="L4387" t="str">
        <f t="shared" si="201"/>
        <v>20185</v>
      </c>
      <c r="M4387" s="1">
        <v>43242</v>
      </c>
      <c r="N4387">
        <f t="shared" si="202"/>
        <v>1.73</v>
      </c>
      <c r="O4387">
        <v>1.73</v>
      </c>
    </row>
    <row r="4388" spans="12:15" x14ac:dyDescent="0.25">
      <c r="L4388" t="str">
        <f t="shared" si="201"/>
        <v>20185</v>
      </c>
      <c r="M4388" s="1">
        <v>43243</v>
      </c>
      <c r="N4388">
        <f t="shared" si="202"/>
        <v>1.76</v>
      </c>
      <c r="O4388">
        <v>1.76</v>
      </c>
    </row>
    <row r="4389" spans="12:15" x14ac:dyDescent="0.25">
      <c r="L4389" t="str">
        <f t="shared" si="201"/>
        <v>20185</v>
      </c>
      <c r="M4389" s="1">
        <v>43244</v>
      </c>
      <c r="N4389">
        <f t="shared" si="202"/>
        <v>1.74</v>
      </c>
      <c r="O4389">
        <v>1.74</v>
      </c>
    </row>
    <row r="4390" spans="12:15" x14ac:dyDescent="0.25">
      <c r="L4390" t="str">
        <f t="shared" si="201"/>
        <v>20185</v>
      </c>
      <c r="M4390" s="1">
        <v>43245</v>
      </c>
      <c r="N4390">
        <f t="shared" si="202"/>
        <v>1.7</v>
      </c>
      <c r="O4390">
        <v>1.7</v>
      </c>
    </row>
    <row r="4391" spans="12:15" x14ac:dyDescent="0.25">
      <c r="L4391" t="str">
        <f t="shared" si="201"/>
        <v>20185</v>
      </c>
      <c r="M4391" s="1">
        <v>43248</v>
      </c>
      <c r="N4391">
        <f t="shared" si="202"/>
        <v>1.7</v>
      </c>
      <c r="O4391" t="s">
        <v>30</v>
      </c>
    </row>
    <row r="4392" spans="12:15" x14ac:dyDescent="0.25">
      <c r="L4392" t="str">
        <f t="shared" si="201"/>
        <v>20185</v>
      </c>
      <c r="M4392" s="1">
        <v>43249</v>
      </c>
      <c r="N4392">
        <f t="shared" si="202"/>
        <v>1.77</v>
      </c>
      <c r="O4392">
        <v>1.77</v>
      </c>
    </row>
    <row r="4393" spans="12:15" x14ac:dyDescent="0.25">
      <c r="L4393" t="str">
        <f t="shared" si="201"/>
        <v>20185</v>
      </c>
      <c r="M4393" s="1">
        <v>43250</v>
      </c>
      <c r="N4393">
        <f t="shared" si="202"/>
        <v>1.77</v>
      </c>
      <c r="O4393">
        <v>1.77</v>
      </c>
    </row>
    <row r="4394" spans="12:15" x14ac:dyDescent="0.25">
      <c r="L4394" t="str">
        <f t="shared" si="201"/>
        <v>20185</v>
      </c>
      <c r="M4394" s="1">
        <v>43251</v>
      </c>
      <c r="N4394">
        <f t="shared" si="202"/>
        <v>1.76</v>
      </c>
      <c r="O4394">
        <v>1.76</v>
      </c>
    </row>
    <row r="4395" spans="12:15" x14ac:dyDescent="0.25">
      <c r="L4395" t="str">
        <f t="shared" si="201"/>
        <v>20186</v>
      </c>
      <c r="M4395" s="1">
        <v>43252</v>
      </c>
      <c r="N4395">
        <f t="shared" si="202"/>
        <v>1.74</v>
      </c>
      <c r="O4395">
        <v>1.74</v>
      </c>
    </row>
    <row r="4396" spans="12:15" x14ac:dyDescent="0.25">
      <c r="L4396" t="str">
        <f t="shared" si="201"/>
        <v>20186</v>
      </c>
      <c r="M4396" s="1">
        <v>43255</v>
      </c>
      <c r="N4396">
        <f t="shared" si="202"/>
        <v>1.77</v>
      </c>
      <c r="O4396">
        <v>1.77</v>
      </c>
    </row>
    <row r="4397" spans="12:15" x14ac:dyDescent="0.25">
      <c r="L4397" t="str">
        <f t="shared" si="201"/>
        <v>20186</v>
      </c>
      <c r="M4397" s="1">
        <v>43256</v>
      </c>
      <c r="N4397">
        <f t="shared" si="202"/>
        <v>1.82</v>
      </c>
      <c r="O4397">
        <v>1.82</v>
      </c>
    </row>
    <row r="4398" spans="12:15" x14ac:dyDescent="0.25">
      <c r="L4398" t="str">
        <f t="shared" si="201"/>
        <v>20186</v>
      </c>
      <c r="M4398" s="1">
        <v>43257</v>
      </c>
      <c r="N4398">
        <f t="shared" si="202"/>
        <v>1.81</v>
      </c>
      <c r="O4398">
        <v>1.81</v>
      </c>
    </row>
    <row r="4399" spans="12:15" x14ac:dyDescent="0.25">
      <c r="L4399" t="str">
        <f t="shared" si="201"/>
        <v>20186</v>
      </c>
      <c r="M4399" s="1">
        <v>43258</v>
      </c>
      <c r="N4399">
        <f t="shared" si="202"/>
        <v>1.78</v>
      </c>
      <c r="O4399">
        <v>1.78</v>
      </c>
    </row>
    <row r="4400" spans="12:15" x14ac:dyDescent="0.25">
      <c r="L4400" t="str">
        <f t="shared" si="201"/>
        <v>20186</v>
      </c>
      <c r="M4400" s="1">
        <v>43259</v>
      </c>
      <c r="N4400">
        <f t="shared" si="202"/>
        <v>1.78</v>
      </c>
      <c r="O4400">
        <v>1.78</v>
      </c>
    </row>
    <row r="4401" spans="12:15" x14ac:dyDescent="0.25">
      <c r="L4401" t="str">
        <f t="shared" si="201"/>
        <v>20186</v>
      </c>
      <c r="M4401" s="1">
        <v>43262</v>
      </c>
      <c r="N4401">
        <f t="shared" si="202"/>
        <v>1.82</v>
      </c>
      <c r="O4401">
        <v>1.82</v>
      </c>
    </row>
    <row r="4402" spans="12:15" x14ac:dyDescent="0.25">
      <c r="L4402" t="str">
        <f t="shared" si="201"/>
        <v>20186</v>
      </c>
      <c r="M4402" s="1">
        <v>43263</v>
      </c>
      <c r="N4402">
        <f t="shared" si="202"/>
        <v>1.81</v>
      </c>
      <c r="O4402">
        <v>1.81</v>
      </c>
    </row>
    <row r="4403" spans="12:15" x14ac:dyDescent="0.25">
      <c r="L4403" t="str">
        <f t="shared" si="201"/>
        <v>20186</v>
      </c>
      <c r="M4403" s="1">
        <v>43264</v>
      </c>
      <c r="N4403">
        <f t="shared" si="202"/>
        <v>1.82</v>
      </c>
      <c r="O4403">
        <v>1.82</v>
      </c>
    </row>
    <row r="4404" spans="12:15" x14ac:dyDescent="0.25">
      <c r="L4404" t="str">
        <f t="shared" si="201"/>
        <v>20186</v>
      </c>
      <c r="M4404" s="1">
        <v>43265</v>
      </c>
      <c r="N4404">
        <f t="shared" si="202"/>
        <v>1.81</v>
      </c>
      <c r="O4404">
        <v>1.81</v>
      </c>
    </row>
    <row r="4405" spans="12:15" x14ac:dyDescent="0.25">
      <c r="L4405" t="str">
        <f t="shared" si="201"/>
        <v>20186</v>
      </c>
      <c r="M4405" s="1">
        <v>43266</v>
      </c>
      <c r="N4405">
        <f t="shared" si="202"/>
        <v>1.82</v>
      </c>
      <c r="O4405">
        <v>1.82</v>
      </c>
    </row>
    <row r="4406" spans="12:15" x14ac:dyDescent="0.25">
      <c r="L4406" t="str">
        <f t="shared" si="201"/>
        <v>20186</v>
      </c>
      <c r="M4406" s="1">
        <v>43269</v>
      </c>
      <c r="N4406">
        <f t="shared" si="202"/>
        <v>1.84</v>
      </c>
      <c r="O4406">
        <v>1.84</v>
      </c>
    </row>
    <row r="4407" spans="12:15" x14ac:dyDescent="0.25">
      <c r="L4407" t="str">
        <f t="shared" si="201"/>
        <v>20186</v>
      </c>
      <c r="M4407" s="1">
        <v>43270</v>
      </c>
      <c r="N4407">
        <f t="shared" si="202"/>
        <v>1.85</v>
      </c>
      <c r="O4407">
        <v>1.85</v>
      </c>
    </row>
    <row r="4408" spans="12:15" x14ac:dyDescent="0.25">
      <c r="L4408" t="str">
        <f t="shared" si="201"/>
        <v>20186</v>
      </c>
      <c r="M4408" s="1">
        <v>43271</v>
      </c>
      <c r="N4408">
        <f t="shared" si="202"/>
        <v>1.85</v>
      </c>
      <c r="O4408">
        <v>1.85</v>
      </c>
    </row>
    <row r="4409" spans="12:15" x14ac:dyDescent="0.25">
      <c r="L4409" t="str">
        <f t="shared" si="201"/>
        <v>20186</v>
      </c>
      <c r="M4409" s="1">
        <v>43272</v>
      </c>
      <c r="N4409">
        <f t="shared" si="202"/>
        <v>1.85</v>
      </c>
      <c r="O4409">
        <v>1.85</v>
      </c>
    </row>
    <row r="4410" spans="12:15" x14ac:dyDescent="0.25">
      <c r="L4410" t="str">
        <f t="shared" si="201"/>
        <v>20186</v>
      </c>
      <c r="M4410" s="1">
        <v>43273</v>
      </c>
      <c r="N4410">
        <f t="shared" si="202"/>
        <v>1.83</v>
      </c>
      <c r="O4410">
        <v>1.83</v>
      </c>
    </row>
    <row r="4411" spans="12:15" x14ac:dyDescent="0.25">
      <c r="L4411" t="str">
        <f t="shared" si="201"/>
        <v>20186</v>
      </c>
      <c r="M4411" s="1">
        <v>43276</v>
      </c>
      <c r="N4411">
        <f t="shared" si="202"/>
        <v>1.8</v>
      </c>
      <c r="O4411">
        <v>1.8</v>
      </c>
    </row>
    <row r="4412" spans="12:15" x14ac:dyDescent="0.25">
      <c r="L4412" t="str">
        <f t="shared" si="201"/>
        <v>20186</v>
      </c>
      <c r="M4412" s="1">
        <v>43277</v>
      </c>
      <c r="N4412">
        <f t="shared" si="202"/>
        <v>1.79</v>
      </c>
      <c r="O4412">
        <v>1.79</v>
      </c>
    </row>
    <row r="4413" spans="12:15" x14ac:dyDescent="0.25">
      <c r="L4413" t="str">
        <f t="shared" si="201"/>
        <v>20186</v>
      </c>
      <c r="M4413" s="1">
        <v>43278</v>
      </c>
      <c r="N4413">
        <f t="shared" si="202"/>
        <v>1.79</v>
      </c>
      <c r="O4413">
        <v>1.79</v>
      </c>
    </row>
    <row r="4414" spans="12:15" x14ac:dyDescent="0.25">
      <c r="L4414" t="str">
        <f t="shared" si="201"/>
        <v>20186</v>
      </c>
      <c r="M4414" s="1">
        <v>43279</v>
      </c>
      <c r="N4414">
        <f t="shared" si="202"/>
        <v>1.76</v>
      </c>
      <c r="O4414">
        <v>1.76</v>
      </c>
    </row>
    <row r="4415" spans="12:15" x14ac:dyDescent="0.25">
      <c r="L4415" t="str">
        <f t="shared" si="201"/>
        <v>20186</v>
      </c>
      <c r="M4415" s="1">
        <v>43280</v>
      </c>
      <c r="N4415">
        <f t="shared" si="202"/>
        <v>1.77</v>
      </c>
      <c r="O4415">
        <v>1.77</v>
      </c>
    </row>
    <row r="4416" spans="12:15" x14ac:dyDescent="0.25">
      <c r="L4416" t="str">
        <f t="shared" si="201"/>
        <v>20187</v>
      </c>
      <c r="M4416" s="1">
        <v>43283</v>
      </c>
      <c r="N4416">
        <f t="shared" si="202"/>
        <v>1.9</v>
      </c>
      <c r="O4416">
        <v>1.9</v>
      </c>
    </row>
    <row r="4417" spans="12:15" x14ac:dyDescent="0.25">
      <c r="L4417" t="str">
        <f t="shared" si="201"/>
        <v>20187</v>
      </c>
      <c r="M4417" s="1">
        <v>43284</v>
      </c>
      <c r="N4417">
        <f t="shared" si="202"/>
        <v>1.91</v>
      </c>
      <c r="O4417">
        <v>1.91</v>
      </c>
    </row>
    <row r="4418" spans="12:15" x14ac:dyDescent="0.25">
      <c r="L4418" t="str">
        <f t="shared" si="201"/>
        <v>20187</v>
      </c>
      <c r="M4418" s="1">
        <v>43285</v>
      </c>
      <c r="N4418">
        <f t="shared" si="202"/>
        <v>1.91</v>
      </c>
      <c r="O4418" t="s">
        <v>30</v>
      </c>
    </row>
    <row r="4419" spans="12:15" x14ac:dyDescent="0.25">
      <c r="L4419" t="str">
        <f t="shared" ref="L4419:L4482" si="203">+YEAR(M4419) &amp; MONTH(M4419)</f>
        <v>20187</v>
      </c>
      <c r="M4419" s="1">
        <v>43286</v>
      </c>
      <c r="N4419">
        <f t="shared" ref="N4419:N4482" si="204">+IF(O4419=$O$1, N4418,O4419)</f>
        <v>1.87</v>
      </c>
      <c r="O4419">
        <v>1.87</v>
      </c>
    </row>
    <row r="4420" spans="12:15" x14ac:dyDescent="0.25">
      <c r="L4420" t="str">
        <f t="shared" si="203"/>
        <v>20187</v>
      </c>
      <c r="M4420" s="1">
        <v>43287</v>
      </c>
      <c r="N4420">
        <f t="shared" si="204"/>
        <v>1.86</v>
      </c>
      <c r="O4420">
        <v>1.86</v>
      </c>
    </row>
    <row r="4421" spans="12:15" x14ac:dyDescent="0.25">
      <c r="L4421" t="str">
        <f t="shared" si="203"/>
        <v>20187</v>
      </c>
      <c r="M4421" s="1">
        <v>43290</v>
      </c>
      <c r="N4421">
        <f t="shared" si="204"/>
        <v>1.87</v>
      </c>
      <c r="O4421">
        <v>1.87</v>
      </c>
    </row>
    <row r="4422" spans="12:15" x14ac:dyDescent="0.25">
      <c r="L4422" t="str">
        <f t="shared" si="203"/>
        <v>20187</v>
      </c>
      <c r="M4422" s="1">
        <v>43291</v>
      </c>
      <c r="N4422">
        <f t="shared" si="204"/>
        <v>1.88</v>
      </c>
      <c r="O4422">
        <v>1.88</v>
      </c>
    </row>
    <row r="4423" spans="12:15" x14ac:dyDescent="0.25">
      <c r="L4423" t="str">
        <f t="shared" si="203"/>
        <v>20187</v>
      </c>
      <c r="M4423" s="1">
        <v>43292</v>
      </c>
      <c r="N4423">
        <f t="shared" si="204"/>
        <v>1.89</v>
      </c>
      <c r="O4423">
        <v>1.89</v>
      </c>
    </row>
    <row r="4424" spans="12:15" x14ac:dyDescent="0.25">
      <c r="L4424" t="str">
        <f t="shared" si="203"/>
        <v>20187</v>
      </c>
      <c r="M4424" s="1">
        <v>43293</v>
      </c>
      <c r="N4424">
        <f t="shared" si="204"/>
        <v>1.89</v>
      </c>
      <c r="O4424">
        <v>1.89</v>
      </c>
    </row>
    <row r="4425" spans="12:15" x14ac:dyDescent="0.25">
      <c r="L4425" t="str">
        <f t="shared" si="203"/>
        <v>20187</v>
      </c>
      <c r="M4425" s="1">
        <v>43294</v>
      </c>
      <c r="N4425">
        <f t="shared" si="204"/>
        <v>1.87</v>
      </c>
      <c r="O4425">
        <v>1.87</v>
      </c>
    </row>
    <row r="4426" spans="12:15" x14ac:dyDescent="0.25">
      <c r="L4426" t="str">
        <f t="shared" si="203"/>
        <v>20187</v>
      </c>
      <c r="M4426" s="1">
        <v>43297</v>
      </c>
      <c r="N4426">
        <f t="shared" si="204"/>
        <v>1.9</v>
      </c>
      <c r="O4426">
        <v>1.9</v>
      </c>
    </row>
    <row r="4427" spans="12:15" x14ac:dyDescent="0.25">
      <c r="L4427" t="str">
        <f t="shared" si="203"/>
        <v>20187</v>
      </c>
      <c r="M4427" s="1">
        <v>43298</v>
      </c>
      <c r="N4427">
        <f t="shared" si="204"/>
        <v>1.93</v>
      </c>
      <c r="O4427">
        <v>1.93</v>
      </c>
    </row>
    <row r="4428" spans="12:15" x14ac:dyDescent="0.25">
      <c r="L4428" t="str">
        <f t="shared" si="203"/>
        <v>20187</v>
      </c>
      <c r="M4428" s="1">
        <v>43299</v>
      </c>
      <c r="N4428">
        <f t="shared" si="204"/>
        <v>1.9</v>
      </c>
      <c r="O4428">
        <v>1.9</v>
      </c>
    </row>
    <row r="4429" spans="12:15" x14ac:dyDescent="0.25">
      <c r="L4429" t="str">
        <f t="shared" si="203"/>
        <v>20187</v>
      </c>
      <c r="M4429" s="1">
        <v>43300</v>
      </c>
      <c r="N4429">
        <f t="shared" si="204"/>
        <v>1.89</v>
      </c>
      <c r="O4429">
        <v>1.89</v>
      </c>
    </row>
    <row r="4430" spans="12:15" x14ac:dyDescent="0.25">
      <c r="L4430" t="str">
        <f t="shared" si="203"/>
        <v>20187</v>
      </c>
      <c r="M4430" s="1">
        <v>43301</v>
      </c>
      <c r="N4430">
        <f t="shared" si="204"/>
        <v>1.86</v>
      </c>
      <c r="O4430">
        <v>1.86</v>
      </c>
    </row>
    <row r="4431" spans="12:15" x14ac:dyDescent="0.25">
      <c r="L4431" t="str">
        <f t="shared" si="203"/>
        <v>20187</v>
      </c>
      <c r="M4431" s="1">
        <v>43304</v>
      </c>
      <c r="N4431">
        <f t="shared" si="204"/>
        <v>1.88</v>
      </c>
      <c r="O4431">
        <v>1.88</v>
      </c>
    </row>
    <row r="4432" spans="12:15" x14ac:dyDescent="0.25">
      <c r="L4432" t="str">
        <f t="shared" si="203"/>
        <v>20187</v>
      </c>
      <c r="M4432" s="1">
        <v>43305</v>
      </c>
      <c r="N4432">
        <f t="shared" si="204"/>
        <v>1.92</v>
      </c>
      <c r="O4432">
        <v>1.92</v>
      </c>
    </row>
    <row r="4433" spans="12:15" x14ac:dyDescent="0.25">
      <c r="L4433" t="str">
        <f t="shared" si="203"/>
        <v>20187</v>
      </c>
      <c r="M4433" s="1">
        <v>43306</v>
      </c>
      <c r="N4433">
        <f t="shared" si="204"/>
        <v>1.9</v>
      </c>
      <c r="O4433">
        <v>1.9</v>
      </c>
    </row>
    <row r="4434" spans="12:15" x14ac:dyDescent="0.25">
      <c r="L4434" t="str">
        <f t="shared" si="203"/>
        <v>20187</v>
      </c>
      <c r="M4434" s="1">
        <v>43307</v>
      </c>
      <c r="N4434">
        <f t="shared" si="204"/>
        <v>1.89</v>
      </c>
      <c r="O4434">
        <v>1.89</v>
      </c>
    </row>
    <row r="4435" spans="12:15" x14ac:dyDescent="0.25">
      <c r="L4435" t="str">
        <f t="shared" si="203"/>
        <v>20187</v>
      </c>
      <c r="M4435" s="1">
        <v>43308</v>
      </c>
      <c r="N4435">
        <f t="shared" si="204"/>
        <v>1.9</v>
      </c>
      <c r="O4435">
        <v>1.9</v>
      </c>
    </row>
    <row r="4436" spans="12:15" x14ac:dyDescent="0.25">
      <c r="L4436" t="str">
        <f t="shared" si="203"/>
        <v>20187</v>
      </c>
      <c r="M4436" s="1">
        <v>43311</v>
      </c>
      <c r="N4436">
        <f t="shared" si="204"/>
        <v>1.91</v>
      </c>
      <c r="O4436">
        <v>1.91</v>
      </c>
    </row>
    <row r="4437" spans="12:15" x14ac:dyDescent="0.25">
      <c r="L4437" t="str">
        <f t="shared" si="203"/>
        <v>20187</v>
      </c>
      <c r="M4437" s="1">
        <v>43312</v>
      </c>
      <c r="N4437">
        <f t="shared" si="204"/>
        <v>1.94</v>
      </c>
      <c r="O4437">
        <v>1.94</v>
      </c>
    </row>
    <row r="4438" spans="12:15" x14ac:dyDescent="0.25">
      <c r="L4438" t="str">
        <f t="shared" si="203"/>
        <v>20188</v>
      </c>
      <c r="M4438" s="1">
        <v>43313</v>
      </c>
      <c r="N4438">
        <f t="shared" si="204"/>
        <v>1.93</v>
      </c>
      <c r="O4438">
        <v>1.93</v>
      </c>
    </row>
    <row r="4439" spans="12:15" x14ac:dyDescent="0.25">
      <c r="L4439" t="str">
        <f t="shared" si="203"/>
        <v>20188</v>
      </c>
      <c r="M4439" s="1">
        <v>43314</v>
      </c>
      <c r="N4439">
        <f t="shared" si="204"/>
        <v>1.89</v>
      </c>
      <c r="O4439">
        <v>1.89</v>
      </c>
    </row>
    <row r="4440" spans="12:15" x14ac:dyDescent="0.25">
      <c r="L4440" t="str">
        <f t="shared" si="203"/>
        <v>20188</v>
      </c>
      <c r="M4440" s="1">
        <v>43315</v>
      </c>
      <c r="N4440">
        <f t="shared" si="204"/>
        <v>1.9</v>
      </c>
      <c r="O4440">
        <v>1.9</v>
      </c>
    </row>
    <row r="4441" spans="12:15" x14ac:dyDescent="0.25">
      <c r="L4441" t="str">
        <f t="shared" si="203"/>
        <v>20188</v>
      </c>
      <c r="M4441" s="1">
        <v>43318</v>
      </c>
      <c r="N4441">
        <f t="shared" si="204"/>
        <v>1.92</v>
      </c>
      <c r="O4441">
        <v>1.92</v>
      </c>
    </row>
    <row r="4442" spans="12:15" x14ac:dyDescent="0.25">
      <c r="L4442" t="str">
        <f t="shared" si="203"/>
        <v>20188</v>
      </c>
      <c r="M4442" s="1">
        <v>43319</v>
      </c>
      <c r="N4442">
        <f t="shared" si="204"/>
        <v>1.96</v>
      </c>
      <c r="O4442">
        <v>1.96</v>
      </c>
    </row>
    <row r="4443" spans="12:15" x14ac:dyDescent="0.25">
      <c r="L4443" t="str">
        <f t="shared" si="203"/>
        <v>20188</v>
      </c>
      <c r="M4443" s="1">
        <v>43320</v>
      </c>
      <c r="N4443">
        <f t="shared" si="204"/>
        <v>1.93</v>
      </c>
      <c r="O4443">
        <v>1.93</v>
      </c>
    </row>
    <row r="4444" spans="12:15" x14ac:dyDescent="0.25">
      <c r="L4444" t="str">
        <f t="shared" si="203"/>
        <v>20188</v>
      </c>
      <c r="M4444" s="1">
        <v>43321</v>
      </c>
      <c r="N4444">
        <f t="shared" si="204"/>
        <v>1.91</v>
      </c>
      <c r="O4444">
        <v>1.91</v>
      </c>
    </row>
    <row r="4445" spans="12:15" x14ac:dyDescent="0.25">
      <c r="L4445" t="str">
        <f t="shared" si="203"/>
        <v>20188</v>
      </c>
      <c r="M4445" s="1">
        <v>43322</v>
      </c>
      <c r="N4445">
        <f t="shared" si="204"/>
        <v>1.92</v>
      </c>
      <c r="O4445">
        <v>1.92</v>
      </c>
    </row>
    <row r="4446" spans="12:15" x14ac:dyDescent="0.25">
      <c r="L4446" t="str">
        <f t="shared" si="203"/>
        <v>20188</v>
      </c>
      <c r="M4446" s="1">
        <v>43325</v>
      </c>
      <c r="N4446">
        <f t="shared" si="204"/>
        <v>1.93</v>
      </c>
      <c r="O4446">
        <v>1.93</v>
      </c>
    </row>
    <row r="4447" spans="12:15" x14ac:dyDescent="0.25">
      <c r="L4447" t="str">
        <f t="shared" si="203"/>
        <v>20188</v>
      </c>
      <c r="M4447" s="1">
        <v>43326</v>
      </c>
      <c r="N4447">
        <f t="shared" si="204"/>
        <v>1.96</v>
      </c>
      <c r="O4447">
        <v>1.96</v>
      </c>
    </row>
    <row r="4448" spans="12:15" x14ac:dyDescent="0.25">
      <c r="L4448" t="str">
        <f t="shared" si="203"/>
        <v>20188</v>
      </c>
      <c r="M4448" s="1">
        <v>43327</v>
      </c>
      <c r="N4448">
        <f t="shared" si="204"/>
        <v>1.96</v>
      </c>
      <c r="O4448">
        <v>1.96</v>
      </c>
    </row>
    <row r="4449" spans="12:15" x14ac:dyDescent="0.25">
      <c r="L4449" t="str">
        <f t="shared" si="203"/>
        <v>20188</v>
      </c>
      <c r="M4449" s="1">
        <v>43328</v>
      </c>
      <c r="N4449">
        <f t="shared" si="204"/>
        <v>1.96</v>
      </c>
      <c r="O4449">
        <v>1.96</v>
      </c>
    </row>
    <row r="4450" spans="12:15" x14ac:dyDescent="0.25">
      <c r="L4450" t="str">
        <f t="shared" si="203"/>
        <v>20188</v>
      </c>
      <c r="M4450" s="1">
        <v>43329</v>
      </c>
      <c r="N4450">
        <f t="shared" si="204"/>
        <v>1.95</v>
      </c>
      <c r="O4450">
        <v>1.95</v>
      </c>
    </row>
    <row r="4451" spans="12:15" x14ac:dyDescent="0.25">
      <c r="L4451" t="str">
        <f t="shared" si="203"/>
        <v>20188</v>
      </c>
      <c r="M4451" s="1">
        <v>43332</v>
      </c>
      <c r="N4451">
        <f t="shared" si="204"/>
        <v>1.93</v>
      </c>
      <c r="O4451">
        <v>1.93</v>
      </c>
    </row>
    <row r="4452" spans="12:15" x14ac:dyDescent="0.25">
      <c r="L4452" t="str">
        <f t="shared" si="203"/>
        <v>20188</v>
      </c>
      <c r="M4452" s="1">
        <v>43333</v>
      </c>
      <c r="N4452">
        <f t="shared" si="204"/>
        <v>1.94</v>
      </c>
      <c r="O4452">
        <v>1.94</v>
      </c>
    </row>
    <row r="4453" spans="12:15" x14ac:dyDescent="0.25">
      <c r="L4453" t="str">
        <f t="shared" si="203"/>
        <v>20188</v>
      </c>
      <c r="M4453" s="1">
        <v>43334</v>
      </c>
      <c r="N4453">
        <f t="shared" si="204"/>
        <v>1.95</v>
      </c>
      <c r="O4453">
        <v>1.95</v>
      </c>
    </row>
    <row r="4454" spans="12:15" x14ac:dyDescent="0.25">
      <c r="L4454" t="str">
        <f t="shared" si="203"/>
        <v>20188</v>
      </c>
      <c r="M4454" s="1">
        <v>43335</v>
      </c>
      <c r="N4454">
        <f t="shared" si="204"/>
        <v>1.94</v>
      </c>
      <c r="O4454">
        <v>1.94</v>
      </c>
    </row>
    <row r="4455" spans="12:15" x14ac:dyDescent="0.25">
      <c r="L4455" t="str">
        <f t="shared" si="203"/>
        <v>20188</v>
      </c>
      <c r="M4455" s="1">
        <v>43336</v>
      </c>
      <c r="N4455">
        <f t="shared" si="204"/>
        <v>1.95</v>
      </c>
      <c r="O4455">
        <v>1.95</v>
      </c>
    </row>
    <row r="4456" spans="12:15" x14ac:dyDescent="0.25">
      <c r="L4456" t="str">
        <f t="shared" si="203"/>
        <v>20188</v>
      </c>
      <c r="M4456" s="1">
        <v>43339</v>
      </c>
      <c r="N4456">
        <f t="shared" si="204"/>
        <v>1.96</v>
      </c>
      <c r="O4456">
        <v>1.96</v>
      </c>
    </row>
    <row r="4457" spans="12:15" x14ac:dyDescent="0.25">
      <c r="L4457" t="str">
        <f t="shared" si="203"/>
        <v>20188</v>
      </c>
      <c r="M4457" s="1">
        <v>43340</v>
      </c>
      <c r="N4457">
        <f t="shared" si="204"/>
        <v>1.96</v>
      </c>
      <c r="O4457">
        <v>1.96</v>
      </c>
    </row>
    <row r="4458" spans="12:15" x14ac:dyDescent="0.25">
      <c r="L4458" t="str">
        <f t="shared" si="203"/>
        <v>20188</v>
      </c>
      <c r="M4458" s="1">
        <v>43341</v>
      </c>
      <c r="N4458">
        <f t="shared" si="204"/>
        <v>1.97</v>
      </c>
      <c r="O4458">
        <v>1.97</v>
      </c>
    </row>
    <row r="4459" spans="12:15" x14ac:dyDescent="0.25">
      <c r="L4459" t="str">
        <f t="shared" si="203"/>
        <v>20188</v>
      </c>
      <c r="M4459" s="1">
        <v>43342</v>
      </c>
      <c r="N4459">
        <f t="shared" si="204"/>
        <v>1.97</v>
      </c>
      <c r="O4459">
        <v>1.97</v>
      </c>
    </row>
    <row r="4460" spans="12:15" x14ac:dyDescent="0.25">
      <c r="L4460" t="str">
        <f t="shared" si="203"/>
        <v>20188</v>
      </c>
      <c r="M4460" s="1">
        <v>43343</v>
      </c>
      <c r="N4460">
        <f t="shared" si="204"/>
        <v>1.95</v>
      </c>
      <c r="O4460">
        <v>1.95</v>
      </c>
    </row>
    <row r="4461" spans="12:15" x14ac:dyDescent="0.25">
      <c r="L4461" t="str">
        <f t="shared" si="203"/>
        <v>20189</v>
      </c>
      <c r="M4461" s="1">
        <v>43346</v>
      </c>
      <c r="N4461">
        <f t="shared" si="204"/>
        <v>1.95</v>
      </c>
      <c r="O4461" t="s">
        <v>30</v>
      </c>
    </row>
    <row r="4462" spans="12:15" x14ac:dyDescent="0.25">
      <c r="L4462" t="str">
        <f t="shared" si="203"/>
        <v>20189</v>
      </c>
      <c r="M4462" s="1">
        <v>43347</v>
      </c>
      <c r="N4462">
        <f t="shared" si="204"/>
        <v>2</v>
      </c>
      <c r="O4462">
        <v>2</v>
      </c>
    </row>
    <row r="4463" spans="12:15" x14ac:dyDescent="0.25">
      <c r="L4463" t="str">
        <f t="shared" si="203"/>
        <v>20189</v>
      </c>
      <c r="M4463" s="1">
        <v>43348</v>
      </c>
      <c r="N4463">
        <f t="shared" si="204"/>
        <v>2</v>
      </c>
      <c r="O4463">
        <v>2</v>
      </c>
    </row>
    <row r="4464" spans="12:15" x14ac:dyDescent="0.25">
      <c r="L4464" t="str">
        <f t="shared" si="203"/>
        <v>20189</v>
      </c>
      <c r="M4464" s="1">
        <v>43349</v>
      </c>
      <c r="N4464">
        <f t="shared" si="204"/>
        <v>1.98</v>
      </c>
      <c r="O4464">
        <v>1.98</v>
      </c>
    </row>
    <row r="4465" spans="12:15" x14ac:dyDescent="0.25">
      <c r="L4465" t="str">
        <f t="shared" si="203"/>
        <v>20189</v>
      </c>
      <c r="M4465" s="1">
        <v>43350</v>
      </c>
      <c r="N4465">
        <f t="shared" si="204"/>
        <v>1.98</v>
      </c>
      <c r="O4465">
        <v>1.98</v>
      </c>
    </row>
    <row r="4466" spans="12:15" x14ac:dyDescent="0.25">
      <c r="L4466" t="str">
        <f t="shared" si="203"/>
        <v>20189</v>
      </c>
      <c r="M4466" s="1">
        <v>43353</v>
      </c>
      <c r="N4466">
        <f t="shared" si="204"/>
        <v>1.98</v>
      </c>
      <c r="O4466">
        <v>1.98</v>
      </c>
    </row>
    <row r="4467" spans="12:15" x14ac:dyDescent="0.25">
      <c r="L4467" t="str">
        <f t="shared" si="203"/>
        <v>20189</v>
      </c>
      <c r="M4467" s="1">
        <v>43354</v>
      </c>
      <c r="N4467">
        <f t="shared" si="204"/>
        <v>2.02</v>
      </c>
      <c r="O4467">
        <v>2.02</v>
      </c>
    </row>
    <row r="4468" spans="12:15" x14ac:dyDescent="0.25">
      <c r="L4468" t="str">
        <f t="shared" si="203"/>
        <v>20189</v>
      </c>
      <c r="M4468" s="1">
        <v>43355</v>
      </c>
      <c r="N4468">
        <f t="shared" si="204"/>
        <v>2.0099999999999998</v>
      </c>
      <c r="O4468">
        <v>2.0099999999999998</v>
      </c>
    </row>
    <row r="4469" spans="12:15" x14ac:dyDescent="0.25">
      <c r="L4469" t="str">
        <f t="shared" si="203"/>
        <v>20189</v>
      </c>
      <c r="M4469" s="1">
        <v>43356</v>
      </c>
      <c r="N4469">
        <f t="shared" si="204"/>
        <v>2.0099999999999998</v>
      </c>
      <c r="O4469">
        <v>2.0099999999999998</v>
      </c>
    </row>
    <row r="4470" spans="12:15" x14ac:dyDescent="0.25">
      <c r="L4470" t="str">
        <f t="shared" si="203"/>
        <v>20189</v>
      </c>
      <c r="M4470" s="1">
        <v>43357</v>
      </c>
      <c r="N4470">
        <f t="shared" si="204"/>
        <v>2.02</v>
      </c>
      <c r="O4470">
        <v>2.02</v>
      </c>
    </row>
    <row r="4471" spans="12:15" x14ac:dyDescent="0.25">
      <c r="L4471" t="str">
        <f t="shared" si="203"/>
        <v>20189</v>
      </c>
      <c r="M4471" s="1">
        <v>43360</v>
      </c>
      <c r="N4471">
        <f t="shared" si="204"/>
        <v>2.02</v>
      </c>
      <c r="O4471">
        <v>2.02</v>
      </c>
    </row>
    <row r="4472" spans="12:15" x14ac:dyDescent="0.25">
      <c r="L4472" t="str">
        <f t="shared" si="203"/>
        <v>20189</v>
      </c>
      <c r="M4472" s="1">
        <v>43361</v>
      </c>
      <c r="N4472">
        <f t="shared" si="204"/>
        <v>2.0499999999999998</v>
      </c>
      <c r="O4472">
        <v>2.0499999999999998</v>
      </c>
    </row>
    <row r="4473" spans="12:15" x14ac:dyDescent="0.25">
      <c r="L4473" t="str">
        <f t="shared" si="203"/>
        <v>20189</v>
      </c>
      <c r="M4473" s="1">
        <v>43362</v>
      </c>
      <c r="N4473">
        <f t="shared" si="204"/>
        <v>2.0299999999999998</v>
      </c>
      <c r="O4473">
        <v>2.0299999999999998</v>
      </c>
    </row>
    <row r="4474" spans="12:15" x14ac:dyDescent="0.25">
      <c r="L4474" t="str">
        <f t="shared" si="203"/>
        <v>20189</v>
      </c>
      <c r="M4474" s="1">
        <v>43363</v>
      </c>
      <c r="N4474">
        <f t="shared" si="204"/>
        <v>2.0299999999999998</v>
      </c>
      <c r="O4474">
        <v>2.0299999999999998</v>
      </c>
    </row>
    <row r="4475" spans="12:15" x14ac:dyDescent="0.25">
      <c r="L4475" t="str">
        <f t="shared" si="203"/>
        <v>20189</v>
      </c>
      <c r="M4475" s="1">
        <v>43364</v>
      </c>
      <c r="N4475">
        <f t="shared" si="204"/>
        <v>2.0499999999999998</v>
      </c>
      <c r="O4475">
        <v>2.0499999999999998</v>
      </c>
    </row>
    <row r="4476" spans="12:15" x14ac:dyDescent="0.25">
      <c r="L4476" t="str">
        <f t="shared" si="203"/>
        <v>20189</v>
      </c>
      <c r="M4476" s="1">
        <v>43367</v>
      </c>
      <c r="N4476">
        <f t="shared" si="204"/>
        <v>2.0699999999999998</v>
      </c>
      <c r="O4476">
        <v>2.0699999999999998</v>
      </c>
    </row>
    <row r="4477" spans="12:15" x14ac:dyDescent="0.25">
      <c r="L4477" t="str">
        <f t="shared" si="203"/>
        <v>20189</v>
      </c>
      <c r="M4477" s="1">
        <v>43368</v>
      </c>
      <c r="N4477">
        <f t="shared" si="204"/>
        <v>2.12</v>
      </c>
      <c r="O4477">
        <v>2.12</v>
      </c>
    </row>
    <row r="4478" spans="12:15" x14ac:dyDescent="0.25">
      <c r="L4478" t="str">
        <f t="shared" si="203"/>
        <v>20189</v>
      </c>
      <c r="M4478" s="1">
        <v>43369</v>
      </c>
      <c r="N4478">
        <f t="shared" si="204"/>
        <v>2.11</v>
      </c>
      <c r="O4478">
        <v>2.11</v>
      </c>
    </row>
    <row r="4479" spans="12:15" x14ac:dyDescent="0.25">
      <c r="L4479" t="str">
        <f t="shared" si="203"/>
        <v>20189</v>
      </c>
      <c r="M4479" s="1">
        <v>43370</v>
      </c>
      <c r="N4479">
        <f t="shared" si="204"/>
        <v>2.1</v>
      </c>
      <c r="O4479">
        <v>2.1</v>
      </c>
    </row>
    <row r="4480" spans="12:15" x14ac:dyDescent="0.25">
      <c r="L4480" t="str">
        <f t="shared" si="203"/>
        <v>20189</v>
      </c>
      <c r="M4480" s="1">
        <v>43371</v>
      </c>
      <c r="N4480">
        <f t="shared" si="204"/>
        <v>2.12</v>
      </c>
      <c r="O4480">
        <v>2.12</v>
      </c>
    </row>
    <row r="4481" spans="12:15" x14ac:dyDescent="0.25">
      <c r="L4481" t="str">
        <f t="shared" si="203"/>
        <v>201810</v>
      </c>
      <c r="M4481" s="1">
        <v>43374</v>
      </c>
      <c r="N4481">
        <f t="shared" si="204"/>
        <v>2.13</v>
      </c>
      <c r="O4481">
        <v>2.13</v>
      </c>
    </row>
    <row r="4482" spans="12:15" x14ac:dyDescent="0.25">
      <c r="L4482" t="str">
        <f t="shared" si="203"/>
        <v>201810</v>
      </c>
      <c r="M4482" s="1">
        <v>43375</v>
      </c>
      <c r="N4482">
        <f t="shared" si="204"/>
        <v>2.14</v>
      </c>
      <c r="O4482">
        <v>2.14</v>
      </c>
    </row>
    <row r="4483" spans="12:15" x14ac:dyDescent="0.25">
      <c r="L4483" t="str">
        <f t="shared" ref="L4483:L4546" si="205">+YEAR(M4483) &amp; MONTH(M4483)</f>
        <v>201810</v>
      </c>
      <c r="M4483" s="1">
        <v>43376</v>
      </c>
      <c r="N4483">
        <f t="shared" ref="N4483:N4546" si="206">+IF(O4483=$O$1, N4482,O4483)</f>
        <v>2.15</v>
      </c>
      <c r="O4483">
        <v>2.15</v>
      </c>
    </row>
    <row r="4484" spans="12:15" x14ac:dyDescent="0.25">
      <c r="L4484" t="str">
        <f t="shared" si="205"/>
        <v>201810</v>
      </c>
      <c r="M4484" s="1">
        <v>43377</v>
      </c>
      <c r="N4484">
        <f t="shared" si="206"/>
        <v>2.16</v>
      </c>
      <c r="O4484">
        <v>2.16</v>
      </c>
    </row>
    <row r="4485" spans="12:15" x14ac:dyDescent="0.25">
      <c r="L4485" t="str">
        <f t="shared" si="205"/>
        <v>201810</v>
      </c>
      <c r="M4485" s="1">
        <v>43378</v>
      </c>
      <c r="N4485">
        <f t="shared" si="206"/>
        <v>2.15</v>
      </c>
      <c r="O4485">
        <v>2.15</v>
      </c>
    </row>
    <row r="4486" spans="12:15" x14ac:dyDescent="0.25">
      <c r="L4486" t="str">
        <f t="shared" si="205"/>
        <v>201810</v>
      </c>
      <c r="M4486" s="1">
        <v>43381</v>
      </c>
      <c r="N4486">
        <f t="shared" si="206"/>
        <v>2.15</v>
      </c>
      <c r="O4486" t="s">
        <v>30</v>
      </c>
    </row>
    <row r="4487" spans="12:15" x14ac:dyDescent="0.25">
      <c r="L4487" t="str">
        <f t="shared" si="205"/>
        <v>201810</v>
      </c>
      <c r="M4487" s="1">
        <v>43382</v>
      </c>
      <c r="N4487">
        <f t="shared" si="206"/>
        <v>2.17</v>
      </c>
      <c r="O4487">
        <v>2.17</v>
      </c>
    </row>
    <row r="4488" spans="12:15" x14ac:dyDescent="0.25">
      <c r="L4488" t="str">
        <f t="shared" si="205"/>
        <v>201810</v>
      </c>
      <c r="M4488" s="1">
        <v>43383</v>
      </c>
      <c r="N4488">
        <f t="shared" si="206"/>
        <v>2.1800000000000002</v>
      </c>
      <c r="O4488">
        <v>2.1800000000000002</v>
      </c>
    </row>
    <row r="4489" spans="12:15" x14ac:dyDescent="0.25">
      <c r="L4489" t="str">
        <f t="shared" si="205"/>
        <v>201810</v>
      </c>
      <c r="M4489" s="1">
        <v>43384</v>
      </c>
      <c r="N4489">
        <f t="shared" si="206"/>
        <v>2.14</v>
      </c>
      <c r="O4489">
        <v>2.14</v>
      </c>
    </row>
    <row r="4490" spans="12:15" x14ac:dyDescent="0.25">
      <c r="L4490" t="str">
        <f t="shared" si="205"/>
        <v>201810</v>
      </c>
      <c r="M4490" s="1">
        <v>43385</v>
      </c>
      <c r="N4490">
        <f t="shared" si="206"/>
        <v>2.14</v>
      </c>
      <c r="O4490">
        <v>2.14</v>
      </c>
    </row>
    <row r="4491" spans="12:15" x14ac:dyDescent="0.25">
      <c r="L4491" t="str">
        <f t="shared" si="205"/>
        <v>201810</v>
      </c>
      <c r="M4491" s="1">
        <v>43388</v>
      </c>
      <c r="N4491">
        <f t="shared" si="206"/>
        <v>2.17</v>
      </c>
      <c r="O4491">
        <v>2.17</v>
      </c>
    </row>
    <row r="4492" spans="12:15" x14ac:dyDescent="0.25">
      <c r="L4492" t="str">
        <f t="shared" si="205"/>
        <v>201810</v>
      </c>
      <c r="M4492" s="1">
        <v>43389</v>
      </c>
      <c r="N4492">
        <f t="shared" si="206"/>
        <v>2.19</v>
      </c>
      <c r="O4492">
        <v>2.19</v>
      </c>
    </row>
    <row r="4493" spans="12:15" x14ac:dyDescent="0.25">
      <c r="L4493" t="str">
        <f t="shared" si="205"/>
        <v>201810</v>
      </c>
      <c r="M4493" s="1">
        <v>43390</v>
      </c>
      <c r="N4493">
        <f t="shared" si="206"/>
        <v>2.2000000000000002</v>
      </c>
      <c r="O4493">
        <v>2.2000000000000002</v>
      </c>
    </row>
    <row r="4494" spans="12:15" x14ac:dyDescent="0.25">
      <c r="L4494" t="str">
        <f t="shared" si="205"/>
        <v>201810</v>
      </c>
      <c r="M4494" s="1">
        <v>43391</v>
      </c>
      <c r="N4494">
        <f t="shared" si="206"/>
        <v>2.19</v>
      </c>
      <c r="O4494">
        <v>2.19</v>
      </c>
    </row>
    <row r="4495" spans="12:15" x14ac:dyDescent="0.25">
      <c r="L4495" t="str">
        <f t="shared" si="205"/>
        <v>201810</v>
      </c>
      <c r="M4495" s="1">
        <v>43392</v>
      </c>
      <c r="N4495">
        <f t="shared" si="206"/>
        <v>2.19</v>
      </c>
      <c r="O4495">
        <v>2.19</v>
      </c>
    </row>
    <row r="4496" spans="12:15" x14ac:dyDescent="0.25">
      <c r="L4496" t="str">
        <f t="shared" si="205"/>
        <v>201810</v>
      </c>
      <c r="M4496" s="1">
        <v>43395</v>
      </c>
      <c r="N4496">
        <f t="shared" si="206"/>
        <v>2.1800000000000002</v>
      </c>
      <c r="O4496">
        <v>2.1800000000000002</v>
      </c>
    </row>
    <row r="4497" spans="12:15" x14ac:dyDescent="0.25">
      <c r="L4497" t="str">
        <f t="shared" si="205"/>
        <v>201810</v>
      </c>
      <c r="M4497" s="1">
        <v>43396</v>
      </c>
      <c r="N4497">
        <f t="shared" si="206"/>
        <v>2.21</v>
      </c>
      <c r="O4497">
        <v>2.21</v>
      </c>
    </row>
    <row r="4498" spans="12:15" x14ac:dyDescent="0.25">
      <c r="L4498" t="str">
        <f t="shared" si="205"/>
        <v>201810</v>
      </c>
      <c r="M4498" s="1">
        <v>43397</v>
      </c>
      <c r="N4498">
        <f t="shared" si="206"/>
        <v>2.2000000000000002</v>
      </c>
      <c r="O4498">
        <v>2.2000000000000002</v>
      </c>
    </row>
    <row r="4499" spans="12:15" x14ac:dyDescent="0.25">
      <c r="L4499" t="str">
        <f t="shared" si="205"/>
        <v>201810</v>
      </c>
      <c r="M4499" s="1">
        <v>43398</v>
      </c>
      <c r="N4499">
        <f t="shared" si="206"/>
        <v>2.19</v>
      </c>
      <c r="O4499">
        <v>2.19</v>
      </c>
    </row>
    <row r="4500" spans="12:15" x14ac:dyDescent="0.25">
      <c r="L4500" t="str">
        <f t="shared" si="205"/>
        <v>201810</v>
      </c>
      <c r="M4500" s="1">
        <v>43399</v>
      </c>
      <c r="N4500">
        <f t="shared" si="206"/>
        <v>2.16</v>
      </c>
      <c r="O4500">
        <v>2.16</v>
      </c>
    </row>
    <row r="4501" spans="12:15" x14ac:dyDescent="0.25">
      <c r="L4501" t="str">
        <f t="shared" si="205"/>
        <v>201810</v>
      </c>
      <c r="M4501" s="1">
        <v>43402</v>
      </c>
      <c r="N4501">
        <f t="shared" si="206"/>
        <v>2.17</v>
      </c>
      <c r="O4501">
        <v>2.17</v>
      </c>
    </row>
    <row r="4502" spans="12:15" x14ac:dyDescent="0.25">
      <c r="L4502" t="str">
        <f t="shared" si="205"/>
        <v>201810</v>
      </c>
      <c r="M4502" s="1">
        <v>43403</v>
      </c>
      <c r="N4502">
        <f t="shared" si="206"/>
        <v>2.21</v>
      </c>
      <c r="O4502">
        <v>2.21</v>
      </c>
    </row>
    <row r="4503" spans="12:15" x14ac:dyDescent="0.25">
      <c r="L4503" t="str">
        <f t="shared" si="205"/>
        <v>201810</v>
      </c>
      <c r="M4503" s="1">
        <v>43404</v>
      </c>
      <c r="N4503">
        <f t="shared" si="206"/>
        <v>2.2000000000000002</v>
      </c>
      <c r="O4503">
        <v>2.2000000000000002</v>
      </c>
    </row>
    <row r="4504" spans="12:15" x14ac:dyDescent="0.25">
      <c r="L4504" t="str">
        <f t="shared" si="205"/>
        <v>201811</v>
      </c>
      <c r="M4504" s="1">
        <v>43405</v>
      </c>
      <c r="N4504">
        <f t="shared" si="206"/>
        <v>2.21</v>
      </c>
      <c r="O4504">
        <v>2.21</v>
      </c>
    </row>
    <row r="4505" spans="12:15" x14ac:dyDescent="0.25">
      <c r="L4505" t="str">
        <f t="shared" si="205"/>
        <v>201811</v>
      </c>
      <c r="M4505" s="1">
        <v>43406</v>
      </c>
      <c r="N4505">
        <f t="shared" si="206"/>
        <v>2.19</v>
      </c>
      <c r="O4505">
        <v>2.19</v>
      </c>
    </row>
    <row r="4506" spans="12:15" x14ac:dyDescent="0.25">
      <c r="L4506" t="str">
        <f t="shared" si="205"/>
        <v>201811</v>
      </c>
      <c r="M4506" s="1">
        <v>43409</v>
      </c>
      <c r="N4506">
        <f t="shared" si="206"/>
        <v>2.2000000000000002</v>
      </c>
      <c r="O4506">
        <v>2.2000000000000002</v>
      </c>
    </row>
    <row r="4507" spans="12:15" x14ac:dyDescent="0.25">
      <c r="L4507" t="str">
        <f t="shared" si="205"/>
        <v>201811</v>
      </c>
      <c r="M4507" s="1">
        <v>43410</v>
      </c>
      <c r="N4507">
        <f t="shared" si="206"/>
        <v>2.23</v>
      </c>
      <c r="O4507">
        <v>2.23</v>
      </c>
    </row>
    <row r="4508" spans="12:15" x14ac:dyDescent="0.25">
      <c r="L4508" t="str">
        <f t="shared" si="205"/>
        <v>201811</v>
      </c>
      <c r="M4508" s="1">
        <v>43411</v>
      </c>
      <c r="N4508">
        <f t="shared" si="206"/>
        <v>2.23</v>
      </c>
      <c r="O4508">
        <v>2.23</v>
      </c>
    </row>
    <row r="4509" spans="12:15" x14ac:dyDescent="0.25">
      <c r="L4509" t="str">
        <f t="shared" si="205"/>
        <v>201811</v>
      </c>
      <c r="M4509" s="1">
        <v>43412</v>
      </c>
      <c r="N4509">
        <f t="shared" si="206"/>
        <v>2.21</v>
      </c>
      <c r="O4509">
        <v>2.21</v>
      </c>
    </row>
    <row r="4510" spans="12:15" x14ac:dyDescent="0.25">
      <c r="L4510" t="str">
        <f t="shared" si="205"/>
        <v>201811</v>
      </c>
      <c r="M4510" s="1">
        <v>43413</v>
      </c>
      <c r="N4510">
        <f t="shared" si="206"/>
        <v>2.21</v>
      </c>
      <c r="O4510">
        <v>2.21</v>
      </c>
    </row>
    <row r="4511" spans="12:15" x14ac:dyDescent="0.25">
      <c r="L4511" t="str">
        <f t="shared" si="205"/>
        <v>201811</v>
      </c>
      <c r="M4511" s="1">
        <v>43416</v>
      </c>
      <c r="N4511">
        <f t="shared" si="206"/>
        <v>2.21</v>
      </c>
      <c r="O4511" t="s">
        <v>30</v>
      </c>
    </row>
    <row r="4512" spans="12:15" x14ac:dyDescent="0.25">
      <c r="L4512" t="str">
        <f t="shared" si="205"/>
        <v>201811</v>
      </c>
      <c r="M4512" s="1">
        <v>43417</v>
      </c>
      <c r="N4512">
        <f t="shared" si="206"/>
        <v>2.2400000000000002</v>
      </c>
      <c r="O4512">
        <v>2.2400000000000002</v>
      </c>
    </row>
    <row r="4513" spans="12:15" x14ac:dyDescent="0.25">
      <c r="L4513" t="str">
        <f t="shared" si="205"/>
        <v>201811</v>
      </c>
      <c r="M4513" s="1">
        <v>43418</v>
      </c>
      <c r="N4513">
        <f t="shared" si="206"/>
        <v>2.2400000000000002</v>
      </c>
      <c r="O4513">
        <v>2.2400000000000002</v>
      </c>
    </row>
    <row r="4514" spans="12:15" x14ac:dyDescent="0.25">
      <c r="L4514" t="str">
        <f t="shared" si="205"/>
        <v>201811</v>
      </c>
      <c r="M4514" s="1">
        <v>43419</v>
      </c>
      <c r="N4514">
        <f t="shared" si="206"/>
        <v>2.2000000000000002</v>
      </c>
      <c r="O4514">
        <v>2.2000000000000002</v>
      </c>
    </row>
    <row r="4515" spans="12:15" x14ac:dyDescent="0.25">
      <c r="L4515" t="str">
        <f t="shared" si="205"/>
        <v>201811</v>
      </c>
      <c r="M4515" s="1">
        <v>43420</v>
      </c>
      <c r="N4515">
        <f t="shared" si="206"/>
        <v>2.21</v>
      </c>
      <c r="O4515">
        <v>2.21</v>
      </c>
    </row>
    <row r="4516" spans="12:15" x14ac:dyDescent="0.25">
      <c r="L4516" t="str">
        <f t="shared" si="205"/>
        <v>201811</v>
      </c>
      <c r="M4516" s="1">
        <v>43423</v>
      </c>
      <c r="N4516">
        <f t="shared" si="206"/>
        <v>2.23</v>
      </c>
      <c r="O4516">
        <v>2.23</v>
      </c>
    </row>
    <row r="4517" spans="12:15" x14ac:dyDescent="0.25">
      <c r="L4517" t="str">
        <f t="shared" si="205"/>
        <v>201811</v>
      </c>
      <c r="M4517" s="1">
        <v>43424</v>
      </c>
      <c r="N4517">
        <f t="shared" si="206"/>
        <v>2.23</v>
      </c>
      <c r="O4517">
        <v>2.23</v>
      </c>
    </row>
    <row r="4518" spans="12:15" x14ac:dyDescent="0.25">
      <c r="L4518" t="str">
        <f t="shared" si="205"/>
        <v>201811</v>
      </c>
      <c r="M4518" s="1">
        <v>43425</v>
      </c>
      <c r="N4518">
        <f t="shared" si="206"/>
        <v>2.25</v>
      </c>
      <c r="O4518">
        <v>2.25</v>
      </c>
    </row>
    <row r="4519" spans="12:15" x14ac:dyDescent="0.25">
      <c r="L4519" t="str">
        <f t="shared" si="205"/>
        <v>201811</v>
      </c>
      <c r="M4519" s="1">
        <v>43426</v>
      </c>
      <c r="N4519">
        <f t="shared" si="206"/>
        <v>2.25</v>
      </c>
      <c r="O4519" t="s">
        <v>30</v>
      </c>
    </row>
    <row r="4520" spans="12:15" x14ac:dyDescent="0.25">
      <c r="L4520" t="str">
        <f t="shared" si="205"/>
        <v>201811</v>
      </c>
      <c r="M4520" s="1">
        <v>43427</v>
      </c>
      <c r="N4520">
        <f t="shared" si="206"/>
        <v>2.25</v>
      </c>
      <c r="O4520">
        <v>2.25</v>
      </c>
    </row>
    <row r="4521" spans="12:15" x14ac:dyDescent="0.25">
      <c r="L4521" t="str">
        <f t="shared" si="205"/>
        <v>201811</v>
      </c>
      <c r="M4521" s="1">
        <v>43430</v>
      </c>
      <c r="N4521">
        <f t="shared" si="206"/>
        <v>2.2400000000000002</v>
      </c>
      <c r="O4521">
        <v>2.2400000000000002</v>
      </c>
    </row>
    <row r="4522" spans="12:15" x14ac:dyDescent="0.25">
      <c r="L4522" t="str">
        <f t="shared" si="205"/>
        <v>201811</v>
      </c>
      <c r="M4522" s="1">
        <v>43431</v>
      </c>
      <c r="N4522">
        <f t="shared" si="206"/>
        <v>2.31</v>
      </c>
      <c r="O4522">
        <v>2.31</v>
      </c>
    </row>
    <row r="4523" spans="12:15" x14ac:dyDescent="0.25">
      <c r="L4523" t="str">
        <f t="shared" si="205"/>
        <v>201811</v>
      </c>
      <c r="M4523" s="1">
        <v>43432</v>
      </c>
      <c r="N4523">
        <f t="shared" si="206"/>
        <v>2.31</v>
      </c>
      <c r="O4523">
        <v>2.31</v>
      </c>
    </row>
    <row r="4524" spans="12:15" x14ac:dyDescent="0.25">
      <c r="L4524" t="str">
        <f t="shared" si="205"/>
        <v>201811</v>
      </c>
      <c r="M4524" s="1">
        <v>43433</v>
      </c>
      <c r="N4524">
        <f t="shared" si="206"/>
        <v>2.31</v>
      </c>
      <c r="O4524">
        <v>2.31</v>
      </c>
    </row>
    <row r="4525" spans="12:15" x14ac:dyDescent="0.25">
      <c r="L4525" t="str">
        <f t="shared" si="205"/>
        <v>201811</v>
      </c>
      <c r="M4525" s="1">
        <v>43434</v>
      </c>
      <c r="N4525">
        <f t="shared" si="206"/>
        <v>2.31</v>
      </c>
      <c r="O4525">
        <v>2.31</v>
      </c>
    </row>
    <row r="4526" spans="12:15" x14ac:dyDescent="0.25">
      <c r="L4526" t="str">
        <f t="shared" si="205"/>
        <v>201812</v>
      </c>
      <c r="M4526" s="1">
        <v>43437</v>
      </c>
      <c r="N4526">
        <f t="shared" si="206"/>
        <v>2.2999999999999998</v>
      </c>
      <c r="O4526">
        <v>2.2999999999999998</v>
      </c>
    </row>
    <row r="4527" spans="12:15" x14ac:dyDescent="0.25">
      <c r="L4527" t="str">
        <f t="shared" si="205"/>
        <v>201812</v>
      </c>
      <c r="M4527" s="1">
        <v>43438</v>
      </c>
      <c r="N4527">
        <f t="shared" si="206"/>
        <v>2.37</v>
      </c>
      <c r="O4527">
        <v>2.37</v>
      </c>
    </row>
    <row r="4528" spans="12:15" x14ac:dyDescent="0.25">
      <c r="L4528" t="str">
        <f t="shared" si="205"/>
        <v>201812</v>
      </c>
      <c r="M4528" s="1">
        <v>43439</v>
      </c>
      <c r="N4528">
        <f t="shared" si="206"/>
        <v>2.37</v>
      </c>
      <c r="O4528" t="s">
        <v>30</v>
      </c>
    </row>
    <row r="4529" spans="12:15" x14ac:dyDescent="0.25">
      <c r="L4529" t="str">
        <f t="shared" si="205"/>
        <v>201812</v>
      </c>
      <c r="M4529" s="1">
        <v>43440</v>
      </c>
      <c r="N4529">
        <f t="shared" si="206"/>
        <v>2.36</v>
      </c>
      <c r="O4529">
        <v>2.36</v>
      </c>
    </row>
    <row r="4530" spans="12:15" x14ac:dyDescent="0.25">
      <c r="L4530" t="str">
        <f t="shared" si="205"/>
        <v>201812</v>
      </c>
      <c r="M4530" s="1">
        <v>43441</v>
      </c>
      <c r="N4530">
        <f t="shared" si="206"/>
        <v>2.3199999999999998</v>
      </c>
      <c r="O4530">
        <v>2.3199999999999998</v>
      </c>
    </row>
    <row r="4531" spans="12:15" x14ac:dyDescent="0.25">
      <c r="L4531" t="str">
        <f t="shared" si="205"/>
        <v>201812</v>
      </c>
      <c r="M4531" s="1">
        <v>43444</v>
      </c>
      <c r="N4531">
        <f t="shared" si="206"/>
        <v>2.3199999999999998</v>
      </c>
      <c r="O4531">
        <v>2.3199999999999998</v>
      </c>
    </row>
    <row r="4532" spans="12:15" x14ac:dyDescent="0.25">
      <c r="L4532" t="str">
        <f t="shared" si="205"/>
        <v>201812</v>
      </c>
      <c r="M4532" s="1">
        <v>43445</v>
      </c>
      <c r="N4532">
        <f t="shared" si="206"/>
        <v>2.2799999999999998</v>
      </c>
      <c r="O4532">
        <v>2.2799999999999998</v>
      </c>
    </row>
    <row r="4533" spans="12:15" x14ac:dyDescent="0.25">
      <c r="L4533" t="str">
        <f t="shared" si="205"/>
        <v>201812</v>
      </c>
      <c r="M4533" s="1">
        <v>43446</v>
      </c>
      <c r="N4533">
        <f t="shared" si="206"/>
        <v>2.2999999999999998</v>
      </c>
      <c r="O4533">
        <v>2.2999999999999998</v>
      </c>
    </row>
    <row r="4534" spans="12:15" x14ac:dyDescent="0.25">
      <c r="L4534" t="str">
        <f t="shared" si="205"/>
        <v>201812</v>
      </c>
      <c r="M4534" s="1">
        <v>43447</v>
      </c>
      <c r="N4534">
        <f t="shared" si="206"/>
        <v>2.36</v>
      </c>
      <c r="O4534">
        <v>2.36</v>
      </c>
    </row>
    <row r="4535" spans="12:15" x14ac:dyDescent="0.25">
      <c r="L4535" t="str">
        <f t="shared" si="205"/>
        <v>201812</v>
      </c>
      <c r="M4535" s="1">
        <v>43448</v>
      </c>
      <c r="N4535">
        <f t="shared" si="206"/>
        <v>2.36</v>
      </c>
      <c r="O4535">
        <v>2.36</v>
      </c>
    </row>
    <row r="4536" spans="12:15" x14ac:dyDescent="0.25">
      <c r="L4536" t="str">
        <f t="shared" si="205"/>
        <v>201812</v>
      </c>
      <c r="M4536" s="1">
        <v>43451</v>
      </c>
      <c r="N4536">
        <f t="shared" si="206"/>
        <v>2.36</v>
      </c>
      <c r="O4536">
        <v>2.36</v>
      </c>
    </row>
    <row r="4537" spans="12:15" x14ac:dyDescent="0.25">
      <c r="L4537" t="str">
        <f t="shared" si="205"/>
        <v>201812</v>
      </c>
      <c r="M4537" s="1">
        <v>43452</v>
      </c>
      <c r="N4537">
        <f t="shared" si="206"/>
        <v>2.35</v>
      </c>
      <c r="O4537">
        <v>2.35</v>
      </c>
    </row>
    <row r="4538" spans="12:15" x14ac:dyDescent="0.25">
      <c r="L4538" t="str">
        <f t="shared" si="205"/>
        <v>201812</v>
      </c>
      <c r="M4538" s="1">
        <v>43453</v>
      </c>
      <c r="N4538">
        <f t="shared" si="206"/>
        <v>2.35</v>
      </c>
      <c r="O4538">
        <v>2.35</v>
      </c>
    </row>
    <row r="4539" spans="12:15" x14ac:dyDescent="0.25">
      <c r="L4539" t="str">
        <f t="shared" si="205"/>
        <v>201812</v>
      </c>
      <c r="M4539" s="1">
        <v>43454</v>
      </c>
      <c r="N4539">
        <f t="shared" si="206"/>
        <v>2.42</v>
      </c>
      <c r="O4539">
        <v>2.42</v>
      </c>
    </row>
    <row r="4540" spans="12:15" x14ac:dyDescent="0.25">
      <c r="L4540" t="str">
        <f t="shared" si="205"/>
        <v>201812</v>
      </c>
      <c r="M4540" s="1">
        <v>43455</v>
      </c>
      <c r="N4540">
        <f t="shared" si="206"/>
        <v>2.41</v>
      </c>
      <c r="O4540">
        <v>2.41</v>
      </c>
    </row>
    <row r="4541" spans="12:15" x14ac:dyDescent="0.25">
      <c r="L4541" t="str">
        <f t="shared" si="205"/>
        <v>201812</v>
      </c>
      <c r="M4541" s="1">
        <v>43458</v>
      </c>
      <c r="N4541">
        <f t="shared" si="206"/>
        <v>2.42</v>
      </c>
      <c r="O4541">
        <v>2.42</v>
      </c>
    </row>
    <row r="4542" spans="12:15" x14ac:dyDescent="0.25">
      <c r="L4542" t="str">
        <f t="shared" si="205"/>
        <v>201812</v>
      </c>
      <c r="M4542" s="1">
        <v>43459</v>
      </c>
      <c r="N4542">
        <f t="shared" si="206"/>
        <v>2.42</v>
      </c>
      <c r="O4542" t="s">
        <v>30</v>
      </c>
    </row>
    <row r="4543" spans="12:15" x14ac:dyDescent="0.25">
      <c r="L4543" t="str">
        <f t="shared" si="205"/>
        <v>201812</v>
      </c>
      <c r="M4543" s="1">
        <v>43460</v>
      </c>
      <c r="N4543">
        <f t="shared" si="206"/>
        <v>2.41</v>
      </c>
      <c r="O4543">
        <v>2.41</v>
      </c>
    </row>
    <row r="4544" spans="12:15" x14ac:dyDescent="0.25">
      <c r="L4544" t="str">
        <f t="shared" si="205"/>
        <v>201812</v>
      </c>
      <c r="M4544" s="1">
        <v>43461</v>
      </c>
      <c r="N4544">
        <f t="shared" si="206"/>
        <v>2.4300000000000002</v>
      </c>
      <c r="O4544">
        <v>2.4300000000000002</v>
      </c>
    </row>
    <row r="4545" spans="12:15" x14ac:dyDescent="0.25">
      <c r="L4545" t="str">
        <f t="shared" si="205"/>
        <v>201812</v>
      </c>
      <c r="M4545" s="1">
        <v>43462</v>
      </c>
      <c r="N4545">
        <f t="shared" si="206"/>
        <v>2.39</v>
      </c>
      <c r="O4545">
        <v>2.39</v>
      </c>
    </row>
    <row r="4546" spans="12:15" x14ac:dyDescent="0.25">
      <c r="L4546" t="str">
        <f t="shared" si="205"/>
        <v>201812</v>
      </c>
      <c r="M4546" s="1">
        <v>43465</v>
      </c>
      <c r="N4546">
        <f t="shared" si="206"/>
        <v>2.44</v>
      </c>
      <c r="O4546">
        <v>2.44</v>
      </c>
    </row>
    <row r="4547" spans="12:15" x14ac:dyDescent="0.25">
      <c r="L4547" t="str">
        <f t="shared" ref="L4547:L4609" si="207">+YEAR(M4547) &amp; MONTH(M4547)</f>
        <v>20191</v>
      </c>
      <c r="M4547" s="1">
        <v>43466</v>
      </c>
      <c r="N4547">
        <f t="shared" ref="N4547:N4609" si="208">+IF(O4547=$O$1, N4546,O4547)</f>
        <v>2.44</v>
      </c>
      <c r="O4547" t="s">
        <v>30</v>
      </c>
    </row>
    <row r="4548" spans="12:15" x14ac:dyDescent="0.25">
      <c r="L4548" t="str">
        <f t="shared" si="207"/>
        <v>20191</v>
      </c>
      <c r="M4548" s="1">
        <v>43467</v>
      </c>
      <c r="N4548">
        <f t="shared" si="208"/>
        <v>2.4</v>
      </c>
      <c r="O4548">
        <v>2.4</v>
      </c>
    </row>
    <row r="4549" spans="12:15" x14ac:dyDescent="0.25">
      <c r="L4549" t="str">
        <f t="shared" si="207"/>
        <v>20191</v>
      </c>
      <c r="M4549" s="1">
        <v>43468</v>
      </c>
      <c r="N4549">
        <f t="shared" si="208"/>
        <v>2.42</v>
      </c>
      <c r="O4549">
        <v>2.42</v>
      </c>
    </row>
    <row r="4550" spans="12:15" x14ac:dyDescent="0.25">
      <c r="L4550" t="str">
        <f t="shared" si="207"/>
        <v>20191</v>
      </c>
      <c r="M4550" s="1">
        <v>43469</v>
      </c>
      <c r="N4550">
        <f t="shared" si="208"/>
        <v>2.4</v>
      </c>
      <c r="O4550">
        <v>2.4</v>
      </c>
    </row>
    <row r="4551" spans="12:15" x14ac:dyDescent="0.25">
      <c r="L4551" t="str">
        <f t="shared" si="207"/>
        <v>20191</v>
      </c>
      <c r="M4551" s="1">
        <v>43472</v>
      </c>
      <c r="N4551">
        <f t="shared" si="208"/>
        <v>2.42</v>
      </c>
      <c r="O4551">
        <v>2.42</v>
      </c>
    </row>
    <row r="4552" spans="12:15" x14ac:dyDescent="0.25">
      <c r="L4552" t="str">
        <f t="shared" si="207"/>
        <v>20191</v>
      </c>
      <c r="M4552" s="1">
        <v>43473</v>
      </c>
      <c r="N4552">
        <f t="shared" si="208"/>
        <v>2.4</v>
      </c>
      <c r="O4552">
        <v>2.4</v>
      </c>
    </row>
    <row r="4553" spans="12:15" x14ac:dyDescent="0.25">
      <c r="L4553" t="str">
        <f t="shared" si="207"/>
        <v>20191</v>
      </c>
      <c r="M4553" s="1">
        <v>43474</v>
      </c>
      <c r="N4553">
        <f t="shared" si="208"/>
        <v>2.4</v>
      </c>
      <c r="O4553">
        <v>2.4</v>
      </c>
    </row>
    <row r="4554" spans="12:15" x14ac:dyDescent="0.25">
      <c r="L4554" t="str">
        <f t="shared" si="207"/>
        <v>20191</v>
      </c>
      <c r="M4554" s="1">
        <v>43475</v>
      </c>
      <c r="N4554">
        <f t="shared" si="208"/>
        <v>2.42</v>
      </c>
      <c r="O4554">
        <v>2.42</v>
      </c>
    </row>
    <row r="4555" spans="12:15" x14ac:dyDescent="0.25">
      <c r="L4555" t="str">
        <f t="shared" si="207"/>
        <v>20191</v>
      </c>
      <c r="M4555" s="1">
        <v>43476</v>
      </c>
      <c r="N4555">
        <f t="shared" si="208"/>
        <v>2.41</v>
      </c>
      <c r="O4555">
        <v>2.41</v>
      </c>
    </row>
    <row r="4556" spans="12:15" x14ac:dyDescent="0.25">
      <c r="L4556" t="str">
        <f t="shared" si="207"/>
        <v>20191</v>
      </c>
      <c r="M4556" s="1">
        <v>43479</v>
      </c>
      <c r="N4556">
        <f t="shared" si="208"/>
        <v>2.42</v>
      </c>
      <c r="O4556">
        <v>2.42</v>
      </c>
    </row>
    <row r="4557" spans="12:15" x14ac:dyDescent="0.25">
      <c r="L4557" t="str">
        <f t="shared" si="207"/>
        <v>20191</v>
      </c>
      <c r="M4557" s="1">
        <v>43480</v>
      </c>
      <c r="N4557">
        <f t="shared" si="208"/>
        <v>2.41</v>
      </c>
      <c r="O4557">
        <v>2.41</v>
      </c>
    </row>
    <row r="4558" spans="12:15" x14ac:dyDescent="0.25">
      <c r="L4558" t="str">
        <f t="shared" si="207"/>
        <v>20191</v>
      </c>
      <c r="M4558" s="1">
        <v>43481</v>
      </c>
      <c r="N4558">
        <f t="shared" si="208"/>
        <v>2.41</v>
      </c>
      <c r="O4558">
        <v>2.41</v>
      </c>
    </row>
    <row r="4559" spans="12:15" x14ac:dyDescent="0.25">
      <c r="L4559" t="str">
        <f t="shared" si="207"/>
        <v>20191</v>
      </c>
      <c r="M4559" s="1">
        <v>43482</v>
      </c>
      <c r="N4559">
        <f t="shared" si="208"/>
        <v>2.41</v>
      </c>
      <c r="O4559">
        <v>2.41</v>
      </c>
    </row>
    <row r="4560" spans="12:15" x14ac:dyDescent="0.25">
      <c r="L4560" t="str">
        <f t="shared" si="207"/>
        <v>20191</v>
      </c>
      <c r="M4560" s="1">
        <v>43483</v>
      </c>
      <c r="N4560">
        <f t="shared" si="208"/>
        <v>2.4</v>
      </c>
      <c r="O4560">
        <v>2.4</v>
      </c>
    </row>
    <row r="4561" spans="12:15" x14ac:dyDescent="0.25">
      <c r="L4561" t="str">
        <f t="shared" si="207"/>
        <v>20191</v>
      </c>
      <c r="M4561" s="1">
        <v>43486</v>
      </c>
      <c r="N4561">
        <f t="shared" si="208"/>
        <v>2.4</v>
      </c>
      <c r="O4561" t="s">
        <v>30</v>
      </c>
    </row>
    <row r="4562" spans="12:15" x14ac:dyDescent="0.25">
      <c r="L4562" t="str">
        <f t="shared" si="207"/>
        <v>20191</v>
      </c>
      <c r="M4562" s="1">
        <v>43487</v>
      </c>
      <c r="N4562">
        <f t="shared" si="208"/>
        <v>2.38</v>
      </c>
      <c r="O4562">
        <v>2.38</v>
      </c>
    </row>
    <row r="4563" spans="12:15" x14ac:dyDescent="0.25">
      <c r="L4563" t="str">
        <f t="shared" si="207"/>
        <v>20191</v>
      </c>
      <c r="M4563" s="1">
        <v>43488</v>
      </c>
      <c r="N4563">
        <f t="shared" si="208"/>
        <v>2.37</v>
      </c>
      <c r="O4563">
        <v>2.37</v>
      </c>
    </row>
    <row r="4564" spans="12:15" x14ac:dyDescent="0.25">
      <c r="L4564" t="str">
        <f t="shared" si="207"/>
        <v>20191</v>
      </c>
      <c r="M4564" s="1">
        <v>43489</v>
      </c>
      <c r="N4564">
        <f t="shared" si="208"/>
        <v>2.38</v>
      </c>
      <c r="O4564">
        <v>2.38</v>
      </c>
    </row>
    <row r="4565" spans="12:15" x14ac:dyDescent="0.25">
      <c r="L4565" t="str">
        <f t="shared" si="207"/>
        <v>20191</v>
      </c>
      <c r="M4565" s="1">
        <v>43490</v>
      </c>
      <c r="N4565">
        <f t="shared" si="208"/>
        <v>2.36</v>
      </c>
      <c r="O4565">
        <v>2.36</v>
      </c>
    </row>
    <row r="4566" spans="12:15" x14ac:dyDescent="0.25">
      <c r="L4566" t="str">
        <f t="shared" si="207"/>
        <v>20191</v>
      </c>
      <c r="M4566" s="1">
        <v>43493</v>
      </c>
      <c r="N4566">
        <f t="shared" si="208"/>
        <v>2.39</v>
      </c>
      <c r="O4566">
        <v>2.39</v>
      </c>
    </row>
    <row r="4567" spans="12:15" x14ac:dyDescent="0.25">
      <c r="L4567" t="str">
        <f t="shared" si="207"/>
        <v>20191</v>
      </c>
      <c r="M4567" s="1">
        <v>43494</v>
      </c>
      <c r="N4567">
        <f t="shared" si="208"/>
        <v>2.39</v>
      </c>
      <c r="O4567">
        <v>2.39</v>
      </c>
    </row>
    <row r="4568" spans="12:15" x14ac:dyDescent="0.25">
      <c r="L4568" t="str">
        <f t="shared" si="207"/>
        <v>20191</v>
      </c>
      <c r="M4568" s="1">
        <v>43495</v>
      </c>
      <c r="N4568">
        <f t="shared" si="208"/>
        <v>2.4</v>
      </c>
      <c r="O4568">
        <v>2.4</v>
      </c>
    </row>
    <row r="4569" spans="12:15" x14ac:dyDescent="0.25">
      <c r="L4569" t="str">
        <f t="shared" si="207"/>
        <v>20191</v>
      </c>
      <c r="M4569" s="1">
        <v>43496</v>
      </c>
      <c r="N4569">
        <f t="shared" si="208"/>
        <v>2.42</v>
      </c>
      <c r="O4569">
        <v>2.42</v>
      </c>
    </row>
    <row r="4570" spans="12:15" x14ac:dyDescent="0.25">
      <c r="L4570" t="str">
        <f t="shared" si="207"/>
        <v>20192</v>
      </c>
      <c r="M4570" s="1">
        <v>43497</v>
      </c>
      <c r="N4570">
        <f t="shared" si="208"/>
        <v>2.41</v>
      </c>
      <c r="O4570">
        <v>2.41</v>
      </c>
    </row>
    <row r="4571" spans="12:15" x14ac:dyDescent="0.25">
      <c r="L4571" t="str">
        <f t="shared" si="207"/>
        <v>20192</v>
      </c>
      <c r="M4571" s="1">
        <v>43500</v>
      </c>
      <c r="N4571">
        <f t="shared" si="208"/>
        <v>2.41</v>
      </c>
      <c r="O4571">
        <v>2.41</v>
      </c>
    </row>
    <row r="4572" spans="12:15" x14ac:dyDescent="0.25">
      <c r="L4572" t="str">
        <f t="shared" si="207"/>
        <v>20192</v>
      </c>
      <c r="M4572" s="1">
        <v>43501</v>
      </c>
      <c r="N4572">
        <f t="shared" si="208"/>
        <v>2.39</v>
      </c>
      <c r="O4572">
        <v>2.39</v>
      </c>
    </row>
    <row r="4573" spans="12:15" x14ac:dyDescent="0.25">
      <c r="L4573" t="str">
        <f t="shared" si="207"/>
        <v>20192</v>
      </c>
      <c r="M4573" s="1">
        <v>43502</v>
      </c>
      <c r="N4573">
        <f t="shared" si="208"/>
        <v>2.4</v>
      </c>
      <c r="O4573">
        <v>2.4</v>
      </c>
    </row>
    <row r="4574" spans="12:15" x14ac:dyDescent="0.25">
      <c r="L4574" t="str">
        <f t="shared" si="207"/>
        <v>20192</v>
      </c>
      <c r="M4574" s="1">
        <v>43503</v>
      </c>
      <c r="N4574">
        <f t="shared" si="208"/>
        <v>2.4300000000000002</v>
      </c>
      <c r="O4574">
        <v>2.4300000000000002</v>
      </c>
    </row>
    <row r="4575" spans="12:15" x14ac:dyDescent="0.25">
      <c r="L4575" t="str">
        <f t="shared" si="207"/>
        <v>20192</v>
      </c>
      <c r="M4575" s="1">
        <v>43504</v>
      </c>
      <c r="N4575">
        <f t="shared" si="208"/>
        <v>2.4300000000000002</v>
      </c>
      <c r="O4575">
        <v>2.4300000000000002</v>
      </c>
    </row>
    <row r="4576" spans="12:15" x14ac:dyDescent="0.25">
      <c r="L4576" t="str">
        <f t="shared" si="207"/>
        <v>20192</v>
      </c>
      <c r="M4576" s="1">
        <v>43507</v>
      </c>
      <c r="N4576">
        <f t="shared" si="208"/>
        <v>2.44</v>
      </c>
      <c r="O4576">
        <v>2.44</v>
      </c>
    </row>
    <row r="4577" spans="12:15" x14ac:dyDescent="0.25">
      <c r="L4577" t="str">
        <f t="shared" si="207"/>
        <v>20192</v>
      </c>
      <c r="M4577" s="1">
        <v>43508</v>
      </c>
      <c r="N4577">
        <f t="shared" si="208"/>
        <v>2.42</v>
      </c>
      <c r="O4577">
        <v>2.42</v>
      </c>
    </row>
    <row r="4578" spans="12:15" x14ac:dyDescent="0.25">
      <c r="L4578" t="str">
        <f t="shared" si="207"/>
        <v>20192</v>
      </c>
      <c r="M4578" s="1">
        <v>43509</v>
      </c>
      <c r="N4578">
        <f t="shared" si="208"/>
        <v>2.42</v>
      </c>
      <c r="O4578">
        <v>2.42</v>
      </c>
    </row>
    <row r="4579" spans="12:15" x14ac:dyDescent="0.25">
      <c r="L4579" t="str">
        <f t="shared" si="207"/>
        <v>20192</v>
      </c>
      <c r="M4579" s="1">
        <v>43510</v>
      </c>
      <c r="N4579">
        <f t="shared" si="208"/>
        <v>2.4500000000000002</v>
      </c>
      <c r="O4579">
        <v>2.4500000000000002</v>
      </c>
    </row>
    <row r="4580" spans="12:15" x14ac:dyDescent="0.25">
      <c r="L4580" t="str">
        <f t="shared" si="207"/>
        <v>20192</v>
      </c>
      <c r="M4580" s="1">
        <v>43511</v>
      </c>
      <c r="N4580">
        <f t="shared" si="208"/>
        <v>2.4300000000000002</v>
      </c>
      <c r="O4580">
        <v>2.4300000000000002</v>
      </c>
    </row>
    <row r="4581" spans="12:15" x14ac:dyDescent="0.25">
      <c r="L4581" t="str">
        <f t="shared" si="207"/>
        <v>20192</v>
      </c>
      <c r="M4581" s="1">
        <v>43514</v>
      </c>
      <c r="N4581">
        <f t="shared" si="208"/>
        <v>2.4300000000000002</v>
      </c>
      <c r="O4581" t="s">
        <v>30</v>
      </c>
    </row>
    <row r="4582" spans="12:15" x14ac:dyDescent="0.25">
      <c r="L4582" t="str">
        <f t="shared" si="207"/>
        <v>20192</v>
      </c>
      <c r="M4582" s="1">
        <v>43515</v>
      </c>
      <c r="N4582">
        <f t="shared" si="208"/>
        <v>2.44</v>
      </c>
      <c r="O4582">
        <v>2.44</v>
      </c>
    </row>
    <row r="4583" spans="12:15" x14ac:dyDescent="0.25">
      <c r="L4583" t="str">
        <f t="shared" si="207"/>
        <v>20192</v>
      </c>
      <c r="M4583" s="1">
        <v>43516</v>
      </c>
      <c r="N4583">
        <f t="shared" si="208"/>
        <v>2.41</v>
      </c>
      <c r="O4583">
        <v>2.41</v>
      </c>
    </row>
    <row r="4584" spans="12:15" x14ac:dyDescent="0.25">
      <c r="L4584" t="str">
        <f t="shared" si="207"/>
        <v>20192</v>
      </c>
      <c r="M4584" s="1">
        <v>43517</v>
      </c>
      <c r="N4584">
        <f t="shared" si="208"/>
        <v>2.4300000000000002</v>
      </c>
      <c r="O4584">
        <v>2.4300000000000002</v>
      </c>
    </row>
    <row r="4585" spans="12:15" x14ac:dyDescent="0.25">
      <c r="L4585" t="str">
        <f t="shared" si="207"/>
        <v>20192</v>
      </c>
      <c r="M4585" s="1">
        <v>43518</v>
      </c>
      <c r="N4585">
        <f t="shared" si="208"/>
        <v>2.4300000000000002</v>
      </c>
      <c r="O4585">
        <v>2.4300000000000002</v>
      </c>
    </row>
    <row r="4586" spans="12:15" x14ac:dyDescent="0.25">
      <c r="L4586" t="str">
        <f t="shared" si="207"/>
        <v>20192</v>
      </c>
      <c r="M4586" s="1">
        <v>43521</v>
      </c>
      <c r="N4586">
        <f t="shared" si="208"/>
        <v>2.44</v>
      </c>
      <c r="O4586">
        <v>2.44</v>
      </c>
    </row>
    <row r="4587" spans="12:15" x14ac:dyDescent="0.25">
      <c r="L4587" t="str">
        <f t="shared" si="207"/>
        <v>20192</v>
      </c>
      <c r="M4587" s="1">
        <v>43522</v>
      </c>
      <c r="N4587">
        <f t="shared" si="208"/>
        <v>2.4300000000000002</v>
      </c>
      <c r="O4587">
        <v>2.4300000000000002</v>
      </c>
    </row>
    <row r="4588" spans="12:15" x14ac:dyDescent="0.25">
      <c r="L4588" t="str">
        <f t="shared" si="207"/>
        <v>20192</v>
      </c>
      <c r="M4588" s="1">
        <v>43523</v>
      </c>
      <c r="N4588">
        <f t="shared" si="208"/>
        <v>2.4300000000000002</v>
      </c>
      <c r="O4588">
        <v>2.4300000000000002</v>
      </c>
    </row>
    <row r="4589" spans="12:15" x14ac:dyDescent="0.25">
      <c r="L4589" t="str">
        <f t="shared" si="207"/>
        <v>20192</v>
      </c>
      <c r="M4589" s="1">
        <v>43524</v>
      </c>
      <c r="N4589">
        <f t="shared" si="208"/>
        <v>2.44</v>
      </c>
      <c r="O4589">
        <v>2.44</v>
      </c>
    </row>
    <row r="4590" spans="12:15" x14ac:dyDescent="0.25">
      <c r="L4590" t="str">
        <f t="shared" si="207"/>
        <v>20193</v>
      </c>
      <c r="M4590" s="1">
        <v>43525</v>
      </c>
      <c r="N4590">
        <f t="shared" si="208"/>
        <v>2.44</v>
      </c>
      <c r="O4590">
        <v>2.44</v>
      </c>
    </row>
    <row r="4591" spans="12:15" x14ac:dyDescent="0.25">
      <c r="L4591" t="str">
        <f t="shared" si="207"/>
        <v>20193</v>
      </c>
      <c r="M4591" s="1">
        <v>43528</v>
      </c>
      <c r="N4591">
        <f t="shared" si="208"/>
        <v>2.4500000000000002</v>
      </c>
      <c r="O4591">
        <v>2.4500000000000002</v>
      </c>
    </row>
    <row r="4592" spans="12:15" x14ac:dyDescent="0.25">
      <c r="L4592" t="str">
        <f t="shared" si="207"/>
        <v>20193</v>
      </c>
      <c r="M4592" s="1">
        <v>43529</v>
      </c>
      <c r="N4592">
        <f t="shared" si="208"/>
        <v>2.44</v>
      </c>
      <c r="O4592">
        <v>2.44</v>
      </c>
    </row>
    <row r="4593" spans="12:15" x14ac:dyDescent="0.25">
      <c r="L4593" t="str">
        <f t="shared" si="207"/>
        <v>20193</v>
      </c>
      <c r="M4593" s="1">
        <v>43530</v>
      </c>
      <c r="N4593">
        <f t="shared" si="208"/>
        <v>2.4300000000000002</v>
      </c>
      <c r="O4593">
        <v>2.4300000000000002</v>
      </c>
    </row>
    <row r="4594" spans="12:15" x14ac:dyDescent="0.25">
      <c r="L4594" t="str">
        <f t="shared" si="207"/>
        <v>20193</v>
      </c>
      <c r="M4594" s="1">
        <v>43531</v>
      </c>
      <c r="N4594">
        <f t="shared" si="208"/>
        <v>2.4500000000000002</v>
      </c>
      <c r="O4594">
        <v>2.4500000000000002</v>
      </c>
    </row>
    <row r="4595" spans="12:15" x14ac:dyDescent="0.25">
      <c r="L4595" t="str">
        <f t="shared" si="207"/>
        <v>20193</v>
      </c>
      <c r="M4595" s="1">
        <v>43532</v>
      </c>
      <c r="N4595">
        <f t="shared" si="208"/>
        <v>2.4500000000000002</v>
      </c>
      <c r="O4595">
        <v>2.4500000000000002</v>
      </c>
    </row>
    <row r="4596" spans="12:15" x14ac:dyDescent="0.25">
      <c r="L4596" t="str">
        <f t="shared" si="207"/>
        <v>20193</v>
      </c>
      <c r="M4596" s="1">
        <v>43535</v>
      </c>
      <c r="N4596">
        <f t="shared" si="208"/>
        <v>2.44</v>
      </c>
      <c r="O4596">
        <v>2.44</v>
      </c>
    </row>
    <row r="4597" spans="12:15" x14ac:dyDescent="0.25">
      <c r="L4597" t="str">
        <f t="shared" si="207"/>
        <v>20193</v>
      </c>
      <c r="M4597" s="1">
        <v>43536</v>
      </c>
      <c r="N4597">
        <f t="shared" si="208"/>
        <v>2.44</v>
      </c>
      <c r="O4597">
        <v>2.44</v>
      </c>
    </row>
    <row r="4598" spans="12:15" x14ac:dyDescent="0.25">
      <c r="L4598" t="str">
        <f t="shared" si="207"/>
        <v>20193</v>
      </c>
      <c r="M4598" s="1">
        <v>43537</v>
      </c>
      <c r="N4598">
        <f t="shared" si="208"/>
        <v>2.4300000000000002</v>
      </c>
      <c r="O4598">
        <v>2.4300000000000002</v>
      </c>
    </row>
    <row r="4599" spans="12:15" x14ac:dyDescent="0.25">
      <c r="L4599" t="str">
        <f t="shared" si="207"/>
        <v>20193</v>
      </c>
      <c r="M4599" s="1">
        <v>43538</v>
      </c>
      <c r="N4599">
        <f t="shared" si="208"/>
        <v>2.48</v>
      </c>
      <c r="O4599">
        <v>2.48</v>
      </c>
    </row>
    <row r="4600" spans="12:15" x14ac:dyDescent="0.25">
      <c r="L4600" t="str">
        <f t="shared" si="207"/>
        <v>20193</v>
      </c>
      <c r="M4600" s="1">
        <v>43539</v>
      </c>
      <c r="N4600">
        <f t="shared" si="208"/>
        <v>2.46</v>
      </c>
      <c r="O4600">
        <v>2.46</v>
      </c>
    </row>
    <row r="4601" spans="12:15" x14ac:dyDescent="0.25">
      <c r="L4601" t="str">
        <f t="shared" si="207"/>
        <v>20193</v>
      </c>
      <c r="M4601" s="1">
        <v>43542</v>
      </c>
      <c r="N4601">
        <f t="shared" si="208"/>
        <v>2.4700000000000002</v>
      </c>
      <c r="O4601">
        <v>2.4700000000000002</v>
      </c>
    </row>
    <row r="4602" spans="12:15" x14ac:dyDescent="0.25">
      <c r="L4602" t="str">
        <f t="shared" si="207"/>
        <v>20193</v>
      </c>
      <c r="M4602" s="1">
        <v>43543</v>
      </c>
      <c r="N4602">
        <f t="shared" si="208"/>
        <v>2.46</v>
      </c>
      <c r="O4602">
        <v>2.46</v>
      </c>
    </row>
    <row r="4603" spans="12:15" x14ac:dyDescent="0.25">
      <c r="L4603" t="str">
        <f t="shared" si="207"/>
        <v>20193</v>
      </c>
      <c r="M4603" s="1">
        <v>43544</v>
      </c>
      <c r="N4603">
        <f t="shared" si="208"/>
        <v>2.4500000000000002</v>
      </c>
      <c r="O4603">
        <v>2.4500000000000002</v>
      </c>
    </row>
    <row r="4604" spans="12:15" x14ac:dyDescent="0.25">
      <c r="L4604" t="str">
        <f t="shared" si="207"/>
        <v>20193</v>
      </c>
      <c r="M4604" s="1">
        <v>43545</v>
      </c>
      <c r="N4604">
        <f t="shared" si="208"/>
        <v>2.5099999999999998</v>
      </c>
      <c r="O4604">
        <v>2.5099999999999998</v>
      </c>
    </row>
    <row r="4605" spans="12:15" x14ac:dyDescent="0.25">
      <c r="L4605" t="str">
        <f t="shared" si="207"/>
        <v>20193</v>
      </c>
      <c r="M4605" s="1">
        <v>43546</v>
      </c>
      <c r="N4605">
        <f t="shared" si="208"/>
        <v>2.4900000000000002</v>
      </c>
      <c r="O4605">
        <v>2.4900000000000002</v>
      </c>
    </row>
    <row r="4606" spans="12:15" x14ac:dyDescent="0.25">
      <c r="L4606" t="str">
        <f t="shared" si="207"/>
        <v>20193</v>
      </c>
      <c r="M4606" s="1">
        <v>43549</v>
      </c>
      <c r="N4606">
        <f t="shared" si="208"/>
        <v>2.4700000000000002</v>
      </c>
      <c r="O4606">
        <v>2.4700000000000002</v>
      </c>
    </row>
    <row r="4607" spans="12:15" x14ac:dyDescent="0.25">
      <c r="L4607" t="str">
        <f t="shared" si="207"/>
        <v>20193</v>
      </c>
      <c r="M4607" s="1">
        <v>43550</v>
      </c>
      <c r="N4607">
        <f t="shared" si="208"/>
        <v>2.46</v>
      </c>
      <c r="O4607">
        <v>2.46</v>
      </c>
    </row>
    <row r="4608" spans="12:15" x14ac:dyDescent="0.25">
      <c r="L4608" t="str">
        <f t="shared" si="207"/>
        <v>20193</v>
      </c>
      <c r="M4608" s="1">
        <v>43551</v>
      </c>
      <c r="N4608">
        <f t="shared" si="208"/>
        <v>2.4500000000000002</v>
      </c>
      <c r="O4608">
        <v>2.4500000000000002</v>
      </c>
    </row>
    <row r="4609" spans="12:15" x14ac:dyDescent="0.25">
      <c r="L4609" t="str">
        <f t="shared" si="207"/>
        <v>20193</v>
      </c>
      <c r="M4609" s="1">
        <v>43552</v>
      </c>
      <c r="N4609">
        <f t="shared" si="208"/>
        <v>2.44</v>
      </c>
      <c r="O4609">
        <v>2.44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1580-A513-41C8-9799-E32857759C96}">
  <dimension ref="A1:C497"/>
  <sheetViews>
    <sheetView topLeftCell="A479" workbookViewId="0">
      <selection activeCell="A497" sqref="A497"/>
    </sheetView>
  </sheetViews>
  <sheetFormatPr baseColWidth="10" defaultRowHeight="15" x14ac:dyDescent="0.25"/>
  <sheetData>
    <row r="1" spans="1:3" x14ac:dyDescent="0.25">
      <c r="B1" t="s">
        <v>27</v>
      </c>
      <c r="C1" t="s">
        <v>28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s="1">
        <v>28491</v>
      </c>
    </row>
    <row r="4" spans="1:3" x14ac:dyDescent="0.25">
      <c r="A4" s="1">
        <v>28522</v>
      </c>
    </row>
    <row r="5" spans="1:3" x14ac:dyDescent="0.25">
      <c r="A5" s="1">
        <v>28550</v>
      </c>
    </row>
    <row r="6" spans="1:3" x14ac:dyDescent="0.25">
      <c r="A6" s="1">
        <v>28581</v>
      </c>
    </row>
    <row r="7" spans="1:3" x14ac:dyDescent="0.25">
      <c r="A7" s="1">
        <v>28611</v>
      </c>
    </row>
    <row r="8" spans="1:3" x14ac:dyDescent="0.25">
      <c r="A8" s="1">
        <v>28642</v>
      </c>
    </row>
    <row r="9" spans="1:3" x14ac:dyDescent="0.25">
      <c r="A9" s="1">
        <v>28672</v>
      </c>
    </row>
    <row r="10" spans="1:3" x14ac:dyDescent="0.25">
      <c r="A10" s="1">
        <v>28703</v>
      </c>
    </row>
    <row r="11" spans="1:3" x14ac:dyDescent="0.25">
      <c r="A11" s="1">
        <v>28734</v>
      </c>
    </row>
    <row r="12" spans="1:3" x14ac:dyDescent="0.25">
      <c r="A12" s="1">
        <v>28764</v>
      </c>
    </row>
    <row r="13" spans="1:3" x14ac:dyDescent="0.25">
      <c r="A13" s="1">
        <v>28795</v>
      </c>
    </row>
    <row r="14" spans="1:3" x14ac:dyDescent="0.25">
      <c r="A14" s="1">
        <v>28825</v>
      </c>
    </row>
    <row r="15" spans="1:3" x14ac:dyDescent="0.25">
      <c r="A15" s="1">
        <v>28856</v>
      </c>
    </row>
    <row r="16" spans="1:3" x14ac:dyDescent="0.25">
      <c r="A16" s="1">
        <v>28887</v>
      </c>
    </row>
    <row r="17" spans="1:1" x14ac:dyDescent="0.25">
      <c r="A17" s="1">
        <v>28915</v>
      </c>
    </row>
    <row r="18" spans="1:1" x14ac:dyDescent="0.25">
      <c r="A18" s="1">
        <v>28946</v>
      </c>
    </row>
    <row r="19" spans="1:1" x14ac:dyDescent="0.25">
      <c r="A19" s="1">
        <v>28976</v>
      </c>
    </row>
    <row r="20" spans="1:1" x14ac:dyDescent="0.25">
      <c r="A20" s="1">
        <v>29007</v>
      </c>
    </row>
    <row r="21" spans="1:1" x14ac:dyDescent="0.25">
      <c r="A21" s="1">
        <v>29037</v>
      </c>
    </row>
    <row r="22" spans="1:1" x14ac:dyDescent="0.25">
      <c r="A22" s="1">
        <v>29068</v>
      </c>
    </row>
    <row r="23" spans="1:1" x14ac:dyDescent="0.25">
      <c r="A23" s="1">
        <v>29099</v>
      </c>
    </row>
    <row r="24" spans="1:1" x14ac:dyDescent="0.25">
      <c r="A24" s="1">
        <v>29129</v>
      </c>
    </row>
    <row r="25" spans="1:1" x14ac:dyDescent="0.25">
      <c r="A25" s="1">
        <v>29160</v>
      </c>
    </row>
    <row r="26" spans="1:1" x14ac:dyDescent="0.25">
      <c r="A26" s="1">
        <v>29190</v>
      </c>
    </row>
    <row r="27" spans="1:1" x14ac:dyDescent="0.25">
      <c r="A27" s="1">
        <v>29221</v>
      </c>
    </row>
    <row r="28" spans="1:1" x14ac:dyDescent="0.25">
      <c r="A28" s="1">
        <v>29252</v>
      </c>
    </row>
    <row r="29" spans="1:1" x14ac:dyDescent="0.25">
      <c r="A29" s="1">
        <v>29281</v>
      </c>
    </row>
    <row r="30" spans="1:1" x14ac:dyDescent="0.25">
      <c r="A30" s="1">
        <v>29312</v>
      </c>
    </row>
    <row r="31" spans="1:1" x14ac:dyDescent="0.25">
      <c r="A31" s="1">
        <v>29342</v>
      </c>
    </row>
    <row r="32" spans="1:1" x14ac:dyDescent="0.25">
      <c r="A32" s="1">
        <v>29373</v>
      </c>
    </row>
    <row r="33" spans="1:1" x14ac:dyDescent="0.25">
      <c r="A33" s="1">
        <v>29403</v>
      </c>
    </row>
    <row r="34" spans="1:1" x14ac:dyDescent="0.25">
      <c r="A34" s="1">
        <v>29434</v>
      </c>
    </row>
    <row r="35" spans="1:1" x14ac:dyDescent="0.25">
      <c r="A35" s="1">
        <v>29465</v>
      </c>
    </row>
    <row r="36" spans="1:1" x14ac:dyDescent="0.25">
      <c r="A36" s="1">
        <v>29495</v>
      </c>
    </row>
    <row r="37" spans="1:1" x14ac:dyDescent="0.25">
      <c r="A37" s="1">
        <v>29526</v>
      </c>
    </row>
    <row r="38" spans="1:1" x14ac:dyDescent="0.25">
      <c r="A38" s="1">
        <v>29556</v>
      </c>
    </row>
    <row r="39" spans="1:1" x14ac:dyDescent="0.25">
      <c r="A39" s="1">
        <v>29587</v>
      </c>
    </row>
    <row r="40" spans="1:1" x14ac:dyDescent="0.25">
      <c r="A40" s="1">
        <v>29618</v>
      </c>
    </row>
    <row r="41" spans="1:1" x14ac:dyDescent="0.25">
      <c r="A41" s="1">
        <v>29646</v>
      </c>
    </row>
    <row r="42" spans="1:1" x14ac:dyDescent="0.25">
      <c r="A42" s="1">
        <v>29677</v>
      </c>
    </row>
    <row r="43" spans="1:1" x14ac:dyDescent="0.25">
      <c r="A43" s="1">
        <v>29707</v>
      </c>
    </row>
    <row r="44" spans="1:1" x14ac:dyDescent="0.25">
      <c r="A44" s="1">
        <v>29738</v>
      </c>
    </row>
    <row r="45" spans="1:1" x14ac:dyDescent="0.25">
      <c r="A45" s="1">
        <v>29768</v>
      </c>
    </row>
    <row r="46" spans="1:1" x14ac:dyDescent="0.25">
      <c r="A46" s="1">
        <v>29799</v>
      </c>
    </row>
    <row r="47" spans="1:1" x14ac:dyDescent="0.25">
      <c r="A47" s="1">
        <v>29830</v>
      </c>
    </row>
    <row r="48" spans="1:1" x14ac:dyDescent="0.25">
      <c r="A48" s="1">
        <v>29860</v>
      </c>
    </row>
    <row r="49" spans="1:3" x14ac:dyDescent="0.25">
      <c r="A49" s="1">
        <v>29891</v>
      </c>
    </row>
    <row r="50" spans="1:3" x14ac:dyDescent="0.25">
      <c r="A50" s="1">
        <v>29921</v>
      </c>
    </row>
    <row r="51" spans="1:3" x14ac:dyDescent="0.25">
      <c r="A51" s="1">
        <v>29952</v>
      </c>
    </row>
    <row r="52" spans="1:3" x14ac:dyDescent="0.25">
      <c r="A52" s="1">
        <v>29983</v>
      </c>
    </row>
    <row r="53" spans="1:3" x14ac:dyDescent="0.25">
      <c r="A53" s="1">
        <v>30011</v>
      </c>
    </row>
    <row r="54" spans="1:3" x14ac:dyDescent="0.25">
      <c r="A54" s="1">
        <v>30042</v>
      </c>
    </row>
    <row r="55" spans="1:3" x14ac:dyDescent="0.25">
      <c r="A55" s="1">
        <v>30072</v>
      </c>
    </row>
    <row r="56" spans="1:3" x14ac:dyDescent="0.25">
      <c r="A56" s="1">
        <v>30103</v>
      </c>
    </row>
    <row r="57" spans="1:3" x14ac:dyDescent="0.25">
      <c r="A57" s="1">
        <v>30133</v>
      </c>
    </row>
    <row r="58" spans="1:3" x14ac:dyDescent="0.25">
      <c r="A58" s="1">
        <v>30164</v>
      </c>
    </row>
    <row r="59" spans="1:3" x14ac:dyDescent="0.25">
      <c r="A59" s="1">
        <v>30195</v>
      </c>
      <c r="C59">
        <v>53.32</v>
      </c>
    </row>
    <row r="60" spans="1:3" x14ac:dyDescent="0.25">
      <c r="A60" s="1">
        <v>30225</v>
      </c>
      <c r="C60">
        <v>36.229999999999997</v>
      </c>
    </row>
    <row r="61" spans="1:3" x14ac:dyDescent="0.25">
      <c r="A61" s="1">
        <v>30256</v>
      </c>
      <c r="C61">
        <v>38.979999999999997</v>
      </c>
    </row>
    <row r="62" spans="1:3" x14ac:dyDescent="0.25">
      <c r="A62" s="1">
        <v>30286</v>
      </c>
      <c r="C62">
        <v>49.1</v>
      </c>
    </row>
    <row r="63" spans="1:3" x14ac:dyDescent="0.25">
      <c r="A63" s="1">
        <v>30317</v>
      </c>
      <c r="C63">
        <v>53.86</v>
      </c>
    </row>
    <row r="64" spans="1:3" x14ac:dyDescent="0.25">
      <c r="A64" s="1">
        <v>30348</v>
      </c>
      <c r="C64">
        <v>56.92</v>
      </c>
    </row>
    <row r="65" spans="1:3" x14ac:dyDescent="0.25">
      <c r="A65" s="1">
        <v>30376</v>
      </c>
      <c r="C65">
        <v>61.95</v>
      </c>
    </row>
    <row r="66" spans="1:3" x14ac:dyDescent="0.25">
      <c r="A66" s="1">
        <v>30407</v>
      </c>
      <c r="C66">
        <v>59.69</v>
      </c>
    </row>
    <row r="67" spans="1:3" x14ac:dyDescent="0.25">
      <c r="A67" s="1">
        <v>30437</v>
      </c>
      <c r="C67">
        <v>60.19</v>
      </c>
    </row>
    <row r="68" spans="1:3" x14ac:dyDescent="0.25">
      <c r="A68" s="1">
        <v>30468</v>
      </c>
      <c r="C68">
        <v>59.18</v>
      </c>
    </row>
    <row r="69" spans="1:3" x14ac:dyDescent="0.25">
      <c r="A69" s="1">
        <v>30498</v>
      </c>
      <c r="C69">
        <v>59.4</v>
      </c>
    </row>
    <row r="70" spans="1:3" x14ac:dyDescent="0.25">
      <c r="A70" s="1">
        <v>30529</v>
      </c>
    </row>
    <row r="71" spans="1:3" x14ac:dyDescent="0.25">
      <c r="A71" s="1">
        <v>30560</v>
      </c>
    </row>
    <row r="72" spans="1:3" x14ac:dyDescent="0.25">
      <c r="A72" s="1">
        <v>30590</v>
      </c>
    </row>
    <row r="73" spans="1:3" x14ac:dyDescent="0.25">
      <c r="A73" s="1">
        <v>30621</v>
      </c>
    </row>
    <row r="74" spans="1:3" x14ac:dyDescent="0.25">
      <c r="A74" s="1">
        <v>30651</v>
      </c>
    </row>
    <row r="75" spans="1:3" x14ac:dyDescent="0.25">
      <c r="A75" s="1">
        <v>30682</v>
      </c>
    </row>
    <row r="76" spans="1:3" x14ac:dyDescent="0.25">
      <c r="A76" s="1">
        <v>30713</v>
      </c>
    </row>
    <row r="77" spans="1:3" x14ac:dyDescent="0.25">
      <c r="A77" s="1">
        <v>30742</v>
      </c>
    </row>
    <row r="78" spans="1:3" x14ac:dyDescent="0.25">
      <c r="A78" s="1">
        <v>30773</v>
      </c>
    </row>
    <row r="79" spans="1:3" x14ac:dyDescent="0.25">
      <c r="A79" s="1">
        <v>30803</v>
      </c>
    </row>
    <row r="80" spans="1:3" x14ac:dyDescent="0.25">
      <c r="A80" s="1">
        <v>30834</v>
      </c>
    </row>
    <row r="81" spans="1:3" x14ac:dyDescent="0.25">
      <c r="A81" s="1">
        <v>30864</v>
      </c>
    </row>
    <row r="82" spans="1:3" x14ac:dyDescent="0.25">
      <c r="A82" s="1">
        <v>30895</v>
      </c>
    </row>
    <row r="83" spans="1:3" x14ac:dyDescent="0.25">
      <c r="A83" s="1">
        <v>30926</v>
      </c>
    </row>
    <row r="84" spans="1:3" x14ac:dyDescent="0.25">
      <c r="A84" s="1">
        <v>30956</v>
      </c>
    </row>
    <row r="85" spans="1:3" x14ac:dyDescent="0.25">
      <c r="A85" s="1">
        <v>30987</v>
      </c>
    </row>
    <row r="86" spans="1:3" x14ac:dyDescent="0.25">
      <c r="A86" s="1">
        <v>31017</v>
      </c>
    </row>
    <row r="87" spans="1:3" x14ac:dyDescent="0.25">
      <c r="A87" s="1">
        <v>31048</v>
      </c>
    </row>
    <row r="88" spans="1:3" x14ac:dyDescent="0.25">
      <c r="A88" s="1">
        <v>31079</v>
      </c>
      <c r="C88">
        <v>48.26</v>
      </c>
    </row>
    <row r="89" spans="1:3" x14ac:dyDescent="0.25">
      <c r="A89" s="1">
        <v>31107</v>
      </c>
      <c r="C89">
        <v>55.29</v>
      </c>
    </row>
    <row r="90" spans="1:3" x14ac:dyDescent="0.25">
      <c r="A90" s="1">
        <v>31138</v>
      </c>
      <c r="C90">
        <v>57.77</v>
      </c>
    </row>
    <row r="91" spans="1:3" x14ac:dyDescent="0.25">
      <c r="A91" s="1">
        <v>31168</v>
      </c>
      <c r="C91">
        <v>56.08</v>
      </c>
    </row>
    <row r="92" spans="1:3" x14ac:dyDescent="0.25">
      <c r="A92" s="1">
        <v>31199</v>
      </c>
      <c r="C92">
        <v>61.98</v>
      </c>
    </row>
    <row r="93" spans="1:3" x14ac:dyDescent="0.25">
      <c r="A93" s="1">
        <v>31229</v>
      </c>
      <c r="C93">
        <v>65.540000000000006</v>
      </c>
    </row>
    <row r="94" spans="1:3" x14ac:dyDescent="0.25">
      <c r="A94" s="1">
        <v>31260</v>
      </c>
      <c r="C94">
        <v>69.31</v>
      </c>
    </row>
    <row r="95" spans="1:3" x14ac:dyDescent="0.25">
      <c r="A95" s="1">
        <v>31291</v>
      </c>
      <c r="C95">
        <v>65.349999999999994</v>
      </c>
    </row>
    <row r="96" spans="1:3" x14ac:dyDescent="0.25">
      <c r="A96" s="1">
        <v>31321</v>
      </c>
      <c r="C96">
        <v>61.95</v>
      </c>
    </row>
    <row r="97" spans="1:3" x14ac:dyDescent="0.25">
      <c r="A97" s="1">
        <v>31352</v>
      </c>
      <c r="C97">
        <v>64.31</v>
      </c>
    </row>
    <row r="98" spans="1:3" x14ac:dyDescent="0.25">
      <c r="A98" s="1">
        <v>31382</v>
      </c>
      <c r="C98">
        <v>71.650000000000006</v>
      </c>
    </row>
    <row r="99" spans="1:3" x14ac:dyDescent="0.25">
      <c r="A99" s="1">
        <v>31413</v>
      </c>
      <c r="C99">
        <v>72.150000000000006</v>
      </c>
    </row>
    <row r="100" spans="1:3" x14ac:dyDescent="0.25">
      <c r="A100" s="1">
        <v>31444</v>
      </c>
      <c r="C100">
        <v>72.489999999999995</v>
      </c>
    </row>
    <row r="101" spans="1:3" x14ac:dyDescent="0.25">
      <c r="A101" s="1">
        <v>31472</v>
      </c>
      <c r="C101">
        <v>77.5</v>
      </c>
    </row>
    <row r="102" spans="1:3" x14ac:dyDescent="0.25">
      <c r="A102" s="1">
        <v>31503</v>
      </c>
      <c r="C102">
        <v>80.5</v>
      </c>
    </row>
    <row r="103" spans="1:3" x14ac:dyDescent="0.25">
      <c r="A103" s="1">
        <v>31533</v>
      </c>
      <c r="C103">
        <v>80.5</v>
      </c>
    </row>
    <row r="104" spans="1:3" x14ac:dyDescent="0.25">
      <c r="A104" s="1">
        <v>31564</v>
      </c>
      <c r="C104">
        <v>84.63</v>
      </c>
    </row>
    <row r="105" spans="1:3" x14ac:dyDescent="0.25">
      <c r="A105" s="1">
        <v>31594</v>
      </c>
      <c r="C105">
        <v>90.08</v>
      </c>
    </row>
    <row r="106" spans="1:3" x14ac:dyDescent="0.25">
      <c r="A106" s="1">
        <v>31625</v>
      </c>
      <c r="C106">
        <v>95.17</v>
      </c>
    </row>
    <row r="107" spans="1:3" x14ac:dyDescent="0.25">
      <c r="A107" s="1">
        <v>31656</v>
      </c>
      <c r="C107">
        <v>100.89</v>
      </c>
    </row>
    <row r="108" spans="1:3" x14ac:dyDescent="0.25">
      <c r="A108" s="1">
        <v>31686</v>
      </c>
      <c r="C108">
        <v>99.66</v>
      </c>
    </row>
    <row r="109" spans="1:3" x14ac:dyDescent="0.25">
      <c r="A109" s="1">
        <v>31717</v>
      </c>
      <c r="C109">
        <v>95.61</v>
      </c>
    </row>
    <row r="110" spans="1:3" x14ac:dyDescent="0.25">
      <c r="A110" s="1">
        <v>31747</v>
      </c>
      <c r="C110">
        <v>99.28</v>
      </c>
    </row>
    <row r="111" spans="1:3" x14ac:dyDescent="0.25">
      <c r="A111" s="1">
        <v>31778</v>
      </c>
      <c r="C111">
        <v>96.74</v>
      </c>
    </row>
    <row r="112" spans="1:3" x14ac:dyDescent="0.25">
      <c r="A112" s="1">
        <v>31809</v>
      </c>
      <c r="C112">
        <v>96.71</v>
      </c>
    </row>
    <row r="113" spans="1:3" x14ac:dyDescent="0.25">
      <c r="A113" s="1">
        <v>31837</v>
      </c>
      <c r="C113">
        <v>95.55</v>
      </c>
    </row>
    <row r="114" spans="1:3" x14ac:dyDescent="0.25">
      <c r="A114" s="1">
        <v>31868</v>
      </c>
      <c r="C114">
        <v>92.97</v>
      </c>
    </row>
    <row r="115" spans="1:3" x14ac:dyDescent="0.25">
      <c r="A115" s="1">
        <v>31898</v>
      </c>
      <c r="C115">
        <v>91.5</v>
      </c>
    </row>
    <row r="116" spans="1:3" x14ac:dyDescent="0.25">
      <c r="A116" s="1">
        <v>31929</v>
      </c>
      <c r="C116">
        <v>91.64</v>
      </c>
    </row>
    <row r="117" spans="1:3" x14ac:dyDescent="0.25">
      <c r="A117" s="1">
        <v>31959</v>
      </c>
      <c r="C117">
        <v>91.26</v>
      </c>
    </row>
    <row r="118" spans="1:3" x14ac:dyDescent="0.25">
      <c r="A118" s="1">
        <v>31990</v>
      </c>
      <c r="C118">
        <v>90.22</v>
      </c>
    </row>
    <row r="119" spans="1:3" x14ac:dyDescent="0.25">
      <c r="A119" s="1">
        <v>32021</v>
      </c>
      <c r="C119">
        <v>89.93</v>
      </c>
    </row>
    <row r="120" spans="1:3" x14ac:dyDescent="0.25">
      <c r="A120" s="1">
        <v>32051</v>
      </c>
      <c r="C120">
        <v>90.1</v>
      </c>
    </row>
    <row r="121" spans="1:3" x14ac:dyDescent="0.25">
      <c r="A121" s="1">
        <v>32082</v>
      </c>
      <c r="C121">
        <v>103.91</v>
      </c>
    </row>
    <row r="122" spans="1:3" x14ac:dyDescent="0.25">
      <c r="A122" s="1">
        <v>32112</v>
      </c>
      <c r="C122">
        <v>122.04</v>
      </c>
    </row>
    <row r="123" spans="1:3" x14ac:dyDescent="0.25">
      <c r="A123" s="1">
        <v>32143</v>
      </c>
      <c r="C123">
        <v>157.07</v>
      </c>
    </row>
    <row r="124" spans="1:3" x14ac:dyDescent="0.25">
      <c r="A124" s="1">
        <v>32174</v>
      </c>
      <c r="C124">
        <v>153.52000000000001</v>
      </c>
    </row>
    <row r="125" spans="1:3" x14ac:dyDescent="0.25">
      <c r="A125" s="1">
        <v>32203</v>
      </c>
      <c r="C125">
        <v>96.48</v>
      </c>
    </row>
    <row r="126" spans="1:3" x14ac:dyDescent="0.25">
      <c r="A126" s="1">
        <v>32234</v>
      </c>
      <c r="C126">
        <v>63.5</v>
      </c>
    </row>
    <row r="127" spans="1:3" x14ac:dyDescent="0.25">
      <c r="A127" s="1">
        <v>32264</v>
      </c>
      <c r="C127">
        <v>53.12</v>
      </c>
    </row>
    <row r="128" spans="1:3" x14ac:dyDescent="0.25">
      <c r="A128" s="1">
        <v>32295</v>
      </c>
      <c r="C128">
        <v>40.409999999999997</v>
      </c>
    </row>
    <row r="129" spans="1:3" x14ac:dyDescent="0.25">
      <c r="A129" s="1">
        <v>32325</v>
      </c>
      <c r="C129">
        <v>40.32</v>
      </c>
    </row>
    <row r="130" spans="1:3" x14ac:dyDescent="0.25">
      <c r="A130" s="1">
        <v>32356</v>
      </c>
      <c r="C130">
        <v>41.34</v>
      </c>
    </row>
    <row r="131" spans="1:3" x14ac:dyDescent="0.25">
      <c r="A131" s="1">
        <v>32387</v>
      </c>
      <c r="C131">
        <v>41.84</v>
      </c>
    </row>
    <row r="132" spans="1:3" x14ac:dyDescent="0.25">
      <c r="A132" s="1">
        <v>32417</v>
      </c>
      <c r="C132">
        <v>44.51</v>
      </c>
    </row>
    <row r="133" spans="1:3" x14ac:dyDescent="0.25">
      <c r="A133" s="1">
        <v>32448</v>
      </c>
      <c r="C133">
        <v>50</v>
      </c>
    </row>
    <row r="134" spans="1:3" x14ac:dyDescent="0.25">
      <c r="A134" s="1">
        <v>32478</v>
      </c>
      <c r="C134">
        <v>52.3</v>
      </c>
    </row>
    <row r="135" spans="1:3" x14ac:dyDescent="0.25">
      <c r="A135" s="1">
        <v>32509</v>
      </c>
      <c r="C135">
        <v>50.78</v>
      </c>
    </row>
    <row r="136" spans="1:3" x14ac:dyDescent="0.25">
      <c r="A136" s="1">
        <v>32540</v>
      </c>
      <c r="C136">
        <v>49.15</v>
      </c>
    </row>
    <row r="137" spans="1:3" x14ac:dyDescent="0.25">
      <c r="A137" s="1">
        <v>32568</v>
      </c>
      <c r="C137">
        <v>47.79</v>
      </c>
    </row>
    <row r="138" spans="1:3" x14ac:dyDescent="0.25">
      <c r="A138" s="1">
        <v>32599</v>
      </c>
      <c r="C138">
        <v>50.09</v>
      </c>
    </row>
    <row r="139" spans="1:3" x14ac:dyDescent="0.25">
      <c r="A139" s="1">
        <v>32629</v>
      </c>
      <c r="C139">
        <v>51.83</v>
      </c>
    </row>
    <row r="140" spans="1:3" x14ac:dyDescent="0.25">
      <c r="A140" s="1">
        <v>32660</v>
      </c>
      <c r="C140">
        <v>56.68</v>
      </c>
    </row>
    <row r="141" spans="1:3" x14ac:dyDescent="0.25">
      <c r="A141" s="1">
        <v>32690</v>
      </c>
      <c r="C141">
        <v>47.03</v>
      </c>
    </row>
    <row r="142" spans="1:3" x14ac:dyDescent="0.25">
      <c r="A142" s="1">
        <v>32721</v>
      </c>
      <c r="C142">
        <v>34.76</v>
      </c>
    </row>
    <row r="143" spans="1:3" x14ac:dyDescent="0.25">
      <c r="A143" s="1">
        <v>32752</v>
      </c>
      <c r="C143">
        <v>34.35</v>
      </c>
    </row>
    <row r="144" spans="1:3" x14ac:dyDescent="0.25">
      <c r="A144" s="1">
        <v>32782</v>
      </c>
      <c r="C144">
        <v>37.92</v>
      </c>
    </row>
    <row r="145" spans="1:3" x14ac:dyDescent="0.25">
      <c r="A145" s="1">
        <v>32813</v>
      </c>
      <c r="C145">
        <v>38.99</v>
      </c>
    </row>
    <row r="146" spans="1:3" x14ac:dyDescent="0.25">
      <c r="A146" s="1">
        <v>32843</v>
      </c>
      <c r="C146">
        <v>40.549999999999997</v>
      </c>
    </row>
    <row r="147" spans="1:3" x14ac:dyDescent="0.25">
      <c r="A147" s="1">
        <v>32874</v>
      </c>
      <c r="C147">
        <v>41.29</v>
      </c>
    </row>
    <row r="148" spans="1:3" x14ac:dyDescent="0.25">
      <c r="A148" s="1">
        <v>32905</v>
      </c>
      <c r="C148">
        <v>45.2</v>
      </c>
    </row>
    <row r="149" spans="1:3" x14ac:dyDescent="0.25">
      <c r="A149" s="1">
        <v>32933</v>
      </c>
      <c r="C149">
        <v>46.65</v>
      </c>
    </row>
    <row r="150" spans="1:3" x14ac:dyDescent="0.25">
      <c r="A150" s="1">
        <v>32964</v>
      </c>
      <c r="C150">
        <v>44.64</v>
      </c>
    </row>
    <row r="151" spans="1:3" x14ac:dyDescent="0.25">
      <c r="A151" s="1">
        <v>32994</v>
      </c>
      <c r="C151">
        <v>36.92</v>
      </c>
    </row>
    <row r="152" spans="1:3" x14ac:dyDescent="0.25">
      <c r="A152" s="1">
        <v>33025</v>
      </c>
      <c r="C152">
        <v>32.380000000000003</v>
      </c>
    </row>
    <row r="153" spans="1:3" x14ac:dyDescent="0.25">
      <c r="A153" s="1">
        <v>33055</v>
      </c>
      <c r="C153">
        <v>30.66</v>
      </c>
    </row>
    <row r="154" spans="1:3" x14ac:dyDescent="0.25">
      <c r="A154" s="1">
        <v>33086</v>
      </c>
      <c r="C154">
        <v>29.72</v>
      </c>
    </row>
    <row r="155" spans="1:3" x14ac:dyDescent="0.25">
      <c r="A155" s="1">
        <v>33117</v>
      </c>
      <c r="C155">
        <v>30.14</v>
      </c>
    </row>
    <row r="156" spans="1:3" x14ac:dyDescent="0.25">
      <c r="A156" s="1">
        <v>33147</v>
      </c>
      <c r="C156">
        <v>28.7</v>
      </c>
    </row>
    <row r="157" spans="1:3" x14ac:dyDescent="0.25">
      <c r="A157" s="1">
        <v>33178</v>
      </c>
      <c r="C157">
        <v>24.82</v>
      </c>
    </row>
    <row r="158" spans="1:3" x14ac:dyDescent="0.25">
      <c r="A158" s="1">
        <v>33208</v>
      </c>
      <c r="C158">
        <v>25.99</v>
      </c>
    </row>
    <row r="159" spans="1:3" x14ac:dyDescent="0.25">
      <c r="A159" s="1">
        <v>33239</v>
      </c>
      <c r="B159">
        <v>0</v>
      </c>
      <c r="C159">
        <v>23.64</v>
      </c>
    </row>
    <row r="160" spans="1:3" x14ac:dyDescent="0.25">
      <c r="A160" s="1">
        <v>33270</v>
      </c>
      <c r="B160">
        <v>0</v>
      </c>
      <c r="C160">
        <v>23.15</v>
      </c>
    </row>
    <row r="161" spans="1:3" x14ac:dyDescent="0.25">
      <c r="A161" s="1">
        <v>33298</v>
      </c>
      <c r="B161">
        <v>0</v>
      </c>
      <c r="C161">
        <v>22.04</v>
      </c>
    </row>
    <row r="162" spans="1:3" x14ac:dyDescent="0.25">
      <c r="A162" s="1">
        <v>33329</v>
      </c>
      <c r="B162">
        <v>0</v>
      </c>
      <c r="C162">
        <v>21.12</v>
      </c>
    </row>
    <row r="163" spans="1:3" x14ac:dyDescent="0.25">
      <c r="A163" s="1">
        <v>33359</v>
      </c>
      <c r="B163">
        <v>0</v>
      </c>
      <c r="C163">
        <v>19.77</v>
      </c>
    </row>
    <row r="164" spans="1:3" x14ac:dyDescent="0.25">
      <c r="A164" s="1">
        <v>33390</v>
      </c>
      <c r="B164">
        <v>0</v>
      </c>
      <c r="C164">
        <v>17.739999999999998</v>
      </c>
    </row>
    <row r="165" spans="1:3" x14ac:dyDescent="0.25">
      <c r="A165" s="1">
        <v>33420</v>
      </c>
      <c r="B165">
        <v>0</v>
      </c>
      <c r="C165">
        <v>18.47</v>
      </c>
    </row>
    <row r="166" spans="1:3" x14ac:dyDescent="0.25">
      <c r="A166" s="1">
        <v>33451</v>
      </c>
      <c r="B166">
        <v>0</v>
      </c>
      <c r="C166">
        <v>16.71</v>
      </c>
    </row>
    <row r="167" spans="1:3" x14ac:dyDescent="0.25">
      <c r="A167" s="1">
        <v>33482</v>
      </c>
      <c r="B167">
        <v>0</v>
      </c>
      <c r="C167">
        <v>17.55</v>
      </c>
    </row>
    <row r="168" spans="1:3" x14ac:dyDescent="0.25">
      <c r="A168" s="1">
        <v>33512</v>
      </c>
      <c r="B168">
        <v>0</v>
      </c>
      <c r="C168">
        <v>17.87</v>
      </c>
    </row>
    <row r="169" spans="1:3" x14ac:dyDescent="0.25">
      <c r="A169" s="1">
        <v>33543</v>
      </c>
      <c r="B169">
        <v>3.0697999999999999</v>
      </c>
      <c r="C169">
        <v>16.62</v>
      </c>
    </row>
    <row r="170" spans="1:3" x14ac:dyDescent="0.25">
      <c r="A170" s="1">
        <v>33573</v>
      </c>
      <c r="B170">
        <v>3.07</v>
      </c>
      <c r="C170">
        <v>16.649999999999999</v>
      </c>
    </row>
    <row r="171" spans="1:3" x14ac:dyDescent="0.25">
      <c r="A171" s="1">
        <v>33604</v>
      </c>
      <c r="B171">
        <v>3.0684999999999998</v>
      </c>
      <c r="C171">
        <v>15.31</v>
      </c>
    </row>
    <row r="172" spans="1:3" x14ac:dyDescent="0.25">
      <c r="A172" s="1">
        <v>33635</v>
      </c>
      <c r="B172">
        <v>3.0636000000000001</v>
      </c>
      <c r="C172">
        <v>14.56</v>
      </c>
    </row>
    <row r="173" spans="1:3" x14ac:dyDescent="0.25">
      <c r="A173" s="1">
        <v>33664</v>
      </c>
      <c r="B173">
        <v>3.0663999999999998</v>
      </c>
      <c r="C173">
        <v>11.84</v>
      </c>
    </row>
    <row r="174" spans="1:3" x14ac:dyDescent="0.25">
      <c r="A174" s="1">
        <v>33695</v>
      </c>
      <c r="B174">
        <v>3.0680000000000001</v>
      </c>
      <c r="C174">
        <v>12.44</v>
      </c>
    </row>
    <row r="175" spans="1:3" x14ac:dyDescent="0.25">
      <c r="A175" s="1">
        <v>33725</v>
      </c>
      <c r="B175">
        <v>3.0979999999999999</v>
      </c>
      <c r="C175">
        <v>13.6</v>
      </c>
    </row>
    <row r="176" spans="1:3" x14ac:dyDescent="0.25">
      <c r="A176" s="1">
        <v>33756</v>
      </c>
      <c r="B176">
        <v>3.1185</v>
      </c>
      <c r="C176">
        <v>15.03</v>
      </c>
    </row>
    <row r="177" spans="1:3" x14ac:dyDescent="0.25">
      <c r="A177" s="1">
        <v>33786</v>
      </c>
      <c r="B177">
        <v>3.1164999999999998</v>
      </c>
      <c r="C177">
        <v>16.23</v>
      </c>
    </row>
    <row r="178" spans="1:3" x14ac:dyDescent="0.25">
      <c r="A178" s="1">
        <v>33817</v>
      </c>
      <c r="B178">
        <v>3.0912999999999999</v>
      </c>
      <c r="C178">
        <v>16.489999999999998</v>
      </c>
    </row>
    <row r="179" spans="1:3" x14ac:dyDescent="0.25">
      <c r="A179" s="1">
        <v>33848</v>
      </c>
      <c r="B179">
        <v>3.0861999999999998</v>
      </c>
      <c r="C179">
        <v>17.54</v>
      </c>
    </row>
    <row r="180" spans="1:3" x14ac:dyDescent="0.25">
      <c r="A180" s="1">
        <v>33878</v>
      </c>
      <c r="B180">
        <v>3.1185</v>
      </c>
      <c r="C180">
        <v>19.39</v>
      </c>
    </row>
    <row r="181" spans="1:3" x14ac:dyDescent="0.25">
      <c r="A181" s="1">
        <v>33909</v>
      </c>
      <c r="B181">
        <v>3.1198000000000001</v>
      </c>
      <c r="C181">
        <v>18.149999999999999</v>
      </c>
    </row>
    <row r="182" spans="1:3" x14ac:dyDescent="0.25">
      <c r="A182" s="1">
        <v>33939</v>
      </c>
      <c r="B182">
        <v>3.1181999999999999</v>
      </c>
      <c r="C182">
        <v>16.88</v>
      </c>
    </row>
    <row r="183" spans="1:3" x14ac:dyDescent="0.25">
      <c r="A183" s="1">
        <v>33970</v>
      </c>
      <c r="B183">
        <v>3.11</v>
      </c>
      <c r="C183">
        <v>16.72</v>
      </c>
    </row>
    <row r="184" spans="1:3" x14ac:dyDescent="0.25">
      <c r="A184" s="1">
        <v>34001</v>
      </c>
      <c r="B184">
        <v>3.0989</v>
      </c>
      <c r="C184">
        <v>17.739999999999998</v>
      </c>
    </row>
    <row r="185" spans="1:3" x14ac:dyDescent="0.25">
      <c r="A185" s="1">
        <v>34029</v>
      </c>
      <c r="B185">
        <v>3.1082999999999998</v>
      </c>
      <c r="C185">
        <v>17.47</v>
      </c>
    </row>
    <row r="186" spans="1:3" x14ac:dyDescent="0.25">
      <c r="A186" s="1">
        <v>34060</v>
      </c>
      <c r="B186">
        <v>3.0954999999999999</v>
      </c>
      <c r="C186">
        <v>16.170000000000002</v>
      </c>
    </row>
    <row r="187" spans="1:3" x14ac:dyDescent="0.25">
      <c r="A187" s="1">
        <v>34090</v>
      </c>
      <c r="B187">
        <v>3.1227</v>
      </c>
      <c r="C187">
        <v>15.04</v>
      </c>
    </row>
    <row r="188" spans="1:3" x14ac:dyDescent="0.25">
      <c r="A188" s="1">
        <v>34121</v>
      </c>
      <c r="B188">
        <v>3.1213000000000002</v>
      </c>
      <c r="C188">
        <v>15.5</v>
      </c>
    </row>
    <row r="189" spans="1:3" x14ac:dyDescent="0.25">
      <c r="A189" s="1">
        <v>34151</v>
      </c>
      <c r="B189">
        <v>3.1236000000000002</v>
      </c>
      <c r="C189">
        <v>13.85</v>
      </c>
    </row>
    <row r="190" spans="1:3" x14ac:dyDescent="0.25">
      <c r="A190" s="1">
        <v>34182</v>
      </c>
      <c r="B190">
        <v>3.1126</v>
      </c>
      <c r="C190">
        <v>13.68</v>
      </c>
    </row>
    <row r="191" spans="1:3" x14ac:dyDescent="0.25">
      <c r="A191" s="1">
        <v>34213</v>
      </c>
      <c r="B191">
        <v>3.1126999999999998</v>
      </c>
      <c r="C191">
        <v>13.71</v>
      </c>
    </row>
    <row r="192" spans="1:3" x14ac:dyDescent="0.25">
      <c r="A192" s="1">
        <v>34243</v>
      </c>
      <c r="B192">
        <v>3.1141999999999999</v>
      </c>
      <c r="C192">
        <v>13.13</v>
      </c>
    </row>
    <row r="193" spans="1:3" x14ac:dyDescent="0.25">
      <c r="A193" s="1">
        <v>34274</v>
      </c>
      <c r="B193">
        <v>3.1553</v>
      </c>
      <c r="C193">
        <v>14.38</v>
      </c>
    </row>
    <row r="194" spans="1:3" x14ac:dyDescent="0.25">
      <c r="A194" s="1">
        <v>34304</v>
      </c>
      <c r="B194">
        <v>3.1076999999999999</v>
      </c>
      <c r="C194">
        <v>11.78</v>
      </c>
    </row>
    <row r="195" spans="1:3" x14ac:dyDescent="0.25">
      <c r="A195" s="1">
        <v>34335</v>
      </c>
      <c r="B195">
        <v>3.1074999999999999</v>
      </c>
      <c r="C195">
        <v>10.52</v>
      </c>
    </row>
    <row r="196" spans="1:3" x14ac:dyDescent="0.25">
      <c r="A196" s="1">
        <v>34366</v>
      </c>
      <c r="B196">
        <v>3.1114999999999999</v>
      </c>
      <c r="C196">
        <v>9.4499999999999993</v>
      </c>
    </row>
    <row r="197" spans="1:3" x14ac:dyDescent="0.25">
      <c r="A197" s="1">
        <v>34394</v>
      </c>
      <c r="B197">
        <v>3.2841</v>
      </c>
      <c r="C197">
        <v>9.73</v>
      </c>
    </row>
    <row r="198" spans="1:3" x14ac:dyDescent="0.25">
      <c r="A198" s="1">
        <v>34425</v>
      </c>
      <c r="B198">
        <v>3.3536000000000001</v>
      </c>
      <c r="C198">
        <v>15.79</v>
      </c>
    </row>
    <row r="199" spans="1:3" x14ac:dyDescent="0.25">
      <c r="A199" s="1">
        <v>34455</v>
      </c>
      <c r="B199">
        <v>3.3119999999999998</v>
      </c>
      <c r="C199">
        <v>16.36</v>
      </c>
    </row>
    <row r="200" spans="1:3" x14ac:dyDescent="0.25">
      <c r="A200" s="1">
        <v>34486</v>
      </c>
      <c r="B200">
        <v>3.3607</v>
      </c>
      <c r="C200">
        <v>16.18</v>
      </c>
    </row>
    <row r="201" spans="1:3" x14ac:dyDescent="0.25">
      <c r="A201" s="1">
        <v>34516</v>
      </c>
      <c r="B201">
        <v>3.4009</v>
      </c>
      <c r="C201">
        <v>17.07</v>
      </c>
    </row>
    <row r="202" spans="1:3" x14ac:dyDescent="0.25">
      <c r="A202" s="1">
        <v>34547</v>
      </c>
      <c r="B202">
        <v>3.3820999999999999</v>
      </c>
      <c r="C202">
        <v>14.46</v>
      </c>
    </row>
    <row r="203" spans="1:3" x14ac:dyDescent="0.25">
      <c r="A203" s="1">
        <v>34578</v>
      </c>
      <c r="B203">
        <v>3.3997999999999999</v>
      </c>
      <c r="C203">
        <v>13.76</v>
      </c>
    </row>
    <row r="204" spans="1:3" x14ac:dyDescent="0.25">
      <c r="A204" s="1">
        <v>34608</v>
      </c>
      <c r="B204">
        <v>3.4157999999999999</v>
      </c>
      <c r="C204">
        <v>13.6</v>
      </c>
    </row>
    <row r="205" spans="1:3" x14ac:dyDescent="0.25">
      <c r="A205" s="1">
        <v>34639</v>
      </c>
      <c r="B205">
        <v>3.4426000000000001</v>
      </c>
      <c r="C205">
        <v>13.74</v>
      </c>
    </row>
    <row r="206" spans="1:3" x14ac:dyDescent="0.25">
      <c r="A206" s="1">
        <v>34669</v>
      </c>
      <c r="B206">
        <v>3.9308000000000001</v>
      </c>
      <c r="C206">
        <v>18.510000000000002</v>
      </c>
    </row>
    <row r="207" spans="1:3" x14ac:dyDescent="0.25">
      <c r="A207" s="1">
        <v>34700</v>
      </c>
      <c r="B207">
        <v>5.5133000000000001</v>
      </c>
      <c r="C207">
        <v>37.25</v>
      </c>
    </row>
    <row r="208" spans="1:3" x14ac:dyDescent="0.25">
      <c r="A208" s="1">
        <v>34731</v>
      </c>
      <c r="B208">
        <v>5.6853999999999996</v>
      </c>
      <c r="C208">
        <v>41.69</v>
      </c>
    </row>
    <row r="209" spans="1:3" x14ac:dyDescent="0.25">
      <c r="A209" s="1">
        <v>34759</v>
      </c>
      <c r="B209">
        <v>6.7019000000000002</v>
      </c>
      <c r="C209">
        <v>69.540000000000006</v>
      </c>
    </row>
    <row r="210" spans="1:3" x14ac:dyDescent="0.25">
      <c r="A210" s="1">
        <v>34790</v>
      </c>
      <c r="B210">
        <v>6.2995999999999999</v>
      </c>
      <c r="C210">
        <v>74.75</v>
      </c>
    </row>
    <row r="211" spans="1:3" x14ac:dyDescent="0.25">
      <c r="A211" s="1">
        <v>34820</v>
      </c>
      <c r="B211">
        <v>5.9626999999999999</v>
      </c>
      <c r="C211">
        <v>59.17</v>
      </c>
    </row>
    <row r="212" spans="1:3" x14ac:dyDescent="0.25">
      <c r="A212" s="1">
        <v>34851</v>
      </c>
      <c r="B212">
        <v>6.2232000000000003</v>
      </c>
      <c r="C212">
        <v>47.25</v>
      </c>
    </row>
    <row r="213" spans="1:3" x14ac:dyDescent="0.25">
      <c r="A213" s="1">
        <v>34881</v>
      </c>
      <c r="B213">
        <v>6.1394000000000002</v>
      </c>
      <c r="C213">
        <v>40.94</v>
      </c>
    </row>
    <row r="214" spans="1:3" x14ac:dyDescent="0.25">
      <c r="A214" s="1">
        <v>34912</v>
      </c>
      <c r="B214">
        <v>6.1909000000000001</v>
      </c>
      <c r="C214">
        <v>35.14</v>
      </c>
    </row>
    <row r="215" spans="1:3" x14ac:dyDescent="0.25">
      <c r="A215" s="1">
        <v>34943</v>
      </c>
      <c r="B215">
        <v>6.3025000000000002</v>
      </c>
      <c r="C215">
        <v>33.46</v>
      </c>
    </row>
    <row r="216" spans="1:3" x14ac:dyDescent="0.25">
      <c r="A216" s="1">
        <v>34973</v>
      </c>
      <c r="B216">
        <v>6.6910999999999996</v>
      </c>
      <c r="C216">
        <v>40.29</v>
      </c>
    </row>
    <row r="217" spans="1:3" x14ac:dyDescent="0.25">
      <c r="A217" s="1">
        <v>35004</v>
      </c>
      <c r="B217">
        <v>7.6584000000000003</v>
      </c>
      <c r="C217">
        <v>53.16</v>
      </c>
    </row>
    <row r="218" spans="1:3" x14ac:dyDescent="0.25">
      <c r="A218" s="1">
        <v>35034</v>
      </c>
      <c r="B218">
        <v>7.6597</v>
      </c>
      <c r="C218">
        <v>48.62</v>
      </c>
    </row>
    <row r="219" spans="1:3" x14ac:dyDescent="0.25">
      <c r="A219" s="1">
        <v>35065</v>
      </c>
      <c r="B219">
        <v>7.476</v>
      </c>
      <c r="C219">
        <v>40.99</v>
      </c>
    </row>
    <row r="220" spans="1:3" x14ac:dyDescent="0.25">
      <c r="A220" s="1">
        <v>35096</v>
      </c>
      <c r="B220">
        <v>7.524</v>
      </c>
      <c r="C220">
        <v>38.58</v>
      </c>
    </row>
    <row r="221" spans="1:3" x14ac:dyDescent="0.25">
      <c r="A221" s="1">
        <v>35125</v>
      </c>
      <c r="B221">
        <v>7.5686999999999998</v>
      </c>
      <c r="C221">
        <v>41.45</v>
      </c>
    </row>
    <row r="222" spans="1:3" x14ac:dyDescent="0.25">
      <c r="A222" s="1">
        <v>35156</v>
      </c>
      <c r="B222">
        <v>7.4617000000000004</v>
      </c>
      <c r="C222">
        <v>35.21</v>
      </c>
    </row>
    <row r="223" spans="1:3" x14ac:dyDescent="0.25">
      <c r="A223" s="1">
        <v>35186</v>
      </c>
      <c r="B223">
        <v>7.4325999999999999</v>
      </c>
      <c r="C223">
        <v>28.45</v>
      </c>
    </row>
    <row r="224" spans="1:3" x14ac:dyDescent="0.25">
      <c r="A224" s="1">
        <v>35217</v>
      </c>
      <c r="B224">
        <v>7.5603999999999996</v>
      </c>
      <c r="C224">
        <v>27.81</v>
      </c>
    </row>
    <row r="225" spans="1:3" x14ac:dyDescent="0.25">
      <c r="A225" s="1">
        <v>35247</v>
      </c>
      <c r="B225">
        <v>7.6205999999999996</v>
      </c>
      <c r="C225">
        <v>31.25</v>
      </c>
    </row>
    <row r="226" spans="1:3" x14ac:dyDescent="0.25">
      <c r="A226" s="1">
        <v>35278</v>
      </c>
      <c r="B226">
        <v>7.5114999999999998</v>
      </c>
      <c r="C226">
        <v>26.51</v>
      </c>
    </row>
    <row r="227" spans="1:3" x14ac:dyDescent="0.25">
      <c r="A227" s="1">
        <v>35309</v>
      </c>
      <c r="B227">
        <v>7.5439999999999996</v>
      </c>
      <c r="C227">
        <v>23.9</v>
      </c>
    </row>
    <row r="228" spans="1:3" x14ac:dyDescent="0.25">
      <c r="A228" s="1">
        <v>35339</v>
      </c>
      <c r="B228">
        <v>7.7263000000000002</v>
      </c>
      <c r="C228">
        <v>25.75</v>
      </c>
    </row>
    <row r="229" spans="1:3" x14ac:dyDescent="0.25">
      <c r="A229" s="1">
        <v>35370</v>
      </c>
      <c r="B229">
        <v>7.9059999999999997</v>
      </c>
      <c r="C229">
        <v>29.57</v>
      </c>
    </row>
    <row r="230" spans="1:3" x14ac:dyDescent="0.25">
      <c r="A230" s="1">
        <v>35400</v>
      </c>
      <c r="B230">
        <v>7.8719999999999999</v>
      </c>
      <c r="C230">
        <v>27.23</v>
      </c>
    </row>
    <row r="231" spans="1:3" x14ac:dyDescent="0.25">
      <c r="A231" s="1">
        <v>35431</v>
      </c>
      <c r="B231">
        <v>7.8270999999999997</v>
      </c>
      <c r="C231">
        <v>23.55</v>
      </c>
    </row>
    <row r="232" spans="1:3" x14ac:dyDescent="0.25">
      <c r="A232" s="1">
        <v>35462</v>
      </c>
      <c r="B232">
        <v>7.8003</v>
      </c>
      <c r="C232">
        <v>19.8</v>
      </c>
    </row>
    <row r="233" spans="1:3" x14ac:dyDescent="0.25">
      <c r="A233" s="1">
        <v>35490</v>
      </c>
      <c r="B233">
        <v>7.9646999999999997</v>
      </c>
      <c r="C233">
        <v>21.66</v>
      </c>
    </row>
    <row r="234" spans="1:3" x14ac:dyDescent="0.25">
      <c r="A234" s="1">
        <v>35521</v>
      </c>
      <c r="B234">
        <v>7.9074</v>
      </c>
      <c r="C234">
        <v>21.35</v>
      </c>
    </row>
    <row r="235" spans="1:3" x14ac:dyDescent="0.25">
      <c r="A235" s="1">
        <v>35551</v>
      </c>
      <c r="B235">
        <v>7.9005999999999998</v>
      </c>
      <c r="C235">
        <v>18.420000000000002</v>
      </c>
    </row>
    <row r="236" spans="1:3" x14ac:dyDescent="0.25">
      <c r="A236" s="1">
        <v>35582</v>
      </c>
      <c r="B236">
        <v>7.9501999999999997</v>
      </c>
      <c r="C236">
        <v>20.170000000000002</v>
      </c>
    </row>
    <row r="237" spans="1:3" x14ac:dyDescent="0.25">
      <c r="A237" s="1">
        <v>35612</v>
      </c>
      <c r="B237">
        <v>7.8733000000000004</v>
      </c>
      <c r="C237">
        <v>18.8</v>
      </c>
    </row>
    <row r="238" spans="1:3" x14ac:dyDescent="0.25">
      <c r="A238" s="1">
        <v>35643</v>
      </c>
      <c r="B238">
        <v>7.7827999999999999</v>
      </c>
      <c r="C238">
        <v>18.93</v>
      </c>
    </row>
    <row r="239" spans="1:3" x14ac:dyDescent="0.25">
      <c r="A239" s="1">
        <v>35674</v>
      </c>
      <c r="B239">
        <v>7.7805</v>
      </c>
      <c r="C239">
        <v>18.02</v>
      </c>
    </row>
    <row r="240" spans="1:3" x14ac:dyDescent="0.25">
      <c r="A240" s="1">
        <v>35704</v>
      </c>
      <c r="B240">
        <v>7.8602999999999996</v>
      </c>
      <c r="C240">
        <v>17.920000000000002</v>
      </c>
    </row>
    <row r="241" spans="1:3" x14ac:dyDescent="0.25">
      <c r="A241" s="1">
        <v>35735</v>
      </c>
      <c r="B241">
        <v>8.2689000000000004</v>
      </c>
      <c r="C241">
        <v>20.16</v>
      </c>
    </row>
    <row r="242" spans="1:3" x14ac:dyDescent="0.25">
      <c r="A242" s="1">
        <v>35765</v>
      </c>
      <c r="B242">
        <v>8.1219000000000001</v>
      </c>
      <c r="C242">
        <v>18.850000000000001</v>
      </c>
    </row>
    <row r="243" spans="1:3" x14ac:dyDescent="0.25">
      <c r="A243" s="1">
        <v>35796</v>
      </c>
      <c r="B243">
        <v>8.2177000000000007</v>
      </c>
      <c r="C243">
        <v>17.95</v>
      </c>
    </row>
    <row r="244" spans="1:3" x14ac:dyDescent="0.25">
      <c r="A244" s="1">
        <v>35827</v>
      </c>
      <c r="B244">
        <v>8.5014000000000003</v>
      </c>
      <c r="C244">
        <v>18.739999999999998</v>
      </c>
    </row>
    <row r="245" spans="1:3" x14ac:dyDescent="0.25">
      <c r="A245" s="1">
        <v>35855</v>
      </c>
      <c r="B245">
        <v>8.5676000000000005</v>
      </c>
      <c r="C245">
        <v>19.850000000000001</v>
      </c>
    </row>
    <row r="246" spans="1:3" x14ac:dyDescent="0.25">
      <c r="A246" s="1">
        <v>35886</v>
      </c>
      <c r="B246">
        <v>8.4964999999999993</v>
      </c>
      <c r="C246">
        <v>19.03</v>
      </c>
    </row>
    <row r="247" spans="1:3" x14ac:dyDescent="0.25">
      <c r="A247" s="1">
        <v>35916</v>
      </c>
      <c r="B247">
        <v>8.5934000000000008</v>
      </c>
      <c r="C247">
        <v>17.91</v>
      </c>
    </row>
    <row r="248" spans="1:3" x14ac:dyDescent="0.25">
      <c r="A248" s="1">
        <v>35947</v>
      </c>
      <c r="B248">
        <v>8.9131</v>
      </c>
      <c r="C248">
        <v>19.5</v>
      </c>
    </row>
    <row r="249" spans="1:3" x14ac:dyDescent="0.25">
      <c r="A249" s="1">
        <v>35977</v>
      </c>
      <c r="B249">
        <v>8.8960000000000008</v>
      </c>
      <c r="C249">
        <v>20.079999999999998</v>
      </c>
    </row>
    <row r="250" spans="1:3" x14ac:dyDescent="0.25">
      <c r="A250" s="1">
        <v>36008</v>
      </c>
      <c r="B250">
        <v>9.3633000000000006</v>
      </c>
      <c r="C250">
        <v>22.64</v>
      </c>
    </row>
    <row r="251" spans="1:3" x14ac:dyDescent="0.25">
      <c r="A251" s="1">
        <v>36039</v>
      </c>
      <c r="B251">
        <v>10.230700000000001</v>
      </c>
      <c r="C251">
        <v>40.799999999999997</v>
      </c>
    </row>
    <row r="252" spans="1:3" x14ac:dyDescent="0.25">
      <c r="A252" s="1">
        <v>36069</v>
      </c>
      <c r="B252">
        <v>10.153600000000001</v>
      </c>
      <c r="C252">
        <v>34.86</v>
      </c>
    </row>
    <row r="253" spans="1:3" x14ac:dyDescent="0.25">
      <c r="A253" s="1">
        <v>36100</v>
      </c>
      <c r="B253">
        <v>9.9681999999999995</v>
      </c>
      <c r="C253">
        <v>32.119999999999997</v>
      </c>
    </row>
    <row r="254" spans="1:3" x14ac:dyDescent="0.25">
      <c r="A254" s="1">
        <v>36130</v>
      </c>
      <c r="B254">
        <v>9.9056999999999995</v>
      </c>
      <c r="C254">
        <v>33.659999999999997</v>
      </c>
    </row>
    <row r="255" spans="1:3" x14ac:dyDescent="0.25">
      <c r="A255" s="1">
        <v>36161</v>
      </c>
      <c r="B255">
        <v>10.1351</v>
      </c>
      <c r="C255">
        <v>32.130000000000003</v>
      </c>
    </row>
    <row r="256" spans="1:3" x14ac:dyDescent="0.25">
      <c r="A256" s="1">
        <v>36192</v>
      </c>
      <c r="B256">
        <v>9.9939</v>
      </c>
      <c r="C256">
        <v>28.76</v>
      </c>
    </row>
    <row r="257" spans="1:3" x14ac:dyDescent="0.25">
      <c r="A257" s="1">
        <v>36220</v>
      </c>
      <c r="B257">
        <v>9.7316000000000003</v>
      </c>
      <c r="C257">
        <v>23.47</v>
      </c>
    </row>
    <row r="258" spans="1:3" x14ac:dyDescent="0.25">
      <c r="A258" s="1">
        <v>36251</v>
      </c>
      <c r="B258">
        <v>9.4184999999999999</v>
      </c>
      <c r="C258">
        <v>20.29</v>
      </c>
    </row>
    <row r="259" spans="1:3" x14ac:dyDescent="0.25">
      <c r="A259" s="1">
        <v>36281</v>
      </c>
      <c r="B259">
        <v>9.4105000000000008</v>
      </c>
      <c r="C259">
        <v>19.89</v>
      </c>
    </row>
    <row r="260" spans="1:3" x14ac:dyDescent="0.25">
      <c r="A260" s="1">
        <v>36312</v>
      </c>
      <c r="B260">
        <v>9.5138999999999996</v>
      </c>
      <c r="C260">
        <v>21.08</v>
      </c>
    </row>
    <row r="261" spans="1:3" x14ac:dyDescent="0.25">
      <c r="A261" s="1">
        <v>36342</v>
      </c>
      <c r="B261">
        <v>9.3657000000000004</v>
      </c>
      <c r="C261">
        <v>19.78</v>
      </c>
    </row>
    <row r="262" spans="1:3" x14ac:dyDescent="0.25">
      <c r="A262" s="1">
        <v>36373</v>
      </c>
      <c r="B262">
        <v>9.3965999999999994</v>
      </c>
      <c r="C262">
        <v>20.54</v>
      </c>
    </row>
    <row r="263" spans="1:3" x14ac:dyDescent="0.25">
      <c r="A263" s="1">
        <v>36404</v>
      </c>
      <c r="B263">
        <v>9.3358000000000008</v>
      </c>
      <c r="C263">
        <v>19.71</v>
      </c>
    </row>
    <row r="264" spans="1:3" x14ac:dyDescent="0.25">
      <c r="A264" s="1">
        <v>36434</v>
      </c>
      <c r="B264">
        <v>9.5667000000000009</v>
      </c>
      <c r="C264">
        <v>17.87</v>
      </c>
    </row>
    <row r="265" spans="1:3" x14ac:dyDescent="0.25">
      <c r="A265" s="1">
        <v>36465</v>
      </c>
      <c r="B265">
        <v>9.3987999999999996</v>
      </c>
      <c r="C265">
        <v>16.96</v>
      </c>
    </row>
    <row r="266" spans="1:3" x14ac:dyDescent="0.25">
      <c r="A266" s="1">
        <v>36495</v>
      </c>
      <c r="B266">
        <v>9.4248999999999992</v>
      </c>
      <c r="C266">
        <v>16.45</v>
      </c>
    </row>
    <row r="267" spans="1:3" x14ac:dyDescent="0.25">
      <c r="A267" s="1">
        <v>36526</v>
      </c>
      <c r="B267">
        <v>9.4878</v>
      </c>
      <c r="C267">
        <v>16.190000000000001</v>
      </c>
    </row>
    <row r="268" spans="1:3" x14ac:dyDescent="0.25">
      <c r="A268" s="1">
        <v>36557</v>
      </c>
      <c r="B268">
        <v>9.4252000000000002</v>
      </c>
      <c r="C268">
        <v>15.81</v>
      </c>
    </row>
    <row r="269" spans="1:3" x14ac:dyDescent="0.25">
      <c r="A269" s="1">
        <v>36586</v>
      </c>
      <c r="B269">
        <v>9.2875999999999994</v>
      </c>
      <c r="C269">
        <v>13.66</v>
      </c>
    </row>
    <row r="270" spans="1:3" x14ac:dyDescent="0.25">
      <c r="A270" s="1">
        <v>36617</v>
      </c>
      <c r="B270">
        <v>9.3902999999999999</v>
      </c>
      <c r="C270">
        <v>12.93</v>
      </c>
    </row>
    <row r="271" spans="1:3" x14ac:dyDescent="0.25">
      <c r="A271" s="1">
        <v>36647</v>
      </c>
      <c r="B271">
        <v>9.5158000000000005</v>
      </c>
      <c r="C271">
        <v>14.18</v>
      </c>
    </row>
    <row r="272" spans="1:3" x14ac:dyDescent="0.25">
      <c r="A272" s="1">
        <v>36678</v>
      </c>
      <c r="B272">
        <v>9.8294999999999995</v>
      </c>
      <c r="C272">
        <v>15.65</v>
      </c>
    </row>
    <row r="273" spans="1:3" x14ac:dyDescent="0.25">
      <c r="A273" s="1">
        <v>36708</v>
      </c>
      <c r="B273">
        <v>9.4212000000000007</v>
      </c>
      <c r="C273">
        <v>13.73</v>
      </c>
    </row>
    <row r="274" spans="1:3" x14ac:dyDescent="0.25">
      <c r="A274" s="1">
        <v>36739</v>
      </c>
      <c r="B274">
        <v>9.2708999999999993</v>
      </c>
      <c r="C274">
        <v>15.23</v>
      </c>
    </row>
    <row r="275" spans="1:3" x14ac:dyDescent="0.25">
      <c r="A275" s="1">
        <v>36770</v>
      </c>
      <c r="B275">
        <v>9.3539999999999992</v>
      </c>
      <c r="C275">
        <v>15.06</v>
      </c>
    </row>
    <row r="276" spans="1:3" x14ac:dyDescent="0.25">
      <c r="A276" s="1">
        <v>36800</v>
      </c>
      <c r="B276">
        <v>9.5313999999999997</v>
      </c>
      <c r="C276">
        <v>15.88</v>
      </c>
    </row>
    <row r="277" spans="1:3" x14ac:dyDescent="0.25">
      <c r="A277" s="1">
        <v>36831</v>
      </c>
      <c r="B277">
        <v>9.5004000000000008</v>
      </c>
      <c r="C277">
        <v>17.559999999999999</v>
      </c>
    </row>
    <row r="278" spans="1:3" x14ac:dyDescent="0.25">
      <c r="A278" s="1">
        <v>36861</v>
      </c>
      <c r="B278">
        <v>9.4658999999999995</v>
      </c>
      <c r="C278">
        <v>17.05</v>
      </c>
    </row>
    <row r="279" spans="1:3" x14ac:dyDescent="0.25">
      <c r="A279" s="1">
        <v>36892</v>
      </c>
      <c r="B279">
        <v>9.7766000000000002</v>
      </c>
      <c r="C279">
        <v>17.89</v>
      </c>
    </row>
    <row r="280" spans="1:3" x14ac:dyDescent="0.25">
      <c r="A280" s="1">
        <v>36923</v>
      </c>
      <c r="B280">
        <v>9.7044999999999995</v>
      </c>
      <c r="C280">
        <v>17.34</v>
      </c>
    </row>
    <row r="281" spans="1:3" x14ac:dyDescent="0.25">
      <c r="A281" s="1">
        <v>36951</v>
      </c>
      <c r="B281">
        <v>9.6006</v>
      </c>
      <c r="C281">
        <v>15.8</v>
      </c>
    </row>
    <row r="282" spans="1:3" x14ac:dyDescent="0.25">
      <c r="A282" s="1">
        <v>36982</v>
      </c>
      <c r="B282">
        <v>9.3268000000000004</v>
      </c>
      <c r="C282">
        <v>14.96</v>
      </c>
    </row>
    <row r="283" spans="1:3" x14ac:dyDescent="0.25">
      <c r="A283" s="1">
        <v>37012</v>
      </c>
      <c r="B283">
        <v>9.1372</v>
      </c>
      <c r="C283">
        <v>11.95</v>
      </c>
    </row>
    <row r="284" spans="1:3" x14ac:dyDescent="0.25">
      <c r="A284" s="1">
        <v>37043</v>
      </c>
      <c r="B284">
        <v>9.0867000000000004</v>
      </c>
      <c r="C284">
        <v>9.43</v>
      </c>
    </row>
    <row r="285" spans="1:3" x14ac:dyDescent="0.25">
      <c r="A285" s="1">
        <v>37073</v>
      </c>
      <c r="B285">
        <v>9.1617999999999995</v>
      </c>
      <c r="C285">
        <v>9.39</v>
      </c>
    </row>
    <row r="286" spans="1:3" x14ac:dyDescent="0.25">
      <c r="A286" s="1">
        <v>37104</v>
      </c>
      <c r="B286">
        <v>9.1306999999999992</v>
      </c>
      <c r="C286">
        <v>7.51</v>
      </c>
    </row>
    <row r="287" spans="1:3" x14ac:dyDescent="0.25">
      <c r="A287" s="1">
        <v>37135</v>
      </c>
      <c r="B287">
        <v>9.4189000000000007</v>
      </c>
      <c r="C287">
        <v>9.32</v>
      </c>
    </row>
    <row r="288" spans="1:3" x14ac:dyDescent="0.25">
      <c r="A288" s="1">
        <v>37165</v>
      </c>
      <c r="B288">
        <v>9.3450000000000006</v>
      </c>
      <c r="C288">
        <v>8.36</v>
      </c>
    </row>
    <row r="289" spans="1:3" x14ac:dyDescent="0.25">
      <c r="A289" s="1">
        <v>37196</v>
      </c>
      <c r="B289">
        <v>9.2235999999999994</v>
      </c>
      <c r="C289">
        <v>7.43</v>
      </c>
    </row>
    <row r="290" spans="1:3" x14ac:dyDescent="0.25">
      <c r="A290" s="1">
        <v>37226</v>
      </c>
      <c r="B290">
        <v>9.1561000000000003</v>
      </c>
      <c r="C290">
        <v>6.29</v>
      </c>
    </row>
    <row r="291" spans="1:3" x14ac:dyDescent="0.25">
      <c r="A291" s="1">
        <v>37257</v>
      </c>
      <c r="B291">
        <v>9.1616</v>
      </c>
      <c r="C291">
        <v>6.97</v>
      </c>
    </row>
    <row r="292" spans="1:3" x14ac:dyDescent="0.25">
      <c r="A292" s="1">
        <v>37288</v>
      </c>
      <c r="B292">
        <v>9.0998000000000001</v>
      </c>
      <c r="C292">
        <v>7.91</v>
      </c>
    </row>
    <row r="293" spans="1:3" x14ac:dyDescent="0.25">
      <c r="A293" s="1">
        <v>37316</v>
      </c>
      <c r="B293">
        <v>9.0707000000000004</v>
      </c>
      <c r="C293">
        <v>7.23</v>
      </c>
    </row>
    <row r="294" spans="1:3" x14ac:dyDescent="0.25">
      <c r="A294" s="1">
        <v>37347</v>
      </c>
      <c r="B294">
        <v>9.1629000000000005</v>
      </c>
      <c r="C294">
        <v>5.76</v>
      </c>
    </row>
    <row r="295" spans="1:3" x14ac:dyDescent="0.25">
      <c r="A295" s="1">
        <v>37377</v>
      </c>
      <c r="B295">
        <v>9.5191999999999997</v>
      </c>
      <c r="C295">
        <v>6.61</v>
      </c>
    </row>
    <row r="296" spans="1:3" x14ac:dyDescent="0.25">
      <c r="A296" s="1">
        <v>37408</v>
      </c>
      <c r="B296">
        <v>9.7652000000000001</v>
      </c>
      <c r="C296">
        <v>7.3</v>
      </c>
    </row>
    <row r="297" spans="1:3" x14ac:dyDescent="0.25">
      <c r="A297" s="1">
        <v>37438</v>
      </c>
      <c r="B297">
        <v>9.7807999999999993</v>
      </c>
      <c r="C297">
        <v>7.38</v>
      </c>
    </row>
    <row r="298" spans="1:3" x14ac:dyDescent="0.25">
      <c r="A298" s="1">
        <v>37469</v>
      </c>
      <c r="B298">
        <v>9.8396000000000008</v>
      </c>
      <c r="C298">
        <v>6.68</v>
      </c>
    </row>
    <row r="299" spans="1:3" x14ac:dyDescent="0.25">
      <c r="A299" s="1">
        <v>37500</v>
      </c>
      <c r="B299">
        <v>10.071400000000001</v>
      </c>
      <c r="C299">
        <v>7.34</v>
      </c>
    </row>
    <row r="300" spans="1:3" x14ac:dyDescent="0.25">
      <c r="A300" s="1">
        <v>37530</v>
      </c>
      <c r="B300">
        <v>10.095000000000001</v>
      </c>
      <c r="C300">
        <v>7.66</v>
      </c>
    </row>
    <row r="301" spans="1:3" x14ac:dyDescent="0.25">
      <c r="A301" s="1">
        <v>37561</v>
      </c>
      <c r="B301">
        <v>10.1975</v>
      </c>
      <c r="C301">
        <v>7.3</v>
      </c>
    </row>
    <row r="302" spans="1:3" x14ac:dyDescent="0.25">
      <c r="A302" s="1">
        <v>37591</v>
      </c>
      <c r="B302">
        <v>10.2249</v>
      </c>
      <c r="C302">
        <v>6.88</v>
      </c>
    </row>
    <row r="303" spans="1:3" x14ac:dyDescent="0.25">
      <c r="A303" s="1">
        <v>37622</v>
      </c>
      <c r="B303">
        <v>10.6203</v>
      </c>
      <c r="C303">
        <v>8.27</v>
      </c>
    </row>
    <row r="304" spans="1:3" x14ac:dyDescent="0.25">
      <c r="A304" s="1">
        <v>37653</v>
      </c>
      <c r="B304">
        <v>10.937200000000001</v>
      </c>
      <c r="C304">
        <v>9.0399999999999991</v>
      </c>
    </row>
    <row r="305" spans="1:3" x14ac:dyDescent="0.25">
      <c r="A305" s="1">
        <v>37681</v>
      </c>
      <c r="B305">
        <v>10.9124</v>
      </c>
      <c r="C305">
        <v>9.17</v>
      </c>
    </row>
    <row r="306" spans="1:3" x14ac:dyDescent="0.25">
      <c r="A306" s="1">
        <v>37712</v>
      </c>
      <c r="B306">
        <v>10.591699999999999</v>
      </c>
      <c r="C306">
        <v>7.86</v>
      </c>
    </row>
    <row r="307" spans="1:3" x14ac:dyDescent="0.25">
      <c r="A307" s="1">
        <v>37742</v>
      </c>
      <c r="B307">
        <v>10.251200000000001</v>
      </c>
      <c r="C307">
        <v>5.25</v>
      </c>
    </row>
    <row r="308" spans="1:3" x14ac:dyDescent="0.25">
      <c r="A308" s="1">
        <v>37773</v>
      </c>
      <c r="B308">
        <v>10.5047</v>
      </c>
      <c r="C308">
        <v>5.2</v>
      </c>
    </row>
    <row r="309" spans="1:3" x14ac:dyDescent="0.25">
      <c r="A309" s="1">
        <v>37803</v>
      </c>
      <c r="B309">
        <v>10.450200000000001</v>
      </c>
      <c r="C309">
        <v>4.57</v>
      </c>
    </row>
    <row r="310" spans="1:3" x14ac:dyDescent="0.25">
      <c r="A310" s="1">
        <v>37834</v>
      </c>
      <c r="B310">
        <v>10.7811</v>
      </c>
      <c r="C310">
        <v>4.45</v>
      </c>
    </row>
    <row r="311" spans="1:3" x14ac:dyDescent="0.25">
      <c r="A311" s="1">
        <v>37865</v>
      </c>
      <c r="B311">
        <v>10.9269</v>
      </c>
      <c r="C311">
        <v>4.7300000000000004</v>
      </c>
    </row>
    <row r="312" spans="1:3" x14ac:dyDescent="0.25">
      <c r="A312" s="1">
        <v>37895</v>
      </c>
      <c r="B312">
        <v>11.174799999999999</v>
      </c>
      <c r="C312">
        <v>5.1100000000000003</v>
      </c>
    </row>
    <row r="313" spans="1:3" x14ac:dyDescent="0.25">
      <c r="A313" s="1">
        <v>37926</v>
      </c>
      <c r="B313">
        <v>11.145</v>
      </c>
      <c r="C313">
        <v>4.99</v>
      </c>
    </row>
    <row r="314" spans="1:3" x14ac:dyDescent="0.25">
      <c r="A314" s="1">
        <v>37956</v>
      </c>
      <c r="B314">
        <v>11.2486</v>
      </c>
      <c r="C314">
        <v>6.06</v>
      </c>
    </row>
    <row r="315" spans="1:3" x14ac:dyDescent="0.25">
      <c r="A315" s="1">
        <v>37987</v>
      </c>
      <c r="B315">
        <v>10.915100000000001</v>
      </c>
      <c r="C315">
        <v>4.95</v>
      </c>
    </row>
    <row r="316" spans="1:3" x14ac:dyDescent="0.25">
      <c r="A316" s="1">
        <v>38018</v>
      </c>
      <c r="B316">
        <v>11.014200000000001</v>
      </c>
      <c r="C316">
        <v>5.57</v>
      </c>
    </row>
    <row r="317" spans="1:3" x14ac:dyDescent="0.25">
      <c r="A317" s="1">
        <v>38047</v>
      </c>
      <c r="B317">
        <v>11.009399999999999</v>
      </c>
      <c r="C317">
        <v>6.28</v>
      </c>
    </row>
    <row r="318" spans="1:3" x14ac:dyDescent="0.25">
      <c r="A318" s="1">
        <v>38078</v>
      </c>
      <c r="B318">
        <v>11.2751</v>
      </c>
      <c r="C318">
        <v>5.98</v>
      </c>
    </row>
    <row r="319" spans="1:3" x14ac:dyDescent="0.25">
      <c r="A319" s="1">
        <v>38108</v>
      </c>
      <c r="B319">
        <v>11.5124</v>
      </c>
      <c r="C319">
        <v>6.59</v>
      </c>
    </row>
    <row r="320" spans="1:3" x14ac:dyDescent="0.25">
      <c r="A320" s="1">
        <v>38139</v>
      </c>
      <c r="B320">
        <v>11.3894</v>
      </c>
      <c r="C320">
        <v>6.57</v>
      </c>
    </row>
    <row r="321" spans="1:3" x14ac:dyDescent="0.25">
      <c r="A321" s="1">
        <v>38169</v>
      </c>
      <c r="B321">
        <v>11.4636</v>
      </c>
      <c r="C321">
        <v>6.81</v>
      </c>
    </row>
    <row r="322" spans="1:3" x14ac:dyDescent="0.25">
      <c r="A322" s="1">
        <v>38200</v>
      </c>
      <c r="B322">
        <v>11.3942</v>
      </c>
      <c r="C322">
        <v>7.21</v>
      </c>
    </row>
    <row r="323" spans="1:3" x14ac:dyDescent="0.25">
      <c r="A323" s="1">
        <v>38231</v>
      </c>
      <c r="B323">
        <v>11.4864</v>
      </c>
      <c r="C323">
        <v>7.36</v>
      </c>
    </row>
    <row r="324" spans="1:3" x14ac:dyDescent="0.25">
      <c r="A324" s="1">
        <v>38261</v>
      </c>
      <c r="B324">
        <v>11.398300000000001</v>
      </c>
      <c r="C324">
        <v>7.76</v>
      </c>
    </row>
    <row r="325" spans="1:3" x14ac:dyDescent="0.25">
      <c r="A325" s="1">
        <v>38292</v>
      </c>
      <c r="B325">
        <v>11.3681</v>
      </c>
      <c r="C325">
        <v>8.1999999999999993</v>
      </c>
    </row>
    <row r="326" spans="1:3" x14ac:dyDescent="0.25">
      <c r="A326" s="1">
        <v>38322</v>
      </c>
      <c r="B326">
        <v>11.2041</v>
      </c>
      <c r="C326">
        <v>8.5</v>
      </c>
    </row>
    <row r="327" spans="1:3" x14ac:dyDescent="0.25">
      <c r="A327" s="1">
        <v>38353</v>
      </c>
      <c r="B327">
        <v>11.2607</v>
      </c>
      <c r="C327">
        <v>8.6</v>
      </c>
    </row>
    <row r="328" spans="1:3" x14ac:dyDescent="0.25">
      <c r="A328" s="1">
        <v>38384</v>
      </c>
      <c r="B328">
        <v>11.136699999999999</v>
      </c>
      <c r="C328">
        <v>9.15</v>
      </c>
    </row>
    <row r="329" spans="1:3" x14ac:dyDescent="0.25">
      <c r="A329" s="1">
        <v>38412</v>
      </c>
      <c r="B329">
        <v>11.1427</v>
      </c>
      <c r="C329">
        <v>9.41</v>
      </c>
    </row>
    <row r="330" spans="1:3" x14ac:dyDescent="0.25">
      <c r="A330" s="1">
        <v>38443</v>
      </c>
      <c r="B330">
        <v>11.116300000000001</v>
      </c>
      <c r="C330">
        <v>9.6300000000000008</v>
      </c>
    </row>
    <row r="331" spans="1:3" x14ac:dyDescent="0.25">
      <c r="A331" s="1">
        <v>38473</v>
      </c>
      <c r="B331">
        <v>10.9733</v>
      </c>
      <c r="C331">
        <v>9.75</v>
      </c>
    </row>
    <row r="332" spans="1:3" x14ac:dyDescent="0.25">
      <c r="A332" s="1">
        <v>38504</v>
      </c>
      <c r="B332">
        <v>10.822800000000001</v>
      </c>
      <c r="C332">
        <v>9.6300000000000008</v>
      </c>
    </row>
    <row r="333" spans="1:3" x14ac:dyDescent="0.25">
      <c r="A333" s="1">
        <v>38534</v>
      </c>
      <c r="B333">
        <v>10.678100000000001</v>
      </c>
      <c r="C333">
        <v>9.61</v>
      </c>
    </row>
    <row r="334" spans="1:3" x14ac:dyDescent="0.25">
      <c r="A334" s="1">
        <v>38565</v>
      </c>
      <c r="B334">
        <v>10.6882</v>
      </c>
      <c r="C334">
        <v>9.6</v>
      </c>
    </row>
    <row r="335" spans="1:3" x14ac:dyDescent="0.25">
      <c r="A335" s="1">
        <v>38596</v>
      </c>
      <c r="B335">
        <v>10.7775</v>
      </c>
      <c r="C335">
        <v>9.2100000000000009</v>
      </c>
    </row>
    <row r="336" spans="1:3" x14ac:dyDescent="0.25">
      <c r="A336" s="1">
        <v>38626</v>
      </c>
      <c r="B336">
        <v>10.8324</v>
      </c>
      <c r="C336">
        <v>8.91</v>
      </c>
    </row>
    <row r="337" spans="1:3" x14ac:dyDescent="0.25">
      <c r="A337" s="1">
        <v>38657</v>
      </c>
      <c r="B337">
        <v>10.6685</v>
      </c>
      <c r="C337">
        <v>8.7100000000000009</v>
      </c>
    </row>
    <row r="338" spans="1:3" x14ac:dyDescent="0.25">
      <c r="A338" s="1">
        <v>38687</v>
      </c>
      <c r="B338">
        <v>10.6295</v>
      </c>
      <c r="C338">
        <v>8.2200000000000006</v>
      </c>
    </row>
    <row r="339" spans="1:3" x14ac:dyDescent="0.25">
      <c r="A339" s="1">
        <v>38718</v>
      </c>
      <c r="B339">
        <v>10.547000000000001</v>
      </c>
      <c r="C339">
        <v>7.88</v>
      </c>
    </row>
    <row r="340" spans="1:3" x14ac:dyDescent="0.25">
      <c r="A340" s="1">
        <v>38749</v>
      </c>
      <c r="B340">
        <v>10.4833</v>
      </c>
      <c r="C340">
        <v>7.61</v>
      </c>
    </row>
    <row r="341" spans="1:3" x14ac:dyDescent="0.25">
      <c r="A341" s="1">
        <v>38777</v>
      </c>
      <c r="B341">
        <v>10.7468</v>
      </c>
      <c r="C341">
        <v>7.37</v>
      </c>
    </row>
    <row r="342" spans="1:3" x14ac:dyDescent="0.25">
      <c r="A342" s="1">
        <v>38808</v>
      </c>
      <c r="B342">
        <v>11.0421</v>
      </c>
      <c r="C342">
        <v>7.17</v>
      </c>
    </row>
    <row r="343" spans="1:3" x14ac:dyDescent="0.25">
      <c r="A343" s="1">
        <v>38838</v>
      </c>
      <c r="B343">
        <v>11.0923</v>
      </c>
      <c r="C343">
        <v>7.02</v>
      </c>
    </row>
    <row r="344" spans="1:3" x14ac:dyDescent="0.25">
      <c r="A344" s="1">
        <v>38869</v>
      </c>
      <c r="B344">
        <v>11.391299999999999</v>
      </c>
      <c r="C344">
        <v>7.02</v>
      </c>
    </row>
    <row r="345" spans="1:3" x14ac:dyDescent="0.25">
      <c r="A345" s="1">
        <v>38899</v>
      </c>
      <c r="B345">
        <v>10.985799999999999</v>
      </c>
      <c r="C345">
        <v>7.03</v>
      </c>
    </row>
    <row r="346" spans="1:3" x14ac:dyDescent="0.25">
      <c r="A346" s="1">
        <v>38930</v>
      </c>
      <c r="B346">
        <v>10.872</v>
      </c>
      <c r="C346">
        <v>7.03</v>
      </c>
    </row>
    <row r="347" spans="1:3" x14ac:dyDescent="0.25">
      <c r="A347" s="1">
        <v>38961</v>
      </c>
      <c r="B347">
        <v>10.985300000000001</v>
      </c>
      <c r="C347">
        <v>7.06</v>
      </c>
    </row>
    <row r="348" spans="1:3" x14ac:dyDescent="0.25">
      <c r="A348" s="1">
        <v>38991</v>
      </c>
      <c r="B348">
        <v>10.8971</v>
      </c>
      <c r="C348">
        <v>7.05</v>
      </c>
    </row>
    <row r="349" spans="1:3" x14ac:dyDescent="0.25">
      <c r="A349" s="1">
        <v>39022</v>
      </c>
      <c r="B349">
        <v>10.9177</v>
      </c>
      <c r="C349">
        <v>7.04</v>
      </c>
    </row>
    <row r="350" spans="1:3" x14ac:dyDescent="0.25">
      <c r="A350" s="1">
        <v>39052</v>
      </c>
      <c r="B350">
        <v>10.847899999999999</v>
      </c>
      <c r="C350">
        <v>7.04</v>
      </c>
    </row>
    <row r="351" spans="1:3" x14ac:dyDescent="0.25">
      <c r="A351" s="1">
        <v>39083</v>
      </c>
      <c r="B351">
        <v>10.9529</v>
      </c>
      <c r="C351">
        <v>7.04</v>
      </c>
    </row>
    <row r="352" spans="1:3" x14ac:dyDescent="0.25">
      <c r="A352" s="1">
        <v>39114</v>
      </c>
      <c r="B352">
        <v>10.9998</v>
      </c>
      <c r="C352">
        <v>7.04</v>
      </c>
    </row>
    <row r="353" spans="1:3" x14ac:dyDescent="0.25">
      <c r="A353" s="1">
        <v>39142</v>
      </c>
      <c r="B353">
        <v>11.113899999999999</v>
      </c>
      <c r="C353">
        <v>7.04</v>
      </c>
    </row>
    <row r="354" spans="1:3" x14ac:dyDescent="0.25">
      <c r="A354" s="1">
        <v>39173</v>
      </c>
      <c r="B354">
        <v>10.980600000000001</v>
      </c>
      <c r="C354">
        <v>7.01</v>
      </c>
    </row>
    <row r="355" spans="1:3" x14ac:dyDescent="0.25">
      <c r="A355" s="1">
        <v>39203</v>
      </c>
      <c r="B355">
        <v>10.816700000000001</v>
      </c>
      <c r="C355">
        <v>7.24</v>
      </c>
    </row>
    <row r="356" spans="1:3" x14ac:dyDescent="0.25">
      <c r="A356" s="1">
        <v>39234</v>
      </c>
      <c r="B356">
        <v>10.835000000000001</v>
      </c>
      <c r="C356">
        <v>7.2</v>
      </c>
    </row>
    <row r="357" spans="1:3" x14ac:dyDescent="0.25">
      <c r="A357" s="1">
        <v>39264</v>
      </c>
      <c r="B357">
        <v>10.8109</v>
      </c>
      <c r="C357">
        <v>7.19</v>
      </c>
    </row>
    <row r="358" spans="1:3" x14ac:dyDescent="0.25">
      <c r="A358" s="1">
        <v>39295</v>
      </c>
      <c r="B358">
        <v>11.0456</v>
      </c>
      <c r="C358">
        <v>7.2</v>
      </c>
    </row>
    <row r="359" spans="1:3" x14ac:dyDescent="0.25">
      <c r="A359" s="1">
        <v>39326</v>
      </c>
      <c r="B359">
        <v>11.031499999999999</v>
      </c>
      <c r="C359">
        <v>7.21</v>
      </c>
    </row>
    <row r="360" spans="1:3" x14ac:dyDescent="0.25">
      <c r="A360" s="1">
        <v>39356</v>
      </c>
      <c r="B360">
        <v>10.8231</v>
      </c>
      <c r="C360">
        <v>7.2</v>
      </c>
    </row>
    <row r="361" spans="1:3" x14ac:dyDescent="0.25">
      <c r="A361" s="1">
        <v>39387</v>
      </c>
      <c r="B361">
        <v>10.8866</v>
      </c>
      <c r="C361">
        <v>7.44</v>
      </c>
    </row>
    <row r="362" spans="1:3" x14ac:dyDescent="0.25">
      <c r="A362" s="1">
        <v>39417</v>
      </c>
      <c r="B362">
        <v>10.8484</v>
      </c>
      <c r="C362">
        <v>7.44</v>
      </c>
    </row>
    <row r="363" spans="1:3" x14ac:dyDescent="0.25">
      <c r="A363" s="1">
        <v>39448</v>
      </c>
      <c r="B363">
        <v>10.91</v>
      </c>
      <c r="C363">
        <v>7.42</v>
      </c>
    </row>
    <row r="364" spans="1:3" x14ac:dyDescent="0.25">
      <c r="A364" s="1">
        <v>39479</v>
      </c>
      <c r="B364">
        <v>10.766500000000001</v>
      </c>
      <c r="C364">
        <v>7.43</v>
      </c>
    </row>
    <row r="365" spans="1:3" x14ac:dyDescent="0.25">
      <c r="A365" s="1">
        <v>39508</v>
      </c>
      <c r="B365">
        <v>10.731299999999999</v>
      </c>
      <c r="C365">
        <v>7.43</v>
      </c>
    </row>
    <row r="366" spans="1:3" x14ac:dyDescent="0.25">
      <c r="A366" s="1">
        <v>39539</v>
      </c>
      <c r="B366">
        <v>10.5154</v>
      </c>
      <c r="C366">
        <v>7.44</v>
      </c>
    </row>
    <row r="367" spans="1:3" x14ac:dyDescent="0.25">
      <c r="A367" s="1">
        <v>39569</v>
      </c>
      <c r="B367">
        <v>10.4352</v>
      </c>
      <c r="C367">
        <v>7.44</v>
      </c>
    </row>
    <row r="368" spans="1:3" x14ac:dyDescent="0.25">
      <c r="A368" s="1">
        <v>39600</v>
      </c>
      <c r="B368">
        <v>10.3292</v>
      </c>
      <c r="C368">
        <v>7.56</v>
      </c>
    </row>
    <row r="369" spans="1:3" x14ac:dyDescent="0.25">
      <c r="A369" s="1">
        <v>39630</v>
      </c>
      <c r="B369">
        <v>10.2155</v>
      </c>
      <c r="C369">
        <v>7.93</v>
      </c>
    </row>
    <row r="370" spans="1:3" x14ac:dyDescent="0.25">
      <c r="A370" s="1">
        <v>39661</v>
      </c>
      <c r="B370">
        <v>10.109500000000001</v>
      </c>
      <c r="C370">
        <v>8.18</v>
      </c>
    </row>
    <row r="371" spans="1:3" x14ac:dyDescent="0.25">
      <c r="A371" s="1">
        <v>39692</v>
      </c>
      <c r="B371">
        <v>10.643700000000001</v>
      </c>
      <c r="C371">
        <v>8.17</v>
      </c>
    </row>
    <row r="372" spans="1:3" x14ac:dyDescent="0.25">
      <c r="A372" s="1">
        <v>39722</v>
      </c>
      <c r="B372">
        <v>12.631399999999999</v>
      </c>
      <c r="C372">
        <v>7.74</v>
      </c>
    </row>
    <row r="373" spans="1:3" x14ac:dyDescent="0.25">
      <c r="A373" s="1">
        <v>39753</v>
      </c>
      <c r="B373">
        <v>13.114000000000001</v>
      </c>
      <c r="C373">
        <v>7.43</v>
      </c>
    </row>
    <row r="374" spans="1:3" x14ac:dyDescent="0.25">
      <c r="A374" s="1">
        <v>39783</v>
      </c>
      <c r="B374">
        <v>13.422599999999999</v>
      </c>
      <c r="C374">
        <v>8.02</v>
      </c>
    </row>
    <row r="375" spans="1:3" x14ac:dyDescent="0.25">
      <c r="A375" s="1">
        <v>39814</v>
      </c>
      <c r="B375">
        <v>13.892099999999999</v>
      </c>
      <c r="C375">
        <v>7.59</v>
      </c>
    </row>
    <row r="376" spans="1:3" x14ac:dyDescent="0.25">
      <c r="A376" s="1">
        <v>39845</v>
      </c>
      <c r="B376">
        <v>14.5966</v>
      </c>
      <c r="C376">
        <v>7.12</v>
      </c>
    </row>
    <row r="377" spans="1:3" x14ac:dyDescent="0.25">
      <c r="A377" s="1">
        <v>39873</v>
      </c>
      <c r="B377">
        <v>14.669499999999999</v>
      </c>
      <c r="C377">
        <v>7.03</v>
      </c>
    </row>
    <row r="378" spans="1:3" x14ac:dyDescent="0.25">
      <c r="A378" s="1">
        <v>39904</v>
      </c>
      <c r="B378">
        <v>13.4367</v>
      </c>
      <c r="C378">
        <v>6.05</v>
      </c>
    </row>
    <row r="379" spans="1:3" x14ac:dyDescent="0.25">
      <c r="A379" s="1">
        <v>39934</v>
      </c>
      <c r="B379">
        <v>13.162100000000001</v>
      </c>
      <c r="C379">
        <v>5.29</v>
      </c>
    </row>
    <row r="380" spans="1:3" x14ac:dyDescent="0.25">
      <c r="A380" s="1">
        <v>39965</v>
      </c>
      <c r="B380">
        <v>13.341799999999999</v>
      </c>
      <c r="C380">
        <v>4.9800000000000004</v>
      </c>
    </row>
    <row r="381" spans="1:3" x14ac:dyDescent="0.25">
      <c r="A381" s="1">
        <v>39995</v>
      </c>
      <c r="B381">
        <v>13.365399999999999</v>
      </c>
      <c r="C381">
        <v>4.59</v>
      </c>
    </row>
    <row r="382" spans="1:3" x14ac:dyDescent="0.25">
      <c r="A382" s="1">
        <v>40026</v>
      </c>
      <c r="B382">
        <v>13.007999999999999</v>
      </c>
      <c r="C382">
        <v>4.49</v>
      </c>
    </row>
    <row r="383" spans="1:3" x14ac:dyDescent="0.25">
      <c r="A383" s="1">
        <v>40057</v>
      </c>
      <c r="B383">
        <v>13.421200000000001</v>
      </c>
      <c r="C383">
        <v>4.4800000000000004</v>
      </c>
    </row>
    <row r="384" spans="1:3" x14ac:dyDescent="0.25">
      <c r="A384" s="1">
        <v>40087</v>
      </c>
      <c r="B384">
        <v>13.2257</v>
      </c>
      <c r="C384">
        <v>4.51</v>
      </c>
    </row>
    <row r="385" spans="1:3" x14ac:dyDescent="0.25">
      <c r="A385" s="1">
        <v>40118</v>
      </c>
      <c r="B385">
        <v>13.109400000000001</v>
      </c>
      <c r="C385">
        <v>4.51</v>
      </c>
    </row>
    <row r="386" spans="1:3" x14ac:dyDescent="0.25">
      <c r="A386" s="1">
        <v>40148</v>
      </c>
      <c r="B386">
        <v>12.863099999999999</v>
      </c>
      <c r="C386">
        <v>4.5</v>
      </c>
    </row>
    <row r="387" spans="1:3" x14ac:dyDescent="0.25">
      <c r="A387" s="1">
        <v>40179</v>
      </c>
      <c r="B387">
        <v>12.8019</v>
      </c>
      <c r="C387">
        <v>4.49</v>
      </c>
    </row>
    <row r="388" spans="1:3" x14ac:dyDescent="0.25">
      <c r="A388" s="1">
        <v>40210</v>
      </c>
      <c r="B388">
        <v>12.942399999999999</v>
      </c>
      <c r="C388">
        <v>4.49</v>
      </c>
    </row>
    <row r="389" spans="1:3" x14ac:dyDescent="0.25">
      <c r="A389" s="1">
        <v>40238</v>
      </c>
      <c r="B389">
        <v>12.573700000000001</v>
      </c>
      <c r="C389">
        <v>4.45</v>
      </c>
    </row>
    <row r="390" spans="1:3" x14ac:dyDescent="0.25">
      <c r="A390" s="1">
        <v>40269</v>
      </c>
      <c r="B390">
        <v>12.2302</v>
      </c>
      <c r="C390">
        <v>4.4400000000000004</v>
      </c>
    </row>
    <row r="391" spans="1:3" x14ac:dyDescent="0.25">
      <c r="A391" s="1">
        <v>40299</v>
      </c>
      <c r="B391">
        <v>12.742800000000001</v>
      </c>
      <c r="C391">
        <v>4.5199999999999996</v>
      </c>
    </row>
    <row r="392" spans="1:3" x14ac:dyDescent="0.25">
      <c r="A392" s="1">
        <v>40330</v>
      </c>
      <c r="B392">
        <v>12.7193</v>
      </c>
      <c r="C392">
        <v>4.59</v>
      </c>
    </row>
    <row r="393" spans="1:3" x14ac:dyDescent="0.25">
      <c r="A393" s="1">
        <v>40360</v>
      </c>
      <c r="B393">
        <v>12.818899999999999</v>
      </c>
      <c r="C393">
        <v>4.5999999999999996</v>
      </c>
    </row>
    <row r="394" spans="1:3" x14ac:dyDescent="0.25">
      <c r="A394" s="1">
        <v>40391</v>
      </c>
      <c r="B394">
        <v>12.769500000000001</v>
      </c>
      <c r="C394">
        <v>4.5199999999999996</v>
      </c>
    </row>
    <row r="395" spans="1:3" x14ac:dyDescent="0.25">
      <c r="A395" s="1">
        <v>40422</v>
      </c>
      <c r="B395">
        <v>12.7997</v>
      </c>
      <c r="C395">
        <v>4.43</v>
      </c>
    </row>
    <row r="396" spans="1:3" x14ac:dyDescent="0.25">
      <c r="A396" s="1">
        <v>40452</v>
      </c>
      <c r="B396">
        <v>12.4374</v>
      </c>
      <c r="C396">
        <v>4.03</v>
      </c>
    </row>
    <row r="397" spans="1:3" x14ac:dyDescent="0.25">
      <c r="A397" s="1">
        <v>40483</v>
      </c>
      <c r="B397">
        <v>12.3391</v>
      </c>
      <c r="C397">
        <v>3.97</v>
      </c>
    </row>
    <row r="398" spans="1:3" x14ac:dyDescent="0.25">
      <c r="A398" s="1">
        <v>40513</v>
      </c>
      <c r="B398">
        <v>12.388500000000001</v>
      </c>
      <c r="C398">
        <v>4.3</v>
      </c>
    </row>
    <row r="399" spans="1:3" x14ac:dyDescent="0.25">
      <c r="A399" s="1">
        <v>40544</v>
      </c>
      <c r="B399">
        <v>12.1258</v>
      </c>
      <c r="C399">
        <v>4.1399999999999997</v>
      </c>
    </row>
    <row r="400" spans="1:3" x14ac:dyDescent="0.25">
      <c r="A400" s="1">
        <v>40575</v>
      </c>
      <c r="B400">
        <v>12.0703</v>
      </c>
      <c r="C400">
        <v>4.04</v>
      </c>
    </row>
    <row r="401" spans="1:3" x14ac:dyDescent="0.25">
      <c r="A401" s="1">
        <v>40603</v>
      </c>
      <c r="B401">
        <v>11.9992</v>
      </c>
      <c r="C401">
        <v>4.2699999999999996</v>
      </c>
    </row>
    <row r="402" spans="1:3" x14ac:dyDescent="0.25">
      <c r="A402" s="1">
        <v>40634</v>
      </c>
      <c r="B402">
        <v>11.718400000000001</v>
      </c>
      <c r="C402">
        <v>4.28</v>
      </c>
    </row>
    <row r="403" spans="1:3" x14ac:dyDescent="0.25">
      <c r="A403" s="1">
        <v>40664</v>
      </c>
      <c r="B403">
        <v>11.6533</v>
      </c>
      <c r="C403">
        <v>4.3099999999999996</v>
      </c>
    </row>
    <row r="404" spans="1:3" x14ac:dyDescent="0.25">
      <c r="A404" s="1">
        <v>40695</v>
      </c>
      <c r="B404">
        <v>11.805999999999999</v>
      </c>
      <c r="C404">
        <v>4.37</v>
      </c>
    </row>
    <row r="405" spans="1:3" x14ac:dyDescent="0.25">
      <c r="A405" s="1">
        <v>40725</v>
      </c>
      <c r="B405">
        <v>11.672599999999999</v>
      </c>
      <c r="C405">
        <v>4.1399999999999997</v>
      </c>
    </row>
    <row r="406" spans="1:3" x14ac:dyDescent="0.25">
      <c r="A406" s="1">
        <v>40756</v>
      </c>
      <c r="B406">
        <v>12.2319</v>
      </c>
      <c r="C406">
        <v>4.05</v>
      </c>
    </row>
    <row r="407" spans="1:3" x14ac:dyDescent="0.25">
      <c r="A407" s="1">
        <v>40787</v>
      </c>
      <c r="B407">
        <v>13.044499999999999</v>
      </c>
      <c r="C407">
        <v>4.2300000000000004</v>
      </c>
    </row>
    <row r="408" spans="1:3" x14ac:dyDescent="0.25">
      <c r="A408" s="1">
        <v>40817</v>
      </c>
      <c r="B408">
        <v>13.435</v>
      </c>
      <c r="C408">
        <v>4.3600000000000003</v>
      </c>
    </row>
    <row r="409" spans="1:3" x14ac:dyDescent="0.25">
      <c r="A409" s="1">
        <v>40848</v>
      </c>
      <c r="B409">
        <v>13.699299999999999</v>
      </c>
      <c r="C409">
        <v>4.3499999999999996</v>
      </c>
    </row>
    <row r="410" spans="1:3" x14ac:dyDescent="0.25">
      <c r="A410" s="1">
        <v>40878</v>
      </c>
      <c r="B410">
        <v>13.7689</v>
      </c>
      <c r="C410">
        <v>4.34</v>
      </c>
    </row>
    <row r="411" spans="1:3" x14ac:dyDescent="0.25">
      <c r="A411" s="1">
        <v>40909</v>
      </c>
      <c r="B411">
        <v>13.4178</v>
      </c>
      <c r="C411">
        <v>4.2699999999999996</v>
      </c>
    </row>
    <row r="412" spans="1:3" x14ac:dyDescent="0.25">
      <c r="A412" s="1">
        <v>40940</v>
      </c>
      <c r="B412">
        <v>12.783099999999999</v>
      </c>
      <c r="C412">
        <v>4.32</v>
      </c>
    </row>
    <row r="413" spans="1:3" x14ac:dyDescent="0.25">
      <c r="A413" s="1">
        <v>40969</v>
      </c>
      <c r="B413">
        <v>12.7567</v>
      </c>
      <c r="C413">
        <v>4.24</v>
      </c>
    </row>
    <row r="414" spans="1:3" x14ac:dyDescent="0.25">
      <c r="A414" s="1">
        <v>41000</v>
      </c>
      <c r="B414">
        <v>13.069699999999999</v>
      </c>
      <c r="C414">
        <v>4.29</v>
      </c>
    </row>
    <row r="415" spans="1:3" x14ac:dyDescent="0.25">
      <c r="A415" s="1">
        <v>41030</v>
      </c>
      <c r="B415">
        <v>13.663399999999999</v>
      </c>
      <c r="C415">
        <v>4.3899999999999997</v>
      </c>
    </row>
    <row r="416" spans="1:3" x14ac:dyDescent="0.25">
      <c r="A416" s="1">
        <v>41061</v>
      </c>
      <c r="B416">
        <v>13.9192</v>
      </c>
      <c r="C416">
        <v>4.34</v>
      </c>
    </row>
    <row r="417" spans="1:3" x14ac:dyDescent="0.25">
      <c r="A417" s="1">
        <v>41091</v>
      </c>
      <c r="B417">
        <v>13.366099999999999</v>
      </c>
      <c r="C417">
        <v>4.1500000000000004</v>
      </c>
    </row>
    <row r="418" spans="1:3" x14ac:dyDescent="0.25">
      <c r="A418" s="1">
        <v>41122</v>
      </c>
      <c r="B418">
        <v>13.1845</v>
      </c>
      <c r="C418">
        <v>4.13</v>
      </c>
    </row>
    <row r="419" spans="1:3" x14ac:dyDescent="0.25">
      <c r="A419" s="1">
        <v>41153</v>
      </c>
      <c r="B419">
        <v>12.939399999999999</v>
      </c>
      <c r="C419">
        <v>4.17</v>
      </c>
    </row>
    <row r="420" spans="1:3" x14ac:dyDescent="0.25">
      <c r="A420" s="1">
        <v>41183</v>
      </c>
      <c r="B420">
        <v>12.891</v>
      </c>
      <c r="C420">
        <v>4.21</v>
      </c>
    </row>
    <row r="421" spans="1:3" x14ac:dyDescent="0.25">
      <c r="A421" s="1">
        <v>41214</v>
      </c>
      <c r="B421">
        <v>13.0746</v>
      </c>
      <c r="C421">
        <v>4.29</v>
      </c>
    </row>
    <row r="422" spans="1:3" x14ac:dyDescent="0.25">
      <c r="A422" s="1">
        <v>41244</v>
      </c>
      <c r="B422">
        <v>12.8705</v>
      </c>
      <c r="C422">
        <v>4.05</v>
      </c>
    </row>
    <row r="423" spans="1:3" x14ac:dyDescent="0.25">
      <c r="A423" s="1">
        <v>41275</v>
      </c>
      <c r="B423">
        <v>12.699</v>
      </c>
      <c r="C423">
        <v>4.1500000000000004</v>
      </c>
    </row>
    <row r="424" spans="1:3" x14ac:dyDescent="0.25">
      <c r="A424" s="1">
        <v>41306</v>
      </c>
      <c r="B424">
        <v>12.722899999999999</v>
      </c>
      <c r="C424">
        <v>4.1900000000000004</v>
      </c>
    </row>
    <row r="425" spans="1:3" x14ac:dyDescent="0.25">
      <c r="A425" s="1">
        <v>41334</v>
      </c>
      <c r="B425">
        <v>12.524699999999999</v>
      </c>
      <c r="C425">
        <v>3.98</v>
      </c>
    </row>
    <row r="426" spans="1:3" x14ac:dyDescent="0.25">
      <c r="A426" s="1">
        <v>41365</v>
      </c>
      <c r="B426">
        <v>12.205</v>
      </c>
      <c r="C426">
        <v>3.82</v>
      </c>
    </row>
    <row r="427" spans="1:3" x14ac:dyDescent="0.25">
      <c r="A427" s="1">
        <v>41395</v>
      </c>
      <c r="B427">
        <v>12.311500000000001</v>
      </c>
      <c r="C427">
        <v>3.72</v>
      </c>
    </row>
    <row r="428" spans="1:3" x14ac:dyDescent="0.25">
      <c r="A428" s="1">
        <v>41426</v>
      </c>
      <c r="B428">
        <v>12.9596</v>
      </c>
      <c r="C428">
        <v>3.78</v>
      </c>
    </row>
    <row r="429" spans="1:3" x14ac:dyDescent="0.25">
      <c r="A429" s="1">
        <v>41456</v>
      </c>
      <c r="B429">
        <v>12.7659</v>
      </c>
      <c r="C429">
        <v>3.85</v>
      </c>
    </row>
    <row r="430" spans="1:3" x14ac:dyDescent="0.25">
      <c r="A430" s="1">
        <v>41487</v>
      </c>
      <c r="B430">
        <v>12.9178</v>
      </c>
      <c r="C430">
        <v>3.84</v>
      </c>
    </row>
    <row r="431" spans="1:3" x14ac:dyDescent="0.25">
      <c r="A431" s="1">
        <v>41518</v>
      </c>
      <c r="B431">
        <v>13.075900000000001</v>
      </c>
      <c r="C431">
        <v>3.64</v>
      </c>
    </row>
    <row r="432" spans="1:3" x14ac:dyDescent="0.25">
      <c r="A432" s="1">
        <v>41548</v>
      </c>
      <c r="B432">
        <v>12.9992</v>
      </c>
      <c r="C432">
        <v>3.39</v>
      </c>
    </row>
    <row r="433" spans="1:3" x14ac:dyDescent="0.25">
      <c r="A433" s="1">
        <v>41579</v>
      </c>
      <c r="B433">
        <v>13.079599999999999</v>
      </c>
      <c r="C433">
        <v>3.39</v>
      </c>
    </row>
    <row r="434" spans="1:3" x14ac:dyDescent="0.25">
      <c r="A434" s="1">
        <v>41609</v>
      </c>
      <c r="B434">
        <v>13.0076</v>
      </c>
      <c r="C434">
        <v>3.29</v>
      </c>
    </row>
    <row r="435" spans="1:3" x14ac:dyDescent="0.25">
      <c r="A435" s="1">
        <v>41640</v>
      </c>
      <c r="B435">
        <v>13.223000000000001</v>
      </c>
      <c r="C435">
        <v>3.14</v>
      </c>
    </row>
    <row r="436" spans="1:3" x14ac:dyDescent="0.25">
      <c r="A436" s="1">
        <v>41671</v>
      </c>
      <c r="B436">
        <v>13.280799999999999</v>
      </c>
      <c r="C436">
        <v>3.16</v>
      </c>
    </row>
    <row r="437" spans="1:3" x14ac:dyDescent="0.25">
      <c r="A437" s="1">
        <v>41699</v>
      </c>
      <c r="B437">
        <v>13.1951</v>
      </c>
      <c r="C437">
        <v>3.17</v>
      </c>
    </row>
    <row r="438" spans="1:3" x14ac:dyDescent="0.25">
      <c r="A438" s="1">
        <v>41730</v>
      </c>
      <c r="B438">
        <v>13.0708</v>
      </c>
      <c r="C438">
        <v>3.23</v>
      </c>
    </row>
    <row r="439" spans="1:3" x14ac:dyDescent="0.25">
      <c r="A439" s="1">
        <v>41760</v>
      </c>
      <c r="B439">
        <v>12.9247</v>
      </c>
      <c r="C439">
        <v>3.28</v>
      </c>
    </row>
    <row r="440" spans="1:3" x14ac:dyDescent="0.25">
      <c r="A440" s="1">
        <v>41791</v>
      </c>
      <c r="B440">
        <v>12.995799999999999</v>
      </c>
      <c r="C440">
        <v>3.02</v>
      </c>
    </row>
    <row r="441" spans="1:3" x14ac:dyDescent="0.25">
      <c r="A441" s="1">
        <v>41821</v>
      </c>
      <c r="B441">
        <v>12.990399999999999</v>
      </c>
      <c r="C441">
        <v>2.83</v>
      </c>
    </row>
    <row r="442" spans="1:3" x14ac:dyDescent="0.25">
      <c r="A442" s="1">
        <v>41852</v>
      </c>
      <c r="B442">
        <v>13.140599999999999</v>
      </c>
      <c r="C442">
        <v>2.77</v>
      </c>
    </row>
    <row r="443" spans="1:3" x14ac:dyDescent="0.25">
      <c r="A443" s="1">
        <v>41883</v>
      </c>
      <c r="B443">
        <v>13.235200000000001</v>
      </c>
      <c r="C443">
        <v>2.83</v>
      </c>
    </row>
    <row r="444" spans="1:3" x14ac:dyDescent="0.25">
      <c r="A444" s="1">
        <v>41913</v>
      </c>
      <c r="B444">
        <v>13.4763</v>
      </c>
      <c r="C444">
        <v>2.9</v>
      </c>
    </row>
    <row r="445" spans="1:3" x14ac:dyDescent="0.25">
      <c r="A445" s="1">
        <v>41944</v>
      </c>
      <c r="B445">
        <v>13.621600000000001</v>
      </c>
      <c r="C445">
        <v>2.85</v>
      </c>
    </row>
    <row r="446" spans="1:3" x14ac:dyDescent="0.25">
      <c r="A446" s="1">
        <v>41974</v>
      </c>
      <c r="B446">
        <v>14.5129</v>
      </c>
      <c r="C446">
        <v>2.81</v>
      </c>
    </row>
    <row r="447" spans="1:3" x14ac:dyDescent="0.25">
      <c r="A447" s="1">
        <v>42005</v>
      </c>
      <c r="B447">
        <v>14.692600000000001</v>
      </c>
      <c r="C447">
        <v>2.67</v>
      </c>
    </row>
    <row r="448" spans="1:3" x14ac:dyDescent="0.25">
      <c r="A448" s="1">
        <v>42036</v>
      </c>
      <c r="B448">
        <v>14.9213</v>
      </c>
      <c r="C448">
        <v>2.81</v>
      </c>
    </row>
    <row r="449" spans="1:3" x14ac:dyDescent="0.25">
      <c r="A449" s="1">
        <v>42064</v>
      </c>
      <c r="B449">
        <v>15.228300000000001</v>
      </c>
      <c r="C449">
        <v>3.04</v>
      </c>
    </row>
    <row r="450" spans="1:3" x14ac:dyDescent="0.25">
      <c r="A450" s="1">
        <v>42095</v>
      </c>
      <c r="B450">
        <v>15.2262</v>
      </c>
      <c r="C450">
        <v>2.97</v>
      </c>
    </row>
    <row r="451" spans="1:3" x14ac:dyDescent="0.25">
      <c r="A451" s="1">
        <v>42125</v>
      </c>
      <c r="B451">
        <v>15.2645</v>
      </c>
      <c r="C451">
        <v>2.98</v>
      </c>
    </row>
    <row r="452" spans="1:3" x14ac:dyDescent="0.25">
      <c r="A452" s="1">
        <v>42156</v>
      </c>
      <c r="B452">
        <v>15.483000000000001</v>
      </c>
      <c r="C452">
        <v>2.96</v>
      </c>
    </row>
    <row r="453" spans="1:3" x14ac:dyDescent="0.25">
      <c r="A453" s="1">
        <v>42186</v>
      </c>
      <c r="B453">
        <v>15.9396</v>
      </c>
      <c r="C453">
        <v>2.99</v>
      </c>
    </row>
    <row r="454" spans="1:3" x14ac:dyDescent="0.25">
      <c r="A454" s="1">
        <v>42217</v>
      </c>
      <c r="B454">
        <v>16.536799999999999</v>
      </c>
      <c r="C454">
        <v>3.04</v>
      </c>
    </row>
    <row r="455" spans="1:3" x14ac:dyDescent="0.25">
      <c r="A455" s="1">
        <v>42248</v>
      </c>
      <c r="B455">
        <v>16.857800000000001</v>
      </c>
      <c r="C455">
        <v>3.1</v>
      </c>
    </row>
    <row r="456" spans="1:3" x14ac:dyDescent="0.25">
      <c r="A456" s="1">
        <v>42278</v>
      </c>
      <c r="B456">
        <v>16.564</v>
      </c>
      <c r="C456">
        <v>3.02</v>
      </c>
    </row>
    <row r="457" spans="1:3" x14ac:dyDescent="0.25">
      <c r="A457" s="1">
        <v>42309</v>
      </c>
      <c r="B457">
        <v>16.6357</v>
      </c>
      <c r="C457">
        <v>3.02</v>
      </c>
    </row>
    <row r="458" spans="1:3" x14ac:dyDescent="0.25">
      <c r="A458" s="1">
        <v>42339</v>
      </c>
      <c r="B458">
        <v>17.066600000000001</v>
      </c>
      <c r="C458">
        <v>3.14</v>
      </c>
    </row>
    <row r="459" spans="1:3" x14ac:dyDescent="0.25">
      <c r="A459" s="1">
        <v>42370</v>
      </c>
      <c r="B459">
        <v>18.072800000000001</v>
      </c>
      <c r="C459">
        <v>3.08</v>
      </c>
    </row>
    <row r="460" spans="1:3" x14ac:dyDescent="0.25">
      <c r="A460" s="1">
        <v>42401</v>
      </c>
      <c r="B460">
        <v>18.473099999999999</v>
      </c>
      <c r="C460">
        <v>3.36</v>
      </c>
    </row>
    <row r="461" spans="1:3" x14ac:dyDescent="0.25">
      <c r="A461" s="1">
        <v>42430</v>
      </c>
      <c r="B461">
        <v>17.649000000000001</v>
      </c>
      <c r="C461">
        <v>3.8</v>
      </c>
    </row>
    <row r="462" spans="1:3" x14ac:dyDescent="0.25">
      <c r="A462" s="1">
        <v>42461</v>
      </c>
      <c r="B462">
        <v>17.4877</v>
      </c>
      <c r="C462">
        <v>3.74</v>
      </c>
    </row>
    <row r="463" spans="1:3" x14ac:dyDescent="0.25">
      <c r="A463" s="1">
        <v>42491</v>
      </c>
      <c r="B463">
        <v>18.154199999999999</v>
      </c>
      <c r="C463">
        <v>3.81</v>
      </c>
    </row>
    <row r="464" spans="1:3" x14ac:dyDescent="0.25">
      <c r="A464" s="1">
        <v>42522</v>
      </c>
      <c r="B464">
        <v>18.652999999999999</v>
      </c>
      <c r="C464">
        <v>3.81</v>
      </c>
    </row>
    <row r="465" spans="1:3" x14ac:dyDescent="0.25">
      <c r="A465" s="1">
        <v>42552</v>
      </c>
      <c r="B465">
        <v>18.601400000000002</v>
      </c>
      <c r="C465">
        <v>4.21</v>
      </c>
    </row>
    <row r="466" spans="1:3" x14ac:dyDescent="0.25">
      <c r="A466" s="1">
        <v>42583</v>
      </c>
      <c r="B466">
        <v>18.474900000000002</v>
      </c>
      <c r="C466">
        <v>4.24</v>
      </c>
    </row>
    <row r="467" spans="1:3" x14ac:dyDescent="0.25">
      <c r="A467" s="1">
        <v>42614</v>
      </c>
      <c r="B467">
        <v>19.192399999999999</v>
      </c>
      <c r="C467">
        <v>4.28</v>
      </c>
    </row>
    <row r="468" spans="1:3" x14ac:dyDescent="0.25">
      <c r="A468" s="1">
        <v>42644</v>
      </c>
      <c r="B468">
        <v>18.892399999999999</v>
      </c>
      <c r="C468">
        <v>4.6900000000000004</v>
      </c>
    </row>
    <row r="469" spans="1:3" x14ac:dyDescent="0.25">
      <c r="A469" s="1">
        <v>42675</v>
      </c>
      <c r="B469">
        <v>20.118500000000001</v>
      </c>
      <c r="C469">
        <v>5.15</v>
      </c>
    </row>
    <row r="470" spans="1:3" x14ac:dyDescent="0.25">
      <c r="A470" s="1">
        <v>42705</v>
      </c>
      <c r="B470">
        <v>20.520600000000002</v>
      </c>
      <c r="C470">
        <v>5.61</v>
      </c>
    </row>
    <row r="471" spans="1:3" x14ac:dyDescent="0.25">
      <c r="A471" s="1">
        <v>42736</v>
      </c>
      <c r="B471">
        <v>21.385300000000001</v>
      </c>
      <c r="C471">
        <v>5.83</v>
      </c>
    </row>
    <row r="472" spans="1:3" x14ac:dyDescent="0.25">
      <c r="A472" s="1">
        <v>42767</v>
      </c>
      <c r="B472">
        <v>20.290500000000002</v>
      </c>
      <c r="C472">
        <v>6.06</v>
      </c>
    </row>
    <row r="473" spans="1:3" x14ac:dyDescent="0.25">
      <c r="A473" s="1">
        <v>42795</v>
      </c>
      <c r="B473">
        <v>19.300999999999998</v>
      </c>
      <c r="C473">
        <v>6.32</v>
      </c>
    </row>
    <row r="474" spans="1:3" x14ac:dyDescent="0.25">
      <c r="A474" s="1">
        <v>42826</v>
      </c>
      <c r="B474">
        <v>18.787500000000001</v>
      </c>
      <c r="C474">
        <v>6.5</v>
      </c>
    </row>
    <row r="475" spans="1:3" x14ac:dyDescent="0.25">
      <c r="A475" s="1">
        <v>42856</v>
      </c>
      <c r="B475">
        <v>18.755700000000001</v>
      </c>
      <c r="C475">
        <v>6.56</v>
      </c>
    </row>
    <row r="476" spans="1:3" x14ac:dyDescent="0.25">
      <c r="A476" s="1">
        <v>42887</v>
      </c>
      <c r="B476">
        <v>18.1326</v>
      </c>
      <c r="C476">
        <v>6.82</v>
      </c>
    </row>
    <row r="477" spans="1:3" x14ac:dyDescent="0.25">
      <c r="A477" s="1">
        <v>42917</v>
      </c>
      <c r="B477">
        <v>17.828299999999999</v>
      </c>
      <c r="C477">
        <v>6.99</v>
      </c>
    </row>
    <row r="478" spans="1:3" x14ac:dyDescent="0.25">
      <c r="A478" s="1">
        <v>42948</v>
      </c>
      <c r="B478">
        <v>17.806999999999999</v>
      </c>
      <c r="C478">
        <v>6.94</v>
      </c>
    </row>
    <row r="479" spans="1:3" x14ac:dyDescent="0.25">
      <c r="A479" s="1">
        <v>42979</v>
      </c>
      <c r="B479">
        <v>17.835699999999999</v>
      </c>
      <c r="C479">
        <v>6.99</v>
      </c>
    </row>
    <row r="480" spans="1:3" x14ac:dyDescent="0.25">
      <c r="A480" s="1">
        <v>43009</v>
      </c>
      <c r="B480">
        <v>18.816099999999999</v>
      </c>
      <c r="C480">
        <v>7.03</v>
      </c>
    </row>
    <row r="481" spans="1:3" x14ac:dyDescent="0.25">
      <c r="A481" s="1">
        <v>43040</v>
      </c>
      <c r="B481">
        <v>18.915800000000001</v>
      </c>
      <c r="C481">
        <v>7.02</v>
      </c>
    </row>
    <row r="482" spans="1:3" x14ac:dyDescent="0.25">
      <c r="A482" s="1">
        <v>43070</v>
      </c>
      <c r="B482">
        <v>19.1812</v>
      </c>
      <c r="C482">
        <v>7.17</v>
      </c>
    </row>
    <row r="483" spans="1:3" x14ac:dyDescent="0.25">
      <c r="A483" s="1">
        <v>43101</v>
      </c>
      <c r="B483">
        <v>18.907399999999999</v>
      </c>
      <c r="C483">
        <v>7.25</v>
      </c>
    </row>
    <row r="484" spans="1:3" x14ac:dyDescent="0.25">
      <c r="A484" s="1">
        <v>43132</v>
      </c>
      <c r="B484">
        <v>18.6449</v>
      </c>
      <c r="C484">
        <v>7.4</v>
      </c>
    </row>
    <row r="485" spans="1:3" x14ac:dyDescent="0.25">
      <c r="A485" s="1">
        <v>43160</v>
      </c>
      <c r="B485">
        <v>18.630800000000001</v>
      </c>
      <c r="C485">
        <v>7.47</v>
      </c>
    </row>
    <row r="486" spans="1:3" x14ac:dyDescent="0.25">
      <c r="A486" s="1">
        <v>43191</v>
      </c>
      <c r="B486">
        <v>18.3872</v>
      </c>
      <c r="C486">
        <v>7.46</v>
      </c>
    </row>
    <row r="487" spans="1:3" x14ac:dyDescent="0.25">
      <c r="A487" s="1">
        <v>43221</v>
      </c>
      <c r="B487">
        <v>19.591000000000001</v>
      </c>
      <c r="C487">
        <v>7.51</v>
      </c>
    </row>
    <row r="488" spans="1:3" x14ac:dyDescent="0.25">
      <c r="A488" s="1">
        <v>43252</v>
      </c>
      <c r="B488">
        <v>20.3032</v>
      </c>
      <c r="C488">
        <v>7.64</v>
      </c>
    </row>
    <row r="489" spans="1:3" x14ac:dyDescent="0.25">
      <c r="A489" s="1">
        <v>43282</v>
      </c>
      <c r="B489">
        <v>19.009499999999999</v>
      </c>
      <c r="C489">
        <v>7.73</v>
      </c>
    </row>
    <row r="490" spans="1:3" x14ac:dyDescent="0.25">
      <c r="A490" s="1">
        <v>43313</v>
      </c>
      <c r="B490">
        <v>18.857500000000002</v>
      </c>
      <c r="C490">
        <v>7.73</v>
      </c>
    </row>
    <row r="491" spans="1:3" x14ac:dyDescent="0.25">
      <c r="A491" s="1">
        <v>43344</v>
      </c>
      <c r="B491">
        <v>19.0154</v>
      </c>
      <c r="C491">
        <v>7.69</v>
      </c>
    </row>
    <row r="492" spans="1:3" x14ac:dyDescent="0.25">
      <c r="A492" s="1">
        <v>43374</v>
      </c>
      <c r="B492">
        <v>19.1859</v>
      </c>
      <c r="C492">
        <v>7.69</v>
      </c>
    </row>
    <row r="493" spans="1:3" x14ac:dyDescent="0.25">
      <c r="A493" s="1">
        <v>43405</v>
      </c>
      <c r="B493">
        <v>20.261199999999999</v>
      </c>
      <c r="C493">
        <v>7.83</v>
      </c>
    </row>
    <row r="494" spans="1:3" x14ac:dyDescent="0.25">
      <c r="A494" s="1">
        <v>43435</v>
      </c>
      <c r="B494">
        <v>20.1112</v>
      </c>
      <c r="C494">
        <v>8.02</v>
      </c>
    </row>
    <row r="495" spans="1:3" x14ac:dyDescent="0.25">
      <c r="A495" s="1">
        <v>43466</v>
      </c>
      <c r="B495">
        <v>19.165099999999999</v>
      </c>
      <c r="C495">
        <v>7.95</v>
      </c>
    </row>
    <row r="496" spans="1:3" x14ac:dyDescent="0.25">
      <c r="A496" s="1">
        <v>43497</v>
      </c>
      <c r="B496">
        <v>19.204899999999999</v>
      </c>
      <c r="C496">
        <v>7.93</v>
      </c>
    </row>
    <row r="497" spans="1:3" x14ac:dyDescent="0.25">
      <c r="A497" s="1">
        <v>43525</v>
      </c>
      <c r="B497">
        <v>19.247699999999998</v>
      </c>
      <c r="C497">
        <v>8.02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C404-CA27-4622-9EBE-4A6B6604419B}">
  <dimension ref="A1:Q232"/>
  <sheetViews>
    <sheetView tabSelected="1" workbookViewId="0"/>
  </sheetViews>
  <sheetFormatPr baseColWidth="10" defaultRowHeight="15" x14ac:dyDescent="0.25"/>
  <cols>
    <col min="1" max="1" width="11.85546875" bestFit="1" customWidth="1"/>
  </cols>
  <sheetData>
    <row r="1" spans="1:17" x14ac:dyDescent="0.25">
      <c r="A1" t="s">
        <v>24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248</v>
      </c>
      <c r="K1" t="s">
        <v>28</v>
      </c>
      <c r="L1" t="s">
        <v>246</v>
      </c>
      <c r="M1" t="s">
        <v>247</v>
      </c>
      <c r="N1" t="s">
        <v>23</v>
      </c>
      <c r="O1" t="s">
        <v>244</v>
      </c>
      <c r="P1" t="s">
        <v>249</v>
      </c>
      <c r="Q1" t="s">
        <v>250</v>
      </c>
    </row>
    <row r="2" spans="1:17" x14ac:dyDescent="0.25">
      <c r="A2" s="4">
        <v>36526</v>
      </c>
      <c r="B2">
        <v>44.930830116377898</v>
      </c>
      <c r="C2">
        <v>48.134559959770797</v>
      </c>
      <c r="D2">
        <v>49.169591401813001</v>
      </c>
      <c r="E2">
        <v>48.969169725527102</v>
      </c>
      <c r="F2">
        <v>33.997198266569399</v>
      </c>
      <c r="G2">
        <v>35.656676317567403</v>
      </c>
      <c r="H2">
        <v>32.652954909266697</v>
      </c>
      <c r="I2">
        <v>77.947153775152998</v>
      </c>
      <c r="J2">
        <f>+VLOOKUP($A2,Banxico!$A$2:$C$497, 2, 0)</f>
        <v>9.4878</v>
      </c>
      <c r="K2">
        <f>+VLOOKUP($A2,Banxico!$A$2:$C$497, 3, 0)</f>
        <v>16.190000000000001</v>
      </c>
      <c r="L2">
        <f>+VLOOKUP($A2,IMF!$A$4:$C$330, 2, 0)</f>
        <v>56.262281432899584</v>
      </c>
      <c r="M2">
        <f>+VLOOKUP($A2,IMF!$A$4:$C$330, 3, 0)</f>
        <v>60.052923801071806</v>
      </c>
      <c r="N2">
        <f>+VLOOKUP($A2,FRED!$A$1:$C$1203, 2,0)</f>
        <v>94.175799999999995</v>
      </c>
      <c r="O2" t="str">
        <f>+VLOOKUP($A2,FRED!$A$1:$E$1203, 3,0)</f>
        <v/>
      </c>
      <c r="P2">
        <f>+VLOOKUP($A2,FRED!$A$1:$E$1203, 4,0)</f>
        <v>169.3</v>
      </c>
      <c r="Q2">
        <f>+VLOOKUP($A2,FRED!$A$1:$E$1203, 5,0)</f>
        <v>179.3</v>
      </c>
    </row>
    <row r="3" spans="1:17" x14ac:dyDescent="0.25">
      <c r="A3" s="4">
        <v>36557</v>
      </c>
      <c r="B3">
        <v>45.3293803145216</v>
      </c>
      <c r="C3">
        <v>48.651393960731198</v>
      </c>
      <c r="D3">
        <v>49.726207427377801</v>
      </c>
      <c r="E3">
        <v>49.507968239476597</v>
      </c>
      <c r="F3">
        <v>34.089598660714202</v>
      </c>
      <c r="G3">
        <v>35.241141477271903</v>
      </c>
      <c r="H3">
        <v>33.149796368329099</v>
      </c>
      <c r="I3">
        <v>78.463260158357997</v>
      </c>
      <c r="J3">
        <f>+VLOOKUP($A3,Banxico!$A$2:$C$497, 2, 0)</f>
        <v>9.4252000000000002</v>
      </c>
      <c r="K3">
        <f>+VLOOKUP($A3,Banxico!$A$2:$C$497, 3, 0)</f>
        <v>15.81</v>
      </c>
      <c r="L3">
        <f>+VLOOKUP($A3,IMF!$A$4:$C$330, 2, 0)</f>
        <v>58.73258425246474</v>
      </c>
      <c r="M3">
        <f>+VLOOKUP($A3,IMF!$A$4:$C$330, 3, 0)</f>
        <v>62.660871158059159</v>
      </c>
      <c r="N3">
        <f>+VLOOKUP($A3,FRED!$A$1:$C$1203, 2,0)</f>
        <v>94.455699999999993</v>
      </c>
      <c r="O3" t="str">
        <f>+VLOOKUP($A3,FRED!$A$1:$E$1203, 3,0)</f>
        <v/>
      </c>
      <c r="P3">
        <f>+VLOOKUP($A3,FRED!$A$1:$E$1203, 4,0)</f>
        <v>170</v>
      </c>
      <c r="Q3">
        <f>+VLOOKUP($A3,FRED!$A$1:$E$1203, 5,0)</f>
        <v>179.4</v>
      </c>
    </row>
    <row r="4" spans="1:17" x14ac:dyDescent="0.25">
      <c r="A4" s="4">
        <v>36586</v>
      </c>
      <c r="B4">
        <v>45.580680782035401</v>
      </c>
      <c r="C4">
        <v>49.000163770380702</v>
      </c>
      <c r="D4">
        <v>50.0061597937271</v>
      </c>
      <c r="E4">
        <v>49.828170679495202</v>
      </c>
      <c r="F4">
        <v>34.186919590062402</v>
      </c>
      <c r="G4">
        <v>35.022979072523803</v>
      </c>
      <c r="H4">
        <v>33.498292783251102</v>
      </c>
      <c r="I4">
        <v>78.959600042618007</v>
      </c>
      <c r="J4">
        <f>+VLOOKUP($A4,Banxico!$A$2:$C$497, 2, 0)</f>
        <v>9.2875999999999994</v>
      </c>
      <c r="K4">
        <f>+VLOOKUP($A4,Banxico!$A$2:$C$497, 3, 0)</f>
        <v>13.66</v>
      </c>
      <c r="L4">
        <f>+VLOOKUP($A4,IMF!$A$4:$C$330, 2, 0)</f>
        <v>59.183293428578381</v>
      </c>
      <c r="M4">
        <f>+VLOOKUP($A4,IMF!$A$4:$C$330, 3, 0)</f>
        <v>63.278487332063989</v>
      </c>
      <c r="N4">
        <f>+VLOOKUP($A4,FRED!$A$1:$C$1203, 2,0)</f>
        <v>94.798000000000002</v>
      </c>
      <c r="O4" t="str">
        <f>+VLOOKUP($A4,FRED!$A$1:$E$1203, 3,0)</f>
        <v/>
      </c>
      <c r="P4">
        <f>+VLOOKUP($A4,FRED!$A$1:$E$1203, 4,0)</f>
        <v>171</v>
      </c>
      <c r="Q4">
        <f>+VLOOKUP($A4,FRED!$A$1:$E$1203, 5,0)</f>
        <v>180</v>
      </c>
    </row>
    <row r="5" spans="1:17" x14ac:dyDescent="0.25">
      <c r="A5" s="4">
        <v>36617</v>
      </c>
      <c r="B5">
        <v>45.840018271641902</v>
      </c>
      <c r="C5">
        <v>49.235286546443703</v>
      </c>
      <c r="D5">
        <v>50.296194308009703</v>
      </c>
      <c r="E5">
        <v>50.089983176182002</v>
      </c>
      <c r="F5">
        <v>34.425074961972001</v>
      </c>
      <c r="G5">
        <v>35.343854202787</v>
      </c>
      <c r="H5">
        <v>33.670413941415198</v>
      </c>
      <c r="I5">
        <v>79.421298490290994</v>
      </c>
      <c r="J5">
        <f>+VLOOKUP($A5,Banxico!$A$2:$C$497, 2, 0)</f>
        <v>9.3902999999999999</v>
      </c>
      <c r="K5">
        <f>+VLOOKUP($A5,Banxico!$A$2:$C$497, 3, 0)</f>
        <v>12.93</v>
      </c>
      <c r="L5">
        <f>+VLOOKUP($A5,IMF!$A$4:$C$330, 2, 0)</f>
        <v>57.155217383994014</v>
      </c>
      <c r="M5">
        <f>+VLOOKUP($A5,IMF!$A$4:$C$330, 3, 0)</f>
        <v>61.086870640752828</v>
      </c>
      <c r="N5">
        <f>+VLOOKUP($A5,FRED!$A$1:$C$1203, 2,0)</f>
        <v>95.480800000000002</v>
      </c>
      <c r="O5" t="str">
        <f>+VLOOKUP($A5,FRED!$A$1:$E$1203, 3,0)</f>
        <v/>
      </c>
      <c r="P5">
        <f>+VLOOKUP($A5,FRED!$A$1:$E$1203, 4,0)</f>
        <v>170.9</v>
      </c>
      <c r="Q5">
        <f>+VLOOKUP($A5,FRED!$A$1:$E$1203, 5,0)</f>
        <v>180.3</v>
      </c>
    </row>
    <row r="6" spans="1:17" x14ac:dyDescent="0.25">
      <c r="A6" s="4">
        <v>36647</v>
      </c>
      <c r="B6">
        <v>46.011379073728897</v>
      </c>
      <c r="C6">
        <v>49.461958027659001</v>
      </c>
      <c r="D6">
        <v>50.502411158629997</v>
      </c>
      <c r="E6">
        <v>50.309096714115597</v>
      </c>
      <c r="F6">
        <v>34.4898509920788</v>
      </c>
      <c r="G6">
        <v>35.870279133821903</v>
      </c>
      <c r="H6">
        <v>33.367504902058599</v>
      </c>
      <c r="I6">
        <v>79.831371084715997</v>
      </c>
      <c r="J6">
        <f>+VLOOKUP($A6,Banxico!$A$2:$C$497, 2, 0)</f>
        <v>9.5158000000000005</v>
      </c>
      <c r="K6">
        <f>+VLOOKUP($A6,Banxico!$A$2:$C$497, 3, 0)</f>
        <v>14.18</v>
      </c>
      <c r="L6">
        <f>+VLOOKUP($A6,IMF!$A$4:$C$330, 2, 0)</f>
        <v>60.104137045506278</v>
      </c>
      <c r="M6">
        <f>+VLOOKUP($A6,IMF!$A$4:$C$330, 3, 0)</f>
        <v>64.395790381063392</v>
      </c>
      <c r="N6">
        <f>+VLOOKUP($A6,FRED!$A$1:$C$1203, 2,0)</f>
        <v>95.643500000000003</v>
      </c>
      <c r="O6" t="str">
        <f>+VLOOKUP($A6,FRED!$A$1:$E$1203, 3,0)</f>
        <v/>
      </c>
      <c r="P6">
        <f>+VLOOKUP($A6,FRED!$A$1:$E$1203, 4,0)</f>
        <v>171.2</v>
      </c>
      <c r="Q6">
        <f>+VLOOKUP($A6,FRED!$A$1:$E$1203, 5,0)</f>
        <v>180.7</v>
      </c>
    </row>
    <row r="7" spans="1:17" x14ac:dyDescent="0.25">
      <c r="A7" s="4">
        <v>36678</v>
      </c>
      <c r="B7">
        <v>46.283920241006101</v>
      </c>
      <c r="C7">
        <v>49.571907461423301</v>
      </c>
      <c r="D7">
        <v>50.740447981806902</v>
      </c>
      <c r="E7">
        <v>50.477976203795897</v>
      </c>
      <c r="F7">
        <v>34.952918656395397</v>
      </c>
      <c r="G7">
        <v>36.633334028516998</v>
      </c>
      <c r="H7">
        <v>33.591363651413303</v>
      </c>
      <c r="I7">
        <v>80.193038127812997</v>
      </c>
      <c r="J7">
        <f>+VLOOKUP($A7,Banxico!$A$2:$C$497, 2, 0)</f>
        <v>9.8294999999999995</v>
      </c>
      <c r="K7">
        <f>+VLOOKUP($A7,Banxico!$A$2:$C$497, 3, 0)</f>
        <v>15.65</v>
      </c>
      <c r="L7">
        <f>+VLOOKUP($A7,IMF!$A$4:$C$330, 2, 0)</f>
        <v>62.022199214894833</v>
      </c>
      <c r="M7">
        <f>+VLOOKUP($A7,IMF!$A$4:$C$330, 3, 0)</f>
        <v>66.44936398910923</v>
      </c>
      <c r="N7">
        <f>+VLOOKUP($A7,FRED!$A$1:$C$1203, 2,0)</f>
        <v>95.735299999999995</v>
      </c>
      <c r="O7" t="str">
        <f>+VLOOKUP($A7,FRED!$A$1:$E$1203, 3,0)</f>
        <v/>
      </c>
      <c r="P7">
        <f>+VLOOKUP($A7,FRED!$A$1:$E$1203, 4,0)</f>
        <v>172.2</v>
      </c>
      <c r="Q7">
        <f>+VLOOKUP($A7,FRED!$A$1:$E$1203, 5,0)</f>
        <v>181.1</v>
      </c>
    </row>
    <row r="8" spans="1:17" x14ac:dyDescent="0.25">
      <c r="A8" s="4">
        <v>36708</v>
      </c>
      <c r="B8">
        <v>46.464466209718097</v>
      </c>
      <c r="C8">
        <v>49.6812010019921</v>
      </c>
      <c r="D8">
        <v>50.976886982310099</v>
      </c>
      <c r="E8">
        <v>50.645767598285701</v>
      </c>
      <c r="F8">
        <v>35.1473764727819</v>
      </c>
      <c r="G8">
        <v>36.737325453444399</v>
      </c>
      <c r="H8">
        <v>33.857736110497598</v>
      </c>
      <c r="I8">
        <v>80.470145255190999</v>
      </c>
      <c r="J8">
        <f>+VLOOKUP($A8,Banxico!$A$2:$C$497, 2, 0)</f>
        <v>9.4212000000000007</v>
      </c>
      <c r="K8">
        <f>+VLOOKUP($A8,Banxico!$A$2:$C$497, 3, 0)</f>
        <v>13.73</v>
      </c>
      <c r="L8">
        <f>+VLOOKUP($A8,IMF!$A$4:$C$330, 2, 0)</f>
        <v>60.545573496679573</v>
      </c>
      <c r="M8">
        <f>+VLOOKUP($A8,IMF!$A$4:$C$330, 3, 0)</f>
        <v>64.843260845231256</v>
      </c>
      <c r="N8">
        <f>+VLOOKUP($A8,FRED!$A$1:$C$1203, 2,0)</f>
        <v>95.590599999999995</v>
      </c>
      <c r="O8" t="str">
        <f>+VLOOKUP($A8,FRED!$A$1:$E$1203, 3,0)</f>
        <v/>
      </c>
      <c r="P8">
        <f>+VLOOKUP($A8,FRED!$A$1:$E$1203, 4,0)</f>
        <v>172.7</v>
      </c>
      <c r="Q8">
        <f>+VLOOKUP($A8,FRED!$A$1:$E$1203, 5,0)</f>
        <v>181.5</v>
      </c>
    </row>
    <row r="9" spans="1:17" x14ac:dyDescent="0.25">
      <c r="A9" s="4">
        <v>36739</v>
      </c>
      <c r="B9">
        <v>46.719785188278301</v>
      </c>
      <c r="C9">
        <v>49.876658177217401</v>
      </c>
      <c r="D9">
        <v>51.204888407695897</v>
      </c>
      <c r="E9">
        <v>50.857468474261402</v>
      </c>
      <c r="F9">
        <v>35.474187142545297</v>
      </c>
      <c r="G9">
        <v>36.944111283147301</v>
      </c>
      <c r="H9">
        <v>34.2799124545921</v>
      </c>
      <c r="I9">
        <v>80.616597305593004</v>
      </c>
      <c r="J9">
        <f>+VLOOKUP($A9,Banxico!$A$2:$C$497, 2, 0)</f>
        <v>9.2708999999999993</v>
      </c>
      <c r="K9">
        <f>+VLOOKUP($A9,Banxico!$A$2:$C$497, 3, 0)</f>
        <v>15.23</v>
      </c>
      <c r="L9">
        <f>+VLOOKUP($A9,IMF!$A$4:$C$330, 2, 0)</f>
        <v>61.451837856361827</v>
      </c>
      <c r="M9">
        <f>+VLOOKUP($A9,IMF!$A$4:$C$330, 3, 0)</f>
        <v>65.916945081158389</v>
      </c>
      <c r="N9">
        <f>+VLOOKUP($A9,FRED!$A$1:$C$1203, 2,0)</f>
        <v>95.311199999999999</v>
      </c>
      <c r="O9" t="str">
        <f>+VLOOKUP($A9,FRED!$A$1:$E$1203, 3,0)</f>
        <v/>
      </c>
      <c r="P9">
        <f>+VLOOKUP($A9,FRED!$A$1:$E$1203, 4,0)</f>
        <v>172.7</v>
      </c>
      <c r="Q9">
        <f>+VLOOKUP($A9,FRED!$A$1:$E$1203, 5,0)</f>
        <v>181.9</v>
      </c>
    </row>
    <row r="10" spans="1:17" x14ac:dyDescent="0.25">
      <c r="A10" s="4">
        <v>36770</v>
      </c>
      <c r="B10">
        <v>47.0610716040147</v>
      </c>
      <c r="C10">
        <v>50.049120440722497</v>
      </c>
      <c r="D10">
        <v>51.857920213988997</v>
      </c>
      <c r="E10">
        <v>51.249208612041201</v>
      </c>
      <c r="F10">
        <v>35.692746199592897</v>
      </c>
      <c r="G10">
        <v>36.916205623687802</v>
      </c>
      <c r="H10">
        <v>34.694601948683697</v>
      </c>
      <c r="I10">
        <v>80.597995095331996</v>
      </c>
      <c r="J10">
        <f>+VLOOKUP($A10,Banxico!$A$2:$C$497, 2, 0)</f>
        <v>9.3539999999999992</v>
      </c>
      <c r="K10">
        <f>+VLOOKUP($A10,Banxico!$A$2:$C$497, 3, 0)</f>
        <v>15.06</v>
      </c>
      <c r="L10">
        <f>+VLOOKUP($A10,IMF!$A$4:$C$330, 2, 0)</f>
        <v>64.278475134384649</v>
      </c>
      <c r="M10">
        <f>+VLOOKUP($A10,IMF!$A$4:$C$330, 3, 0)</f>
        <v>69.071472086571106</v>
      </c>
      <c r="N10">
        <f>+VLOOKUP($A10,FRED!$A$1:$C$1203, 2,0)</f>
        <v>95.679000000000002</v>
      </c>
      <c r="O10" t="str">
        <f>+VLOOKUP($A10,FRED!$A$1:$E$1203, 3,0)</f>
        <v/>
      </c>
      <c r="P10">
        <f>+VLOOKUP($A10,FRED!$A$1:$E$1203, 4,0)</f>
        <v>173.6</v>
      </c>
      <c r="Q10">
        <f>+VLOOKUP($A10,FRED!$A$1:$E$1203, 5,0)</f>
        <v>182.3</v>
      </c>
    </row>
    <row r="11" spans="1:17" x14ac:dyDescent="0.25">
      <c r="A11" s="4">
        <v>36800</v>
      </c>
      <c r="B11">
        <v>47.385135825853403</v>
      </c>
      <c r="C11">
        <v>50.225221222235</v>
      </c>
      <c r="D11">
        <v>52.233589291852397</v>
      </c>
      <c r="E11">
        <v>51.517162524521098</v>
      </c>
      <c r="F11">
        <v>36.1087304265208</v>
      </c>
      <c r="G11">
        <v>37.206472293245902</v>
      </c>
      <c r="H11">
        <v>35.210425825067702</v>
      </c>
      <c r="I11">
        <v>80.435077895012</v>
      </c>
      <c r="J11">
        <f>+VLOOKUP($A11,Banxico!$A$2:$C$497, 2, 0)</f>
        <v>9.5313999999999997</v>
      </c>
      <c r="K11">
        <f>+VLOOKUP($A11,Banxico!$A$2:$C$497, 3, 0)</f>
        <v>15.88</v>
      </c>
      <c r="L11">
        <f>+VLOOKUP($A11,IMF!$A$4:$C$330, 2, 0)</f>
        <v>63.567678505558824</v>
      </c>
      <c r="M11">
        <f>+VLOOKUP($A11,IMF!$A$4:$C$330, 3, 0)</f>
        <v>68.312900536779338</v>
      </c>
      <c r="N11">
        <f>+VLOOKUP($A11,FRED!$A$1:$C$1203, 2,0)</f>
        <v>95.397000000000006</v>
      </c>
      <c r="O11" t="str">
        <f>+VLOOKUP($A11,FRED!$A$1:$E$1203, 3,0)</f>
        <v/>
      </c>
      <c r="P11">
        <f>+VLOOKUP($A11,FRED!$A$1:$E$1203, 4,0)</f>
        <v>173.9</v>
      </c>
      <c r="Q11">
        <f>+VLOOKUP($A11,FRED!$A$1:$E$1203, 5,0)</f>
        <v>182.6</v>
      </c>
    </row>
    <row r="12" spans="1:17" x14ac:dyDescent="0.25">
      <c r="A12" s="4">
        <v>36831</v>
      </c>
      <c r="B12">
        <v>47.790287862832798</v>
      </c>
      <c r="C12">
        <v>50.532869182982601</v>
      </c>
      <c r="D12">
        <v>52.579838071864799</v>
      </c>
      <c r="E12">
        <v>51.844652329499901</v>
      </c>
      <c r="F12">
        <v>36.644037852180901</v>
      </c>
      <c r="G12">
        <v>37.216512948903599</v>
      </c>
      <c r="H12">
        <v>36.163680972002801</v>
      </c>
      <c r="I12">
        <v>80.199992819545002</v>
      </c>
      <c r="J12">
        <f>+VLOOKUP($A12,Banxico!$A$2:$C$497, 2, 0)</f>
        <v>9.5004000000000008</v>
      </c>
      <c r="K12">
        <f>+VLOOKUP($A12,Banxico!$A$2:$C$497, 3, 0)</f>
        <v>17.559999999999999</v>
      </c>
      <c r="L12">
        <f>+VLOOKUP($A12,IMF!$A$4:$C$330, 2, 0)</f>
        <v>64.64813776984073</v>
      </c>
      <c r="M12">
        <f>+VLOOKUP($A12,IMF!$A$4:$C$330, 3, 0)</f>
        <v>69.548500338943001</v>
      </c>
      <c r="N12">
        <f>+VLOOKUP($A12,FRED!$A$1:$C$1203, 2,0)</f>
        <v>95.422899999999998</v>
      </c>
      <c r="O12" t="str">
        <f>+VLOOKUP($A12,FRED!$A$1:$E$1203, 3,0)</f>
        <v/>
      </c>
      <c r="P12">
        <f>+VLOOKUP($A12,FRED!$A$1:$E$1203, 4,0)</f>
        <v>174.2</v>
      </c>
      <c r="Q12">
        <f>+VLOOKUP($A12,FRED!$A$1:$E$1203, 5,0)</f>
        <v>183.1</v>
      </c>
    </row>
    <row r="13" spans="1:17" x14ac:dyDescent="0.25">
      <c r="A13" s="4">
        <v>36861</v>
      </c>
      <c r="B13">
        <v>48.307671180741004</v>
      </c>
      <c r="C13">
        <v>50.763847837125198</v>
      </c>
      <c r="D13">
        <v>52.941573446775202</v>
      </c>
      <c r="E13">
        <v>52.136689899998501</v>
      </c>
      <c r="F13">
        <v>37.580054160230098</v>
      </c>
      <c r="G13">
        <v>38.8773696702184</v>
      </c>
      <c r="H13">
        <v>36.521833762058201</v>
      </c>
      <c r="I13">
        <v>79.939087417428993</v>
      </c>
      <c r="J13">
        <f>+VLOOKUP($A13,Banxico!$A$2:$C$497, 2, 0)</f>
        <v>9.4658999999999995</v>
      </c>
      <c r="K13">
        <f>+VLOOKUP($A13,Banxico!$A$2:$C$497, 3, 0)</f>
        <v>17.05</v>
      </c>
      <c r="L13">
        <f>+VLOOKUP($A13,IMF!$A$4:$C$330, 2, 0)</f>
        <v>65.157815335546843</v>
      </c>
      <c r="M13">
        <f>+VLOOKUP($A13,IMF!$A$4:$C$330, 3, 0)</f>
        <v>70.069142399772332</v>
      </c>
      <c r="N13">
        <f>+VLOOKUP($A13,FRED!$A$1:$C$1203, 2,0)</f>
        <v>95.157300000000006</v>
      </c>
      <c r="O13" t="str">
        <f>+VLOOKUP($A13,FRED!$A$1:$E$1203, 3,0)</f>
        <v/>
      </c>
      <c r="P13">
        <f>+VLOOKUP($A13,FRED!$A$1:$E$1203, 4,0)</f>
        <v>174.6</v>
      </c>
      <c r="Q13">
        <f>+VLOOKUP($A13,FRED!$A$1:$E$1203, 5,0)</f>
        <v>183.3</v>
      </c>
    </row>
    <row r="14" spans="1:17" x14ac:dyDescent="0.25">
      <c r="A14" s="4">
        <v>36892</v>
      </c>
      <c r="B14">
        <v>48.575476247934098</v>
      </c>
      <c r="C14">
        <v>51.154391526627698</v>
      </c>
      <c r="D14">
        <v>53.318947711799296</v>
      </c>
      <c r="E14">
        <v>52.524223119196598</v>
      </c>
      <c r="F14">
        <v>37.591133564697202</v>
      </c>
      <c r="G14">
        <v>38.398598015584</v>
      </c>
      <c r="H14">
        <v>36.9230068701862</v>
      </c>
      <c r="I14">
        <v>79.695130091294004</v>
      </c>
      <c r="J14">
        <f>+VLOOKUP($A14,Banxico!$A$2:$C$497, 2, 0)</f>
        <v>9.7766000000000002</v>
      </c>
      <c r="K14">
        <f>+VLOOKUP($A14,Banxico!$A$2:$C$497, 3, 0)</f>
        <v>17.89</v>
      </c>
      <c r="L14">
        <f>+VLOOKUP($A14,IMF!$A$4:$C$330, 2, 0)</f>
        <v>64.684455590566472</v>
      </c>
      <c r="M14">
        <f>+VLOOKUP($A14,IMF!$A$4:$C$330, 3, 0)</f>
        <v>69.596276518704471</v>
      </c>
      <c r="N14">
        <f>+VLOOKUP($A14,FRED!$A$1:$C$1203, 2,0)</f>
        <v>94.544799999999995</v>
      </c>
      <c r="O14" t="str">
        <f>+VLOOKUP($A14,FRED!$A$1:$E$1203, 3,0)</f>
        <v/>
      </c>
      <c r="P14">
        <f>+VLOOKUP($A14,FRED!$A$1:$E$1203, 4,0)</f>
        <v>175.6</v>
      </c>
      <c r="Q14">
        <f>+VLOOKUP($A14,FRED!$A$1:$E$1203, 5,0)</f>
        <v>183.9</v>
      </c>
    </row>
    <row r="15" spans="1:17" x14ac:dyDescent="0.25">
      <c r="A15" s="4">
        <v>36923</v>
      </c>
      <c r="B15">
        <v>48.543328159564901</v>
      </c>
      <c r="C15">
        <v>51.541543444175304</v>
      </c>
      <c r="D15">
        <v>53.719404926417397</v>
      </c>
      <c r="E15">
        <v>52.920346844489799</v>
      </c>
      <c r="F15">
        <v>36.702649113033999</v>
      </c>
      <c r="G15">
        <v>35.905804423253301</v>
      </c>
      <c r="H15">
        <v>37.312733869368799</v>
      </c>
      <c r="I15">
        <v>79.503364902501005</v>
      </c>
      <c r="J15">
        <f>+VLOOKUP($A15,Banxico!$A$2:$C$497, 2, 0)</f>
        <v>9.7044999999999995</v>
      </c>
      <c r="K15">
        <f>+VLOOKUP($A15,Banxico!$A$2:$C$497, 3, 0)</f>
        <v>17.34</v>
      </c>
      <c r="L15">
        <f>+VLOOKUP($A15,IMF!$A$4:$C$330, 2, 0)</f>
        <v>61.739937162506187</v>
      </c>
      <c r="M15">
        <f>+VLOOKUP($A15,IMF!$A$4:$C$330, 3, 0)</f>
        <v>66.349427536654204</v>
      </c>
      <c r="N15">
        <f>+VLOOKUP($A15,FRED!$A$1:$C$1203, 2,0)</f>
        <v>93.939800000000005</v>
      </c>
      <c r="O15" t="str">
        <f>+VLOOKUP($A15,FRED!$A$1:$E$1203, 3,0)</f>
        <v/>
      </c>
      <c r="P15">
        <f>+VLOOKUP($A15,FRED!$A$1:$E$1203, 4,0)</f>
        <v>176</v>
      </c>
      <c r="Q15">
        <f>+VLOOKUP($A15,FRED!$A$1:$E$1203, 5,0)</f>
        <v>184.4</v>
      </c>
    </row>
    <row r="16" spans="1:17" x14ac:dyDescent="0.25">
      <c r="A16" s="4">
        <v>36951</v>
      </c>
      <c r="B16">
        <v>48.850887781724403</v>
      </c>
      <c r="C16">
        <v>51.789193422602402</v>
      </c>
      <c r="D16">
        <v>54.115362671948503</v>
      </c>
      <c r="E16">
        <v>53.237142751615998</v>
      </c>
      <c r="F16">
        <v>36.972222966254499</v>
      </c>
      <c r="G16">
        <v>36.417318348610401</v>
      </c>
      <c r="H16">
        <v>37.389454775141402</v>
      </c>
      <c r="I16">
        <v>79.395181343554</v>
      </c>
      <c r="J16">
        <f>+VLOOKUP($A16,Banxico!$A$2:$C$497, 2, 0)</f>
        <v>9.6006</v>
      </c>
      <c r="K16">
        <f>+VLOOKUP($A16,Banxico!$A$2:$C$497, 3, 0)</f>
        <v>15.8</v>
      </c>
      <c r="L16">
        <f>+VLOOKUP($A16,IMF!$A$4:$C$330, 2, 0)</f>
        <v>59.800006598679502</v>
      </c>
      <c r="M16">
        <f>+VLOOKUP($A16,IMF!$A$4:$C$330, 3, 0)</f>
        <v>64.181532932149167</v>
      </c>
      <c r="N16">
        <f>+VLOOKUP($A16,FRED!$A$1:$C$1203, 2,0)</f>
        <v>93.720100000000002</v>
      </c>
      <c r="O16" t="str">
        <f>+VLOOKUP($A16,FRED!$A$1:$E$1203, 3,0)</f>
        <v/>
      </c>
      <c r="P16">
        <f>+VLOOKUP($A16,FRED!$A$1:$E$1203, 4,0)</f>
        <v>176.1</v>
      </c>
      <c r="Q16">
        <f>+VLOOKUP($A16,FRED!$A$1:$E$1203, 5,0)</f>
        <v>184.7</v>
      </c>
    </row>
    <row r="17" spans="1:17" x14ac:dyDescent="0.25">
      <c r="A17" s="4">
        <v>36982</v>
      </c>
      <c r="B17">
        <v>49.0973086323825</v>
      </c>
      <c r="C17">
        <v>52.026419269360801</v>
      </c>
      <c r="D17">
        <v>54.391015002104098</v>
      </c>
      <c r="E17">
        <v>53.493597137693399</v>
      </c>
      <c r="F17">
        <v>37.182900258523098</v>
      </c>
      <c r="G17">
        <v>37.165237294230401</v>
      </c>
      <c r="H17">
        <v>37.172150066471197</v>
      </c>
      <c r="I17">
        <v>79.389693597127007</v>
      </c>
      <c r="J17">
        <f>+VLOOKUP($A17,Banxico!$A$2:$C$497, 2, 0)</f>
        <v>9.3268000000000004</v>
      </c>
      <c r="K17">
        <f>+VLOOKUP($A17,Banxico!$A$2:$C$497, 3, 0)</f>
        <v>14.96</v>
      </c>
      <c r="L17">
        <f>+VLOOKUP($A17,IMF!$A$4:$C$330, 2, 0)</f>
        <v>60.161399102847852</v>
      </c>
      <c r="M17">
        <f>+VLOOKUP($A17,IMF!$A$4:$C$330, 3, 0)</f>
        <v>64.608248859872759</v>
      </c>
      <c r="N17">
        <f>+VLOOKUP($A17,FRED!$A$1:$C$1203, 2,0)</f>
        <v>93.446899999999999</v>
      </c>
      <c r="O17" t="str">
        <f>+VLOOKUP($A17,FRED!$A$1:$E$1203, 3,0)</f>
        <v/>
      </c>
      <c r="P17">
        <f>+VLOOKUP($A17,FRED!$A$1:$E$1203, 4,0)</f>
        <v>176.4</v>
      </c>
      <c r="Q17">
        <f>+VLOOKUP($A17,FRED!$A$1:$E$1203, 5,0)</f>
        <v>185.1</v>
      </c>
    </row>
    <row r="18" spans="1:17" x14ac:dyDescent="0.25">
      <c r="A18" s="4">
        <v>37012</v>
      </c>
      <c r="B18">
        <v>49.209970463625403</v>
      </c>
      <c r="C18">
        <v>52.182914108325399</v>
      </c>
      <c r="D18">
        <v>54.625233257682503</v>
      </c>
      <c r="E18">
        <v>53.686531794629701</v>
      </c>
      <c r="F18">
        <v>37.127908414276</v>
      </c>
      <c r="G18">
        <v>37.568271038362099</v>
      </c>
      <c r="H18">
        <v>36.7524385731775</v>
      </c>
      <c r="I18">
        <v>79.457842066341001</v>
      </c>
      <c r="J18">
        <f>+VLOOKUP($A18,Banxico!$A$2:$C$497, 2, 0)</f>
        <v>9.1372</v>
      </c>
      <c r="K18">
        <f>+VLOOKUP($A18,Banxico!$A$2:$C$497, 3, 0)</f>
        <v>11.95</v>
      </c>
      <c r="L18">
        <f>+VLOOKUP($A18,IMF!$A$4:$C$330, 2, 0)</f>
        <v>60.747660076929165</v>
      </c>
      <c r="M18">
        <f>+VLOOKUP($A18,IMF!$A$4:$C$330, 3, 0)</f>
        <v>65.154235368057726</v>
      </c>
      <c r="N18">
        <f>+VLOOKUP($A18,FRED!$A$1:$C$1203, 2,0)</f>
        <v>92.876000000000005</v>
      </c>
      <c r="O18" t="str">
        <f>+VLOOKUP($A18,FRED!$A$1:$E$1203, 3,0)</f>
        <v/>
      </c>
      <c r="P18">
        <f>+VLOOKUP($A18,FRED!$A$1:$E$1203, 4,0)</f>
        <v>177.3</v>
      </c>
      <c r="Q18">
        <f>+VLOOKUP($A18,FRED!$A$1:$E$1203, 5,0)</f>
        <v>185.3</v>
      </c>
    </row>
    <row r="19" spans="1:17" x14ac:dyDescent="0.25">
      <c r="A19" s="4">
        <v>37043</v>
      </c>
      <c r="B19">
        <v>49.326363767191502</v>
      </c>
      <c r="C19">
        <v>52.336138783772803</v>
      </c>
      <c r="D19">
        <v>54.817994057652903</v>
      </c>
      <c r="E19">
        <v>53.858851058904399</v>
      </c>
      <c r="F19">
        <v>37.1247755260407</v>
      </c>
      <c r="G19">
        <v>37.494940616052702</v>
      </c>
      <c r="H19">
        <v>36.805210758273503</v>
      </c>
      <c r="I19">
        <v>79.559590615725995</v>
      </c>
      <c r="J19">
        <f>+VLOOKUP($A19,Banxico!$A$2:$C$497, 2, 0)</f>
        <v>9.0867000000000004</v>
      </c>
      <c r="K19">
        <f>+VLOOKUP($A19,Banxico!$A$2:$C$497, 3, 0)</f>
        <v>9.43</v>
      </c>
      <c r="L19">
        <f>+VLOOKUP($A19,IMF!$A$4:$C$330, 2, 0)</f>
        <v>59.194352684270513</v>
      </c>
      <c r="M19">
        <f>+VLOOKUP($A19,IMF!$A$4:$C$330, 3, 0)</f>
        <v>63.442336898631055</v>
      </c>
      <c r="N19">
        <f>+VLOOKUP($A19,FRED!$A$1:$C$1203, 2,0)</f>
        <v>92.320800000000006</v>
      </c>
      <c r="O19" t="str">
        <f>+VLOOKUP($A19,FRED!$A$1:$E$1203, 3,0)</f>
        <v/>
      </c>
      <c r="P19">
        <f>+VLOOKUP($A19,FRED!$A$1:$E$1203, 4,0)</f>
        <v>177.7</v>
      </c>
      <c r="Q19">
        <f>+VLOOKUP($A19,FRED!$A$1:$E$1203, 5,0)</f>
        <v>186</v>
      </c>
    </row>
    <row r="20" spans="1:17" x14ac:dyDescent="0.25">
      <c r="A20" s="4">
        <v>37073</v>
      </c>
      <c r="B20">
        <v>49.198201964030297</v>
      </c>
      <c r="C20">
        <v>52.294111943979601</v>
      </c>
      <c r="D20">
        <v>55.052480109123501</v>
      </c>
      <c r="E20">
        <v>53.941921982045599</v>
      </c>
      <c r="F20">
        <v>36.581589586148098</v>
      </c>
      <c r="G20">
        <v>37.162575950339203</v>
      </c>
      <c r="H20">
        <v>36.094496294367602</v>
      </c>
      <c r="I20">
        <v>79.654899465355001</v>
      </c>
      <c r="J20">
        <f>+VLOOKUP($A20,Banxico!$A$2:$C$497, 2, 0)</f>
        <v>9.1617999999999995</v>
      </c>
      <c r="K20">
        <f>+VLOOKUP($A20,Banxico!$A$2:$C$497, 3, 0)</f>
        <v>9.39</v>
      </c>
      <c r="L20">
        <f>+VLOOKUP($A20,IMF!$A$4:$C$330, 2, 0)</f>
        <v>56.665426399359475</v>
      </c>
      <c r="M20">
        <f>+VLOOKUP($A20,IMF!$A$4:$C$330, 3, 0)</f>
        <v>60.651564879350396</v>
      </c>
      <c r="N20">
        <f>+VLOOKUP($A20,FRED!$A$1:$C$1203, 2,0)</f>
        <v>91.793300000000002</v>
      </c>
      <c r="O20">
        <f>+VLOOKUP($A20,FRED!$A$1:$E$1203, 3,0)</f>
        <v>3.67</v>
      </c>
      <c r="P20">
        <f>+VLOOKUP($A20,FRED!$A$1:$E$1203, 4,0)</f>
        <v>177.4</v>
      </c>
      <c r="Q20">
        <f>+VLOOKUP($A20,FRED!$A$1:$E$1203, 5,0)</f>
        <v>186.4</v>
      </c>
    </row>
    <row r="21" spans="1:17" x14ac:dyDescent="0.25">
      <c r="A21" s="4">
        <v>37104</v>
      </c>
      <c r="B21">
        <v>49.489687547185802</v>
      </c>
      <c r="C21">
        <v>52.387025226768699</v>
      </c>
      <c r="D21">
        <v>55.335538246109699</v>
      </c>
      <c r="E21">
        <v>54.121783179457402</v>
      </c>
      <c r="F21">
        <v>37.078016632629399</v>
      </c>
      <c r="G21">
        <v>38.643472047480699</v>
      </c>
      <c r="H21">
        <v>35.8065935955158</v>
      </c>
      <c r="I21">
        <v>79.706634639338006</v>
      </c>
      <c r="J21">
        <f>+VLOOKUP($A21,Banxico!$A$2:$C$497, 2, 0)</f>
        <v>9.1306999999999992</v>
      </c>
      <c r="K21">
        <f>+VLOOKUP($A21,Banxico!$A$2:$C$497, 3, 0)</f>
        <v>7.51</v>
      </c>
      <c r="L21">
        <f>+VLOOKUP($A21,IMF!$A$4:$C$330, 2, 0)</f>
        <v>56.844489318215601</v>
      </c>
      <c r="M21">
        <f>+VLOOKUP($A21,IMF!$A$4:$C$330, 3, 0)</f>
        <v>60.809506804887306</v>
      </c>
      <c r="N21">
        <f>+VLOOKUP($A21,FRED!$A$1:$C$1203, 2,0)</f>
        <v>91.679500000000004</v>
      </c>
      <c r="O21">
        <f>+VLOOKUP($A21,FRED!$A$1:$E$1203, 3,0)</f>
        <v>3.5334782608695656</v>
      </c>
      <c r="P21">
        <f>+VLOOKUP($A21,FRED!$A$1:$E$1203, 4,0)</f>
        <v>177.4</v>
      </c>
      <c r="Q21">
        <f>+VLOOKUP($A21,FRED!$A$1:$E$1203, 5,0)</f>
        <v>186.7</v>
      </c>
    </row>
    <row r="22" spans="1:17" x14ac:dyDescent="0.25">
      <c r="A22" s="4">
        <v>37135</v>
      </c>
      <c r="B22">
        <v>49.950381149772397</v>
      </c>
      <c r="C22">
        <v>52.502915799388802</v>
      </c>
      <c r="D22">
        <v>56.097097015188901</v>
      </c>
      <c r="E22">
        <v>54.531405445226703</v>
      </c>
      <c r="F22">
        <v>37.612217715287798</v>
      </c>
      <c r="G22">
        <v>39.365461080147</v>
      </c>
      <c r="H22">
        <v>36.190890064557699</v>
      </c>
      <c r="I22">
        <v>79.663700685151994</v>
      </c>
      <c r="J22">
        <f>+VLOOKUP($A22,Banxico!$A$2:$C$497, 2, 0)</f>
        <v>9.4189000000000007</v>
      </c>
      <c r="K22">
        <f>+VLOOKUP($A22,Banxico!$A$2:$C$497, 3, 0)</f>
        <v>9.32</v>
      </c>
      <c r="L22">
        <f>+VLOOKUP($A22,IMF!$A$4:$C$330, 2, 0)</f>
        <v>54.677851384512117</v>
      </c>
      <c r="M22">
        <f>+VLOOKUP($A22,IMF!$A$4:$C$330, 3, 0)</f>
        <v>58.285560469981476</v>
      </c>
      <c r="N22">
        <f>+VLOOKUP($A22,FRED!$A$1:$C$1203, 2,0)</f>
        <v>91.328900000000004</v>
      </c>
      <c r="O22">
        <f>+VLOOKUP($A22,FRED!$A$1:$E$1203, 3,0)</f>
        <v>2.7845</v>
      </c>
      <c r="P22">
        <f>+VLOOKUP($A22,FRED!$A$1:$E$1203, 4,0)</f>
        <v>178.1</v>
      </c>
      <c r="Q22">
        <f>+VLOOKUP($A22,FRED!$A$1:$E$1203, 5,0)</f>
        <v>187.1</v>
      </c>
    </row>
    <row r="23" spans="1:17" x14ac:dyDescent="0.25">
      <c r="A23" s="4">
        <v>37165</v>
      </c>
      <c r="B23">
        <v>50.176135367753503</v>
      </c>
      <c r="C23">
        <v>52.604426389654101</v>
      </c>
      <c r="D23">
        <v>56.276142572985798</v>
      </c>
      <c r="E23">
        <v>54.668853261150403</v>
      </c>
      <c r="F23">
        <v>38.000426767735298</v>
      </c>
      <c r="G23">
        <v>39.823395668870603</v>
      </c>
      <c r="H23">
        <v>36.523312921791799</v>
      </c>
      <c r="I23">
        <v>79.510489286696</v>
      </c>
      <c r="J23">
        <f>+VLOOKUP($A23,Banxico!$A$2:$C$497, 2, 0)</f>
        <v>9.3450000000000006</v>
      </c>
      <c r="K23">
        <f>+VLOOKUP($A23,Banxico!$A$2:$C$497, 3, 0)</f>
        <v>8.36</v>
      </c>
      <c r="L23">
        <f>+VLOOKUP($A23,IMF!$A$4:$C$330, 2, 0)</f>
        <v>51.002770947160904</v>
      </c>
      <c r="M23">
        <f>+VLOOKUP($A23,IMF!$A$4:$C$330, 3, 0)</f>
        <v>54.214701088387066</v>
      </c>
      <c r="N23">
        <f>+VLOOKUP($A23,FRED!$A$1:$C$1203, 2,0)</f>
        <v>90.9315</v>
      </c>
      <c r="O23">
        <f>+VLOOKUP($A23,FRED!$A$1:$E$1203, 3,0)</f>
        <v>2.2647826086956524</v>
      </c>
      <c r="P23">
        <f>+VLOOKUP($A23,FRED!$A$1:$E$1203, 4,0)</f>
        <v>177.6</v>
      </c>
      <c r="Q23">
        <f>+VLOOKUP($A23,FRED!$A$1:$E$1203, 5,0)</f>
        <v>187.4</v>
      </c>
    </row>
    <row r="24" spans="1:17" x14ac:dyDescent="0.25">
      <c r="A24" s="4">
        <v>37196</v>
      </c>
      <c r="B24">
        <v>50.3651489088722</v>
      </c>
      <c r="C24">
        <v>52.698081305151298</v>
      </c>
      <c r="D24">
        <v>56.449804949522999</v>
      </c>
      <c r="E24">
        <v>54.7995072446843</v>
      </c>
      <c r="F24">
        <v>38.294273544363001</v>
      </c>
      <c r="G24">
        <v>39.493428493303497</v>
      </c>
      <c r="H24">
        <v>37.313748273585901</v>
      </c>
      <c r="I24">
        <v>79.279987933808997</v>
      </c>
      <c r="J24">
        <f>+VLOOKUP($A24,Banxico!$A$2:$C$497, 2, 0)</f>
        <v>9.2235999999999994</v>
      </c>
      <c r="K24">
        <f>+VLOOKUP($A24,Banxico!$A$2:$C$497, 3, 0)</f>
        <v>7.43</v>
      </c>
      <c r="L24">
        <f>+VLOOKUP($A24,IMF!$A$4:$C$330, 2, 0)</f>
        <v>48.734951657089397</v>
      </c>
      <c r="M24">
        <f>+VLOOKUP($A24,IMF!$A$4:$C$330, 3, 0)</f>
        <v>51.736384757886817</v>
      </c>
      <c r="N24">
        <f>+VLOOKUP($A24,FRED!$A$1:$C$1203, 2,0)</f>
        <v>90.486000000000004</v>
      </c>
      <c r="O24">
        <f>+VLOOKUP($A24,FRED!$A$1:$E$1203, 3,0)</f>
        <v>1.9877272727272723</v>
      </c>
      <c r="P24">
        <f>+VLOOKUP($A24,FRED!$A$1:$E$1203, 4,0)</f>
        <v>177.5</v>
      </c>
      <c r="Q24">
        <f>+VLOOKUP($A24,FRED!$A$1:$E$1203, 5,0)</f>
        <v>188.1</v>
      </c>
    </row>
    <row r="25" spans="1:17" x14ac:dyDescent="0.25">
      <c r="A25" s="4">
        <v>37226</v>
      </c>
      <c r="B25">
        <v>50.434898785092997</v>
      </c>
      <c r="C25">
        <v>52.746363986118702</v>
      </c>
      <c r="D25">
        <v>56.680207946394397</v>
      </c>
      <c r="E25">
        <v>54.930759615981103</v>
      </c>
      <c r="F25">
        <v>38.236422929138897</v>
      </c>
      <c r="G25">
        <v>39.403551834805597</v>
      </c>
      <c r="H25">
        <v>37.281440744822703</v>
      </c>
      <c r="I25">
        <v>79.057884528136</v>
      </c>
      <c r="J25">
        <f>+VLOOKUP($A25,Banxico!$A$2:$C$497, 2, 0)</f>
        <v>9.1561000000000003</v>
      </c>
      <c r="K25">
        <f>+VLOOKUP($A25,Banxico!$A$2:$C$497, 3, 0)</f>
        <v>6.29</v>
      </c>
      <c r="L25">
        <f>+VLOOKUP($A25,IMF!$A$4:$C$330, 2, 0)</f>
        <v>48.43741618920501</v>
      </c>
      <c r="M25">
        <f>+VLOOKUP($A25,IMF!$A$4:$C$330, 3, 0)</f>
        <v>51.417411158577664</v>
      </c>
      <c r="N25">
        <f>+VLOOKUP($A25,FRED!$A$1:$C$1203, 2,0)</f>
        <v>90.507300000000001</v>
      </c>
      <c r="O25">
        <f>+VLOOKUP($A25,FRED!$A$1:$E$1203, 3,0)</f>
        <v>1.7138095238095237</v>
      </c>
      <c r="P25">
        <f>+VLOOKUP($A25,FRED!$A$1:$E$1203, 4,0)</f>
        <v>177.4</v>
      </c>
      <c r="Q25">
        <f>+VLOOKUP($A25,FRED!$A$1:$E$1203, 5,0)</f>
        <v>188.4</v>
      </c>
    </row>
    <row r="26" spans="1:17" x14ac:dyDescent="0.25">
      <c r="A26" s="4">
        <v>37257</v>
      </c>
      <c r="B26">
        <v>50.900472009715898</v>
      </c>
      <c r="C26">
        <v>52.8537365193623</v>
      </c>
      <c r="D26">
        <v>57.153169361040497</v>
      </c>
      <c r="E26">
        <v>55.2047650335371</v>
      </c>
      <c r="F26">
        <v>39.056706190274397</v>
      </c>
      <c r="G26">
        <v>40.4827989317698</v>
      </c>
      <c r="H26">
        <v>37.894946347877301</v>
      </c>
      <c r="I26">
        <v>78.916809909826</v>
      </c>
      <c r="J26">
        <f>+VLOOKUP($A26,Banxico!$A$2:$C$497, 2, 0)</f>
        <v>9.1616</v>
      </c>
      <c r="K26">
        <f>+VLOOKUP($A26,Banxico!$A$2:$C$497, 3, 0)</f>
        <v>6.97</v>
      </c>
      <c r="L26">
        <f>+VLOOKUP($A26,IMF!$A$4:$C$330, 2, 0)</f>
        <v>49.080186097697158</v>
      </c>
      <c r="M26">
        <f>+VLOOKUP($A26,IMF!$A$4:$C$330, 3, 0)</f>
        <v>52.086096747159509</v>
      </c>
      <c r="N26">
        <f>+VLOOKUP($A26,FRED!$A$1:$C$1203, 2,0)</f>
        <v>91.079400000000007</v>
      </c>
      <c r="O26">
        <f>+VLOOKUP($A26,FRED!$A$1:$E$1203, 3,0)</f>
        <v>1.6717391304347828</v>
      </c>
      <c r="P26">
        <f>+VLOOKUP($A26,FRED!$A$1:$E$1203, 4,0)</f>
        <v>177.7</v>
      </c>
      <c r="Q26">
        <f>+VLOOKUP($A26,FRED!$A$1:$E$1203, 5,0)</f>
        <v>188.7</v>
      </c>
    </row>
    <row r="27" spans="1:17" x14ac:dyDescent="0.25">
      <c r="A27" s="4">
        <v>37288</v>
      </c>
      <c r="B27">
        <v>50.867749849080496</v>
      </c>
      <c r="C27">
        <v>53.1386813630916</v>
      </c>
      <c r="D27">
        <v>57.666184777366297</v>
      </c>
      <c r="E27">
        <v>55.595316351372801</v>
      </c>
      <c r="F27">
        <v>38.177848942455498</v>
      </c>
      <c r="G27">
        <v>37.425547637581801</v>
      </c>
      <c r="H27">
        <v>38.7514762588347</v>
      </c>
      <c r="I27">
        <v>78.879727510017005</v>
      </c>
      <c r="J27">
        <f>+VLOOKUP($A27,Banxico!$A$2:$C$497, 2, 0)</f>
        <v>9.0998000000000001</v>
      </c>
      <c r="K27">
        <f>+VLOOKUP($A27,Banxico!$A$2:$C$497, 3, 0)</f>
        <v>7.91</v>
      </c>
      <c r="L27">
        <f>+VLOOKUP($A27,IMF!$A$4:$C$330, 2, 0)</f>
        <v>50.002249686400994</v>
      </c>
      <c r="M27">
        <f>+VLOOKUP($A27,IMF!$A$4:$C$330, 3, 0)</f>
        <v>52.98299378582486</v>
      </c>
      <c r="N27">
        <f>+VLOOKUP($A27,FRED!$A$1:$C$1203, 2,0)</f>
        <v>91.055300000000003</v>
      </c>
      <c r="O27">
        <f>+VLOOKUP($A27,FRED!$A$1:$E$1203, 3,0)</f>
        <v>1.7375</v>
      </c>
      <c r="P27">
        <f>+VLOOKUP($A27,FRED!$A$1:$E$1203, 4,0)</f>
        <v>178</v>
      </c>
      <c r="Q27">
        <f>+VLOOKUP($A27,FRED!$A$1:$E$1203, 5,0)</f>
        <v>189.1</v>
      </c>
    </row>
    <row r="28" spans="1:17" x14ac:dyDescent="0.25">
      <c r="A28" s="4">
        <v>37316</v>
      </c>
      <c r="B28">
        <v>51.127948444496397</v>
      </c>
      <c r="C28">
        <v>53.279410533108198</v>
      </c>
      <c r="D28">
        <v>57.993314864211001</v>
      </c>
      <c r="E28">
        <v>55.821658055031598</v>
      </c>
      <c r="F28">
        <v>38.489414943318899</v>
      </c>
      <c r="G28">
        <v>37.4540363872417</v>
      </c>
      <c r="H28">
        <v>39.288267628038703</v>
      </c>
      <c r="I28">
        <v>78.950153991242004</v>
      </c>
      <c r="J28">
        <f>+VLOOKUP($A28,Banxico!$A$2:$C$497, 2, 0)</f>
        <v>9.0707000000000004</v>
      </c>
      <c r="K28">
        <f>+VLOOKUP($A28,Banxico!$A$2:$C$497, 3, 0)</f>
        <v>7.23</v>
      </c>
      <c r="L28">
        <f>+VLOOKUP($A28,IMF!$A$4:$C$330, 2, 0)</f>
        <v>54.366806444659751</v>
      </c>
      <c r="M28">
        <f>+VLOOKUP($A28,IMF!$A$4:$C$330, 3, 0)</f>
        <v>57.852552384282113</v>
      </c>
      <c r="N28">
        <f>+VLOOKUP($A28,FRED!$A$1:$C$1203, 2,0)</f>
        <v>91.798000000000002</v>
      </c>
      <c r="O28">
        <f>+VLOOKUP($A28,FRED!$A$1:$E$1203, 3,0)</f>
        <v>1.7838095238095235</v>
      </c>
      <c r="P28">
        <f>+VLOOKUP($A28,FRED!$A$1:$E$1203, 4,0)</f>
        <v>178.5</v>
      </c>
      <c r="Q28">
        <f>+VLOOKUP($A28,FRED!$A$1:$E$1203, 5,0)</f>
        <v>189.2</v>
      </c>
    </row>
    <row r="29" spans="1:17" x14ac:dyDescent="0.25">
      <c r="A29" s="4">
        <v>37347</v>
      </c>
      <c r="B29">
        <v>51.407234972561497</v>
      </c>
      <c r="C29">
        <v>53.3911382581677</v>
      </c>
      <c r="D29">
        <v>58.295706541310601</v>
      </c>
      <c r="E29">
        <v>56.020711868411503</v>
      </c>
      <c r="F29">
        <v>38.911678835276298</v>
      </c>
      <c r="G29">
        <v>38.023378912395103</v>
      </c>
      <c r="H29">
        <v>39.593121161347703</v>
      </c>
      <c r="I29">
        <v>79.097576542873</v>
      </c>
      <c r="J29">
        <f>+VLOOKUP($A29,Banxico!$A$2:$C$497, 2, 0)</f>
        <v>9.1629000000000005</v>
      </c>
      <c r="K29">
        <f>+VLOOKUP($A29,Banxico!$A$2:$C$497, 3, 0)</f>
        <v>5.76</v>
      </c>
      <c r="L29">
        <f>+VLOOKUP($A29,IMF!$A$4:$C$330, 2, 0)</f>
        <v>56.048186436333026</v>
      </c>
      <c r="M29">
        <f>+VLOOKUP($A29,IMF!$A$4:$C$330, 3, 0)</f>
        <v>59.645885711345713</v>
      </c>
      <c r="N29">
        <f>+VLOOKUP($A29,FRED!$A$1:$C$1203, 2,0)</f>
        <v>92.177099999999996</v>
      </c>
      <c r="O29">
        <f>+VLOOKUP($A29,FRED!$A$1:$E$1203, 3,0)</f>
        <v>1.7236363636363636</v>
      </c>
      <c r="P29">
        <f>+VLOOKUP($A29,FRED!$A$1:$E$1203, 4,0)</f>
        <v>179.3</v>
      </c>
      <c r="Q29">
        <f>+VLOOKUP($A29,FRED!$A$1:$E$1203, 5,0)</f>
        <v>189.7</v>
      </c>
    </row>
    <row r="30" spans="1:17" x14ac:dyDescent="0.25">
      <c r="A30" s="4">
        <v>37377</v>
      </c>
      <c r="B30">
        <v>51.511429231397599</v>
      </c>
      <c r="C30">
        <v>53.424184852451198</v>
      </c>
      <c r="D30">
        <v>58.483766522690203</v>
      </c>
      <c r="E30">
        <v>56.124317814247497</v>
      </c>
      <c r="F30">
        <v>39.010558654559503</v>
      </c>
      <c r="G30">
        <v>38.382764165480701</v>
      </c>
      <c r="H30">
        <v>39.484477119957802</v>
      </c>
      <c r="I30">
        <v>79.306189318798005</v>
      </c>
      <c r="J30">
        <f>+VLOOKUP($A30,Banxico!$A$2:$C$497, 2, 0)</f>
        <v>9.5191999999999997</v>
      </c>
      <c r="K30">
        <f>+VLOOKUP($A30,Banxico!$A$2:$C$497, 3, 0)</f>
        <v>6.61</v>
      </c>
      <c r="L30">
        <f>+VLOOKUP($A30,IMF!$A$4:$C$330, 2, 0)</f>
        <v>56.172183300890545</v>
      </c>
      <c r="M30">
        <f>+VLOOKUP($A30,IMF!$A$4:$C$330, 3, 0)</f>
        <v>59.676884001244993</v>
      </c>
      <c r="N30">
        <f>+VLOOKUP($A30,FRED!$A$1:$C$1203, 2,0)</f>
        <v>92.566800000000001</v>
      </c>
      <c r="O30">
        <f>+VLOOKUP($A30,FRED!$A$1:$E$1203, 3,0)</f>
        <v>1.7386956521739125</v>
      </c>
      <c r="P30">
        <f>+VLOOKUP($A30,FRED!$A$1:$E$1203, 4,0)</f>
        <v>179.5</v>
      </c>
      <c r="Q30">
        <f>+VLOOKUP($A30,FRED!$A$1:$E$1203, 5,0)</f>
        <v>190</v>
      </c>
    </row>
    <row r="31" spans="1:17" x14ac:dyDescent="0.25">
      <c r="A31" s="4">
        <v>37408</v>
      </c>
      <c r="B31">
        <v>51.762586176959203</v>
      </c>
      <c r="C31">
        <v>53.391903994699902</v>
      </c>
      <c r="D31">
        <v>58.679675868706802</v>
      </c>
      <c r="E31">
        <v>56.195291171466103</v>
      </c>
      <c r="F31">
        <v>39.6069131858833</v>
      </c>
      <c r="G31">
        <v>39.426003504190597</v>
      </c>
      <c r="H31">
        <v>39.724549432123297</v>
      </c>
      <c r="I31">
        <v>79.542599669392004</v>
      </c>
      <c r="J31">
        <f>+VLOOKUP($A31,Banxico!$A$2:$C$497, 2, 0)</f>
        <v>9.7652000000000001</v>
      </c>
      <c r="K31">
        <f>+VLOOKUP($A31,Banxico!$A$2:$C$497, 3, 0)</f>
        <v>7.3</v>
      </c>
      <c r="L31">
        <f>+VLOOKUP($A31,IMF!$A$4:$C$330, 2, 0)</f>
        <v>55.12597405063547</v>
      </c>
      <c r="M31">
        <f>+VLOOKUP($A31,IMF!$A$4:$C$330, 3, 0)</f>
        <v>58.451737650715522</v>
      </c>
      <c r="N31">
        <f>+VLOOKUP($A31,FRED!$A$1:$C$1203, 2,0)</f>
        <v>93.447599999999994</v>
      </c>
      <c r="O31">
        <f>+VLOOKUP($A31,FRED!$A$1:$E$1203, 3,0)</f>
        <v>1.7149999999999999</v>
      </c>
      <c r="P31">
        <f>+VLOOKUP($A31,FRED!$A$1:$E$1203, 4,0)</f>
        <v>179.6</v>
      </c>
      <c r="Q31">
        <f>+VLOOKUP($A31,FRED!$A$1:$E$1203, 5,0)</f>
        <v>190.2</v>
      </c>
    </row>
    <row r="32" spans="1:17" x14ac:dyDescent="0.25">
      <c r="A32" s="4">
        <v>37438</v>
      </c>
      <c r="B32">
        <v>51.911181353361798</v>
      </c>
      <c r="C32">
        <v>53.346569093508798</v>
      </c>
      <c r="D32">
        <v>58.881910741648198</v>
      </c>
      <c r="E32">
        <v>56.2708283783629</v>
      </c>
      <c r="F32">
        <v>39.922884944803599</v>
      </c>
      <c r="G32">
        <v>40.309606927032497</v>
      </c>
      <c r="H32">
        <v>39.663774053316999</v>
      </c>
      <c r="I32">
        <v>79.748385777834002</v>
      </c>
      <c r="J32">
        <f>+VLOOKUP($A32,Banxico!$A$2:$C$497, 2, 0)</f>
        <v>9.7807999999999993</v>
      </c>
      <c r="K32">
        <f>+VLOOKUP($A32,Banxico!$A$2:$C$497, 3, 0)</f>
        <v>7.38</v>
      </c>
      <c r="L32">
        <f>+VLOOKUP($A32,IMF!$A$4:$C$330, 2, 0)</f>
        <v>56.637320042166635</v>
      </c>
      <c r="M32">
        <f>+VLOOKUP($A32,IMF!$A$4:$C$330, 3, 0)</f>
        <v>60.205533861689631</v>
      </c>
      <c r="N32">
        <f>+VLOOKUP($A32,FRED!$A$1:$C$1203, 2,0)</f>
        <v>93.223699999999994</v>
      </c>
      <c r="O32">
        <f>+VLOOKUP($A32,FRED!$A$1:$E$1203, 3,0)</f>
        <v>1.7182608695652168</v>
      </c>
      <c r="P32">
        <f>+VLOOKUP($A32,FRED!$A$1:$E$1203, 4,0)</f>
        <v>180</v>
      </c>
      <c r="Q32">
        <f>+VLOOKUP($A32,FRED!$A$1:$E$1203, 5,0)</f>
        <v>190.5</v>
      </c>
    </row>
    <row r="33" spans="1:17" x14ac:dyDescent="0.25">
      <c r="A33" s="4">
        <v>37469</v>
      </c>
      <c r="B33">
        <v>52.108560301264298</v>
      </c>
      <c r="C33">
        <v>53.440764664160596</v>
      </c>
      <c r="D33">
        <v>59.163808397529699</v>
      </c>
      <c r="E33">
        <v>56.460412661396703</v>
      </c>
      <c r="F33">
        <v>40.139706721696697</v>
      </c>
      <c r="G33">
        <v>40.566910339401801</v>
      </c>
      <c r="H33">
        <v>39.855354258648703</v>
      </c>
      <c r="I33">
        <v>79.886175310021997</v>
      </c>
      <c r="J33">
        <f>+VLOOKUP($A33,Banxico!$A$2:$C$497, 2, 0)</f>
        <v>9.8396000000000008</v>
      </c>
      <c r="K33">
        <f>+VLOOKUP($A33,Banxico!$A$2:$C$497, 3, 0)</f>
        <v>6.68</v>
      </c>
      <c r="L33">
        <f>+VLOOKUP($A33,IMF!$A$4:$C$330, 2, 0)</f>
        <v>56.911753548448836</v>
      </c>
      <c r="M33">
        <f>+VLOOKUP($A33,IMF!$A$4:$C$330, 3, 0)</f>
        <v>60.538295384823243</v>
      </c>
      <c r="N33">
        <f>+VLOOKUP($A33,FRED!$A$1:$C$1203, 2,0)</f>
        <v>93.235900000000001</v>
      </c>
      <c r="O33">
        <f>+VLOOKUP($A33,FRED!$A$1:$E$1203, 3,0)</f>
        <v>1.6795454545454549</v>
      </c>
      <c r="P33">
        <f>+VLOOKUP($A33,FRED!$A$1:$E$1203, 4,0)</f>
        <v>180.5</v>
      </c>
      <c r="Q33">
        <f>+VLOOKUP($A33,FRED!$A$1:$E$1203, 5,0)</f>
        <v>191.1</v>
      </c>
    </row>
    <row r="34" spans="1:17" x14ac:dyDescent="0.25">
      <c r="A34" s="4">
        <v>37500</v>
      </c>
      <c r="B34">
        <v>52.4219835649941</v>
      </c>
      <c r="C34">
        <v>53.4803289147656</v>
      </c>
      <c r="D34">
        <v>59.858391951517298</v>
      </c>
      <c r="E34">
        <v>56.832216456513798</v>
      </c>
      <c r="F34">
        <v>40.294748185062303</v>
      </c>
      <c r="G34">
        <v>40.3037143573248</v>
      </c>
      <c r="H34">
        <v>40.270042336432297</v>
      </c>
      <c r="I34">
        <v>79.966747961823998</v>
      </c>
      <c r="J34">
        <f>+VLOOKUP($A34,Banxico!$A$2:$C$497, 2, 0)</f>
        <v>10.071400000000001</v>
      </c>
      <c r="K34">
        <f>+VLOOKUP($A34,Banxico!$A$2:$C$497, 3, 0)</f>
        <v>7.34</v>
      </c>
      <c r="L34">
        <f>+VLOOKUP($A34,IMF!$A$4:$C$330, 2, 0)</f>
        <v>59.143010721628301</v>
      </c>
      <c r="M34">
        <f>+VLOOKUP($A34,IMF!$A$4:$C$330, 3, 0)</f>
        <v>62.941729725995124</v>
      </c>
      <c r="N34">
        <f>+VLOOKUP($A34,FRED!$A$1:$C$1203, 2,0)</f>
        <v>93.365399999999994</v>
      </c>
      <c r="O34">
        <f>+VLOOKUP($A34,FRED!$A$1:$E$1203, 3,0)</f>
        <v>1.6757142857142857</v>
      </c>
      <c r="P34">
        <f>+VLOOKUP($A34,FRED!$A$1:$E$1203, 4,0)</f>
        <v>180.8</v>
      </c>
      <c r="Q34">
        <f>+VLOOKUP($A34,FRED!$A$1:$E$1203, 5,0)</f>
        <v>191.3</v>
      </c>
    </row>
    <row r="35" spans="1:17" x14ac:dyDescent="0.25">
      <c r="A35" s="4">
        <v>37530</v>
      </c>
      <c r="B35">
        <v>52.653036086685702</v>
      </c>
      <c r="C35">
        <v>53.641194307086899</v>
      </c>
      <c r="D35">
        <v>59.962683045703997</v>
      </c>
      <c r="E35">
        <v>56.964747570284104</v>
      </c>
      <c r="F35">
        <v>40.7856359980346</v>
      </c>
      <c r="G35">
        <v>40.336190364375803</v>
      </c>
      <c r="H35">
        <v>41.045365039745001</v>
      </c>
      <c r="I35">
        <v>80.010352689109993</v>
      </c>
      <c r="J35">
        <f>+VLOOKUP($A35,Banxico!$A$2:$C$497, 2, 0)</f>
        <v>10.095000000000001</v>
      </c>
      <c r="K35">
        <f>+VLOOKUP($A35,Banxico!$A$2:$C$497, 3, 0)</f>
        <v>7.66</v>
      </c>
      <c r="L35">
        <f>+VLOOKUP($A35,IMF!$A$4:$C$330, 2, 0)</f>
        <v>60.335558021746074</v>
      </c>
      <c r="M35">
        <f>+VLOOKUP($A35,IMF!$A$4:$C$330, 3, 0)</f>
        <v>64.292564323897295</v>
      </c>
      <c r="N35">
        <f>+VLOOKUP($A35,FRED!$A$1:$C$1203, 2,0)</f>
        <v>93.083399999999997</v>
      </c>
      <c r="O35">
        <f>+VLOOKUP($A35,FRED!$A$1:$E$1203, 3,0)</f>
        <v>1.6182608695652174</v>
      </c>
      <c r="P35">
        <f>+VLOOKUP($A35,FRED!$A$1:$E$1203, 4,0)</f>
        <v>181.2</v>
      </c>
      <c r="Q35">
        <f>+VLOOKUP($A35,FRED!$A$1:$E$1203, 5,0)</f>
        <v>191.5</v>
      </c>
    </row>
    <row r="36" spans="1:17" x14ac:dyDescent="0.25">
      <c r="A36" s="4">
        <v>37561</v>
      </c>
      <c r="B36">
        <v>53.0788772813736</v>
      </c>
      <c r="C36">
        <v>53.718073716268897</v>
      </c>
      <c r="D36">
        <v>60.104168142177997</v>
      </c>
      <c r="E36">
        <v>57.074556877727296</v>
      </c>
      <c r="F36">
        <v>42.043186066462802</v>
      </c>
      <c r="G36">
        <v>41.351762945202097</v>
      </c>
      <c r="H36">
        <v>42.452582853644003</v>
      </c>
      <c r="I36">
        <v>80.035701266635002</v>
      </c>
      <c r="J36">
        <f>+VLOOKUP($A36,Banxico!$A$2:$C$497, 2, 0)</f>
        <v>10.1975</v>
      </c>
      <c r="K36">
        <f>+VLOOKUP($A36,Banxico!$A$2:$C$497, 3, 0)</f>
        <v>7.3</v>
      </c>
      <c r="L36">
        <f>+VLOOKUP($A36,IMF!$A$4:$C$330, 2, 0)</f>
        <v>58.284107226160373</v>
      </c>
      <c r="M36">
        <f>+VLOOKUP($A36,IMF!$A$4:$C$330, 3, 0)</f>
        <v>61.973876859371252</v>
      </c>
      <c r="N36">
        <f>+VLOOKUP($A36,FRED!$A$1:$C$1203, 2,0)</f>
        <v>93.569299999999998</v>
      </c>
      <c r="O36">
        <f>+VLOOKUP($A36,FRED!$A$1:$E$1203, 3,0)</f>
        <v>1.260952380952381</v>
      </c>
      <c r="P36">
        <f>+VLOOKUP($A36,FRED!$A$1:$E$1203, 4,0)</f>
        <v>181.5</v>
      </c>
      <c r="Q36">
        <f>+VLOOKUP($A36,FRED!$A$1:$E$1203, 5,0)</f>
        <v>191.9</v>
      </c>
    </row>
    <row r="37" spans="1:17" x14ac:dyDescent="0.25">
      <c r="A37" s="4">
        <v>37591</v>
      </c>
      <c r="B37">
        <v>53.309929803065103</v>
      </c>
      <c r="C37">
        <v>53.776001369872503</v>
      </c>
      <c r="D37">
        <v>60.281841762530597</v>
      </c>
      <c r="E37">
        <v>57.193333719877799</v>
      </c>
      <c r="F37">
        <v>42.569786051320598</v>
      </c>
      <c r="G37">
        <v>42.810847192164402</v>
      </c>
      <c r="H37">
        <v>42.3998715705631</v>
      </c>
      <c r="I37">
        <v>80.045281011089003</v>
      </c>
      <c r="J37">
        <f>+VLOOKUP($A37,Banxico!$A$2:$C$497, 2, 0)</f>
        <v>10.2249</v>
      </c>
      <c r="K37">
        <f>+VLOOKUP($A37,Banxico!$A$2:$C$497, 3, 0)</f>
        <v>6.88</v>
      </c>
      <c r="L37">
        <f>+VLOOKUP($A37,IMF!$A$4:$C$330, 2, 0)</f>
        <v>61.611963741658137</v>
      </c>
      <c r="M37">
        <f>+VLOOKUP($A37,IMF!$A$4:$C$330, 3, 0)</f>
        <v>65.573087112698488</v>
      </c>
      <c r="N37">
        <f>+VLOOKUP($A37,FRED!$A$1:$C$1203, 2,0)</f>
        <v>93.110299999999995</v>
      </c>
      <c r="O37">
        <f>+VLOOKUP($A37,FRED!$A$1:$E$1203, 3,0)</f>
        <v>1.1963636363636363</v>
      </c>
      <c r="P37">
        <f>+VLOOKUP($A37,FRED!$A$1:$E$1203, 4,0)</f>
        <v>181.8</v>
      </c>
      <c r="Q37">
        <f>+VLOOKUP($A37,FRED!$A$1:$E$1203, 5,0)</f>
        <v>192.1</v>
      </c>
    </row>
    <row r="38" spans="1:17" x14ac:dyDescent="0.25">
      <c r="A38" s="4">
        <v>37622</v>
      </c>
      <c r="B38">
        <v>53.525440675315501</v>
      </c>
      <c r="C38">
        <v>53.921717368320799</v>
      </c>
      <c r="D38">
        <v>60.641413481202498</v>
      </c>
      <c r="E38">
        <v>57.447813964495701</v>
      </c>
      <c r="F38">
        <v>42.679964954848899</v>
      </c>
      <c r="G38">
        <v>42.108074840816002</v>
      </c>
      <c r="H38">
        <v>43.014830784709801</v>
      </c>
      <c r="I38">
        <v>80.062424771780996</v>
      </c>
      <c r="J38">
        <f>+VLOOKUP($A38,Banxico!$A$2:$C$497, 2, 0)</f>
        <v>10.6203</v>
      </c>
      <c r="K38">
        <f>+VLOOKUP($A38,Banxico!$A$2:$C$497, 3, 0)</f>
        <v>8.27</v>
      </c>
      <c r="L38">
        <f>+VLOOKUP($A38,IMF!$A$4:$C$330, 2, 0)</f>
        <v>65.607664071649879</v>
      </c>
      <c r="M38">
        <f>+VLOOKUP($A38,IMF!$A$4:$C$330, 3, 0)</f>
        <v>69.795865405160939</v>
      </c>
      <c r="N38">
        <f>+VLOOKUP($A38,FRED!$A$1:$C$1203, 2,0)</f>
        <v>93.819800000000001</v>
      </c>
      <c r="O38">
        <f>+VLOOKUP($A38,FRED!$A$1:$E$1203, 3,0)</f>
        <v>1.1717391304347828</v>
      </c>
      <c r="P38">
        <f>+VLOOKUP($A38,FRED!$A$1:$E$1203, 4,0)</f>
        <v>182.6</v>
      </c>
      <c r="Q38">
        <f>+VLOOKUP($A38,FRED!$A$1:$E$1203, 5,0)</f>
        <v>192.4</v>
      </c>
    </row>
    <row r="39" spans="1:17" x14ac:dyDescent="0.25">
      <c r="A39" s="4">
        <v>37653</v>
      </c>
      <c r="B39">
        <v>53.674122454969499</v>
      </c>
      <c r="C39">
        <v>54.156870881287198</v>
      </c>
      <c r="D39">
        <v>60.973992766425802</v>
      </c>
      <c r="E39">
        <v>57.732888226837197</v>
      </c>
      <c r="F39">
        <v>42.4661623638547</v>
      </c>
      <c r="G39">
        <v>41.276884710641397</v>
      </c>
      <c r="H39">
        <v>43.184519753392003</v>
      </c>
      <c r="I39">
        <v>80.122960536912004</v>
      </c>
      <c r="J39">
        <f>+VLOOKUP($A39,Banxico!$A$2:$C$497, 2, 0)</f>
        <v>10.937200000000001</v>
      </c>
      <c r="K39">
        <f>+VLOOKUP($A39,Banxico!$A$2:$C$497, 3, 0)</f>
        <v>9.0399999999999991</v>
      </c>
      <c r="L39">
        <f>+VLOOKUP($A39,IMF!$A$4:$C$330, 2, 0)</f>
        <v>70.729826219541849</v>
      </c>
      <c r="M39">
        <f>+VLOOKUP($A39,IMF!$A$4:$C$330, 3, 0)</f>
        <v>75.478370137098736</v>
      </c>
      <c r="N39">
        <f>+VLOOKUP($A39,FRED!$A$1:$C$1203, 2,0)</f>
        <v>93.953199999999995</v>
      </c>
      <c r="O39">
        <f>+VLOOKUP($A39,FRED!$A$1:$E$1203, 3,0)</f>
        <v>1.1949999999999998</v>
      </c>
      <c r="P39">
        <f>+VLOOKUP($A39,FRED!$A$1:$E$1203, 4,0)</f>
        <v>183.6</v>
      </c>
      <c r="Q39">
        <f>+VLOOKUP($A39,FRED!$A$1:$E$1203, 5,0)</f>
        <v>192.5</v>
      </c>
    </row>
    <row r="40" spans="1:17" x14ac:dyDescent="0.25">
      <c r="A40" s="4">
        <v>37681</v>
      </c>
      <c r="B40">
        <v>54.012930412786197</v>
      </c>
      <c r="C40">
        <v>54.361371023395201</v>
      </c>
      <c r="D40">
        <v>61.236916161482498</v>
      </c>
      <c r="E40">
        <v>57.9674639718191</v>
      </c>
      <c r="F40">
        <v>43.078537780901499</v>
      </c>
      <c r="G40">
        <v>42.481355213622898</v>
      </c>
      <c r="H40">
        <v>43.428920634400498</v>
      </c>
      <c r="I40">
        <v>80.213605308249996</v>
      </c>
      <c r="J40">
        <f>+VLOOKUP($A40,Banxico!$A$2:$C$497, 2, 0)</f>
        <v>10.9124</v>
      </c>
      <c r="K40">
        <f>+VLOOKUP($A40,Banxico!$A$2:$C$497, 3, 0)</f>
        <v>9.17</v>
      </c>
      <c r="L40">
        <f>+VLOOKUP($A40,IMF!$A$4:$C$330, 2, 0)</f>
        <v>66.236993832647585</v>
      </c>
      <c r="M40">
        <f>+VLOOKUP($A40,IMF!$A$4:$C$330, 3, 0)</f>
        <v>70.644192189217918</v>
      </c>
      <c r="N40">
        <f>+VLOOKUP($A40,FRED!$A$1:$C$1203, 2,0)</f>
        <v>93.735799999999998</v>
      </c>
      <c r="O40">
        <f>+VLOOKUP($A40,FRED!$A$1:$E$1203, 3,0)</f>
        <v>1.1761904761904762</v>
      </c>
      <c r="P40">
        <f>+VLOOKUP($A40,FRED!$A$1:$E$1203, 4,0)</f>
        <v>183.9</v>
      </c>
      <c r="Q40">
        <f>+VLOOKUP($A40,FRED!$A$1:$E$1203, 5,0)</f>
        <v>192.5</v>
      </c>
    </row>
    <row r="41" spans="1:17" x14ac:dyDescent="0.25">
      <c r="A41" s="4">
        <v>37712</v>
      </c>
      <c r="B41">
        <v>54.105144199470402</v>
      </c>
      <c r="C41">
        <v>54.453983092837802</v>
      </c>
      <c r="D41">
        <v>61.533688968256897</v>
      </c>
      <c r="E41">
        <v>58.163807257236499</v>
      </c>
      <c r="F41">
        <v>42.894125740144702</v>
      </c>
      <c r="G41">
        <v>42.107761397629901</v>
      </c>
      <c r="H41">
        <v>43.362075714067799</v>
      </c>
      <c r="I41">
        <v>80.290064593501</v>
      </c>
      <c r="J41">
        <f>+VLOOKUP($A41,Banxico!$A$2:$C$497, 2, 0)</f>
        <v>10.591699999999999</v>
      </c>
      <c r="K41">
        <f>+VLOOKUP($A41,Banxico!$A$2:$C$497, 3, 0)</f>
        <v>7.86</v>
      </c>
      <c r="L41">
        <f>+VLOOKUP($A41,IMF!$A$4:$C$330, 2, 0)</f>
        <v>62.204683085523754</v>
      </c>
      <c r="M41">
        <f>+VLOOKUP($A41,IMF!$A$4:$C$330, 3, 0)</f>
        <v>66.267806968718389</v>
      </c>
      <c r="N41">
        <f>+VLOOKUP($A41,FRED!$A$1:$C$1203, 2,0)</f>
        <v>93.065700000000007</v>
      </c>
      <c r="O41">
        <f>+VLOOKUP($A41,FRED!$A$1:$E$1203, 3,0)</f>
        <v>1.1572727272727272</v>
      </c>
      <c r="P41">
        <f>+VLOOKUP($A41,FRED!$A$1:$E$1203, 4,0)</f>
        <v>183.2</v>
      </c>
      <c r="Q41">
        <f>+VLOOKUP($A41,FRED!$A$1:$E$1203, 5,0)</f>
        <v>192.5</v>
      </c>
    </row>
    <row r="42" spans="1:17" x14ac:dyDescent="0.25">
      <c r="A42" s="4">
        <v>37742</v>
      </c>
      <c r="B42">
        <v>53.9305596707487</v>
      </c>
      <c r="C42">
        <v>54.566384037823902</v>
      </c>
      <c r="D42">
        <v>61.728219940472101</v>
      </c>
      <c r="E42">
        <v>58.318102626417499</v>
      </c>
      <c r="F42">
        <v>41.850448228623101</v>
      </c>
      <c r="G42">
        <v>41.904904445402302</v>
      </c>
      <c r="H42">
        <v>41.796754750973697</v>
      </c>
      <c r="I42">
        <v>80.322465583558994</v>
      </c>
      <c r="J42">
        <f>+VLOOKUP($A42,Banxico!$A$2:$C$497, 2, 0)</f>
        <v>10.251200000000001</v>
      </c>
      <c r="K42">
        <f>+VLOOKUP($A42,Banxico!$A$2:$C$497, 3, 0)</f>
        <v>5.25</v>
      </c>
      <c r="L42">
        <f>+VLOOKUP($A42,IMF!$A$4:$C$330, 2, 0)</f>
        <v>63.332092573688236</v>
      </c>
      <c r="M42">
        <f>+VLOOKUP($A42,IMF!$A$4:$C$330, 3, 0)</f>
        <v>67.273520243669893</v>
      </c>
      <c r="N42">
        <f>+VLOOKUP($A42,FRED!$A$1:$C$1203, 2,0)</f>
        <v>93.091800000000006</v>
      </c>
      <c r="O42">
        <f>+VLOOKUP($A42,FRED!$A$1:$E$1203, 3,0)</f>
        <v>1.0827272727272728</v>
      </c>
      <c r="P42">
        <f>+VLOOKUP($A42,FRED!$A$1:$E$1203, 4,0)</f>
        <v>182.9</v>
      </c>
      <c r="Q42">
        <f>+VLOOKUP($A42,FRED!$A$1:$E$1203, 5,0)</f>
        <v>192.9</v>
      </c>
    </row>
    <row r="43" spans="1:17" x14ac:dyDescent="0.25">
      <c r="A43" s="4">
        <v>37773</v>
      </c>
      <c r="B43">
        <v>53.975112399146603</v>
      </c>
      <c r="C43">
        <v>54.545588268087599</v>
      </c>
      <c r="D43">
        <v>61.8737182426839</v>
      </c>
      <c r="E43">
        <v>58.3815868586032</v>
      </c>
      <c r="F43">
        <v>41.845187569894399</v>
      </c>
      <c r="G43">
        <v>41.828554333151402</v>
      </c>
      <c r="H43">
        <v>41.835642261747701</v>
      </c>
      <c r="I43">
        <v>80.293255376854006</v>
      </c>
      <c r="J43">
        <f>+VLOOKUP($A43,Banxico!$A$2:$C$497, 2, 0)</f>
        <v>10.5047</v>
      </c>
      <c r="K43">
        <f>+VLOOKUP($A43,Banxico!$A$2:$C$497, 3, 0)</f>
        <v>5.2</v>
      </c>
      <c r="L43">
        <f>+VLOOKUP($A43,IMF!$A$4:$C$330, 2, 0)</f>
        <v>64.597241690498109</v>
      </c>
      <c r="M43">
        <f>+VLOOKUP($A43,IMF!$A$4:$C$330, 3, 0)</f>
        <v>68.675725504354162</v>
      </c>
      <c r="N43">
        <f>+VLOOKUP($A43,FRED!$A$1:$C$1203, 2,0)</f>
        <v>93.247600000000006</v>
      </c>
      <c r="O43">
        <f>+VLOOKUP($A43,FRED!$A$1:$E$1203, 3,0)</f>
        <v>0.97333333333333327</v>
      </c>
      <c r="P43">
        <f>+VLOOKUP($A43,FRED!$A$1:$E$1203, 4,0)</f>
        <v>183.1</v>
      </c>
      <c r="Q43">
        <f>+VLOOKUP($A43,FRED!$A$1:$E$1203, 5,0)</f>
        <v>193</v>
      </c>
    </row>
    <row r="44" spans="1:17" x14ac:dyDescent="0.25">
      <c r="A44" s="4">
        <v>37803</v>
      </c>
      <c r="B44">
        <v>54.053338701333502</v>
      </c>
      <c r="C44">
        <v>54.490777919793402</v>
      </c>
      <c r="D44">
        <v>62.083466801848097</v>
      </c>
      <c r="E44">
        <v>58.460810617140702</v>
      </c>
      <c r="F44">
        <v>41.919930339862397</v>
      </c>
      <c r="G44">
        <v>42.006396198067399</v>
      </c>
      <c r="H44">
        <v>41.846326268475202</v>
      </c>
      <c r="I44">
        <v>80.247337313531006</v>
      </c>
      <c r="J44">
        <f>+VLOOKUP($A44,Banxico!$A$2:$C$497, 2, 0)</f>
        <v>10.450200000000001</v>
      </c>
      <c r="K44">
        <f>+VLOOKUP($A44,Banxico!$A$2:$C$497, 3, 0)</f>
        <v>4.57</v>
      </c>
      <c r="L44">
        <f>+VLOOKUP($A44,IMF!$A$4:$C$330, 2, 0)</f>
        <v>63.579595380593766</v>
      </c>
      <c r="M44">
        <f>+VLOOKUP($A44,IMF!$A$4:$C$330, 3, 0)</f>
        <v>67.591280867569779</v>
      </c>
      <c r="N44">
        <f>+VLOOKUP($A44,FRED!$A$1:$C$1203, 2,0)</f>
        <v>93.658199999999994</v>
      </c>
      <c r="O44">
        <f>+VLOOKUP($A44,FRED!$A$1:$E$1203, 3,0)</f>
        <v>0.89478260869565229</v>
      </c>
      <c r="P44">
        <f>+VLOOKUP($A44,FRED!$A$1:$E$1203, 4,0)</f>
        <v>183.7</v>
      </c>
      <c r="Q44">
        <f>+VLOOKUP($A44,FRED!$A$1:$E$1203, 5,0)</f>
        <v>193.4</v>
      </c>
    </row>
    <row r="45" spans="1:17" x14ac:dyDescent="0.25">
      <c r="A45" s="4">
        <v>37834</v>
      </c>
      <c r="B45">
        <v>54.215489910502399</v>
      </c>
      <c r="C45">
        <v>54.60415792973</v>
      </c>
      <c r="D45">
        <v>62.385564801457697</v>
      </c>
      <c r="E45">
        <v>58.670136695002498</v>
      </c>
      <c r="F45">
        <v>41.954831648378097</v>
      </c>
      <c r="G45">
        <v>41.808259769868798</v>
      </c>
      <c r="H45">
        <v>42.025924540465098</v>
      </c>
      <c r="I45">
        <v>80.248065658681995</v>
      </c>
      <c r="J45">
        <f>+VLOOKUP($A45,Banxico!$A$2:$C$497, 2, 0)</f>
        <v>10.7811</v>
      </c>
      <c r="K45">
        <f>+VLOOKUP($A45,Banxico!$A$2:$C$497, 3, 0)</f>
        <v>4.45</v>
      </c>
      <c r="L45">
        <f>+VLOOKUP($A45,IMF!$A$4:$C$330, 2, 0)</f>
        <v>64.72308107814456</v>
      </c>
      <c r="M45">
        <f>+VLOOKUP($A45,IMF!$A$4:$C$330, 3, 0)</f>
        <v>68.78485174742282</v>
      </c>
      <c r="N45">
        <f>+VLOOKUP($A45,FRED!$A$1:$C$1203, 2,0)</f>
        <v>93.524600000000007</v>
      </c>
      <c r="O45">
        <f>+VLOOKUP($A45,FRED!$A$1:$E$1203, 3,0)</f>
        <v>0.94761904761904758</v>
      </c>
      <c r="P45">
        <f>+VLOOKUP($A45,FRED!$A$1:$E$1203, 4,0)</f>
        <v>184.5</v>
      </c>
      <c r="Q45">
        <f>+VLOOKUP($A45,FRED!$A$1:$E$1203, 5,0)</f>
        <v>193.6</v>
      </c>
    </row>
    <row r="46" spans="1:17" x14ac:dyDescent="0.25">
      <c r="A46" s="4">
        <v>37865</v>
      </c>
      <c r="B46">
        <v>54.538238163897297</v>
      </c>
      <c r="C46">
        <v>54.689705383767603</v>
      </c>
      <c r="D46">
        <v>62.856622698455098</v>
      </c>
      <c r="E46">
        <v>58.951360106156301</v>
      </c>
      <c r="F46">
        <v>42.384488149198297</v>
      </c>
      <c r="G46">
        <v>42.5093552598725</v>
      </c>
      <c r="H46">
        <v>42.286816735472797</v>
      </c>
      <c r="I46">
        <v>80.345945777630007</v>
      </c>
      <c r="J46">
        <f>+VLOOKUP($A46,Banxico!$A$2:$C$497, 2, 0)</f>
        <v>10.9269</v>
      </c>
      <c r="K46">
        <f>+VLOOKUP($A46,Banxico!$A$2:$C$497, 3, 0)</f>
        <v>4.7300000000000004</v>
      </c>
      <c r="L46">
        <f>+VLOOKUP($A46,IMF!$A$4:$C$330, 2, 0)</f>
        <v>64.731460289356264</v>
      </c>
      <c r="M46">
        <f>+VLOOKUP($A46,IMF!$A$4:$C$330, 3, 0)</f>
        <v>68.620379263335366</v>
      </c>
      <c r="N46">
        <f>+VLOOKUP($A46,FRED!$A$1:$C$1203, 2,0)</f>
        <v>94.075100000000006</v>
      </c>
      <c r="O46">
        <f>+VLOOKUP($A46,FRED!$A$1:$E$1203, 3,0)</f>
        <v>0.91681818181818209</v>
      </c>
      <c r="P46">
        <f>+VLOOKUP($A46,FRED!$A$1:$E$1203, 4,0)</f>
        <v>185.1</v>
      </c>
      <c r="Q46">
        <f>+VLOOKUP($A46,FRED!$A$1:$E$1203, 5,0)</f>
        <v>193.7</v>
      </c>
    </row>
    <row r="47" spans="1:17" x14ac:dyDescent="0.25">
      <c r="A47" s="4">
        <v>37895</v>
      </c>
      <c r="B47">
        <v>54.738207386706698</v>
      </c>
      <c r="C47">
        <v>54.822814739912801</v>
      </c>
      <c r="D47">
        <v>62.9761782303286</v>
      </c>
      <c r="E47">
        <v>59.0778892966486</v>
      </c>
      <c r="F47">
        <v>42.777760280822001</v>
      </c>
      <c r="G47">
        <v>42.919054256478098</v>
      </c>
      <c r="H47">
        <v>42.669701206639502</v>
      </c>
      <c r="I47">
        <v>80.588910590382994</v>
      </c>
      <c r="J47">
        <f>+VLOOKUP($A47,Banxico!$A$2:$C$497, 2, 0)</f>
        <v>11.174799999999999</v>
      </c>
      <c r="K47">
        <f>+VLOOKUP($A47,Banxico!$A$2:$C$497, 3, 0)</f>
        <v>5.1100000000000003</v>
      </c>
      <c r="L47">
        <f>+VLOOKUP($A47,IMF!$A$4:$C$330, 2, 0)</f>
        <v>67.697604523959072</v>
      </c>
      <c r="M47">
        <f>+VLOOKUP($A47,IMF!$A$4:$C$330, 3, 0)</f>
        <v>71.922319424061186</v>
      </c>
      <c r="N47">
        <f>+VLOOKUP($A47,FRED!$A$1:$C$1203, 2,0)</f>
        <v>94.207899999999995</v>
      </c>
      <c r="O47">
        <f>+VLOOKUP($A47,FRED!$A$1:$E$1203, 3,0)</f>
        <v>0.90869565217391313</v>
      </c>
      <c r="P47">
        <f>+VLOOKUP($A47,FRED!$A$1:$E$1203, 4,0)</f>
        <v>184.9</v>
      </c>
      <c r="Q47">
        <f>+VLOOKUP($A47,FRED!$A$1:$E$1203, 5,0)</f>
        <v>194</v>
      </c>
    </row>
    <row r="48" spans="1:17" x14ac:dyDescent="0.25">
      <c r="A48" s="4">
        <v>37926</v>
      </c>
      <c r="B48">
        <v>55.192541605369897</v>
      </c>
      <c r="C48">
        <v>55.0173634349389</v>
      </c>
      <c r="D48">
        <v>63.092307102488</v>
      </c>
      <c r="E48">
        <v>59.233100204431103</v>
      </c>
      <c r="F48">
        <v>44.020212747875803</v>
      </c>
      <c r="G48">
        <v>43.472109350727997</v>
      </c>
      <c r="H48">
        <v>44.339670794647901</v>
      </c>
      <c r="I48">
        <v>80.993821020761999</v>
      </c>
      <c r="J48">
        <f>+VLOOKUP($A48,Banxico!$A$2:$C$497, 2, 0)</f>
        <v>11.145</v>
      </c>
      <c r="K48">
        <f>+VLOOKUP($A48,Banxico!$A$2:$C$497, 3, 0)</f>
        <v>4.99</v>
      </c>
      <c r="L48">
        <f>+VLOOKUP($A48,IMF!$A$4:$C$330, 2, 0)</f>
        <v>67.642913423030237</v>
      </c>
      <c r="M48">
        <f>+VLOOKUP($A48,IMF!$A$4:$C$330, 3, 0)</f>
        <v>71.761840606445773</v>
      </c>
      <c r="N48">
        <f>+VLOOKUP($A48,FRED!$A$1:$C$1203, 2,0)</f>
        <v>94.933800000000005</v>
      </c>
      <c r="O48">
        <f>+VLOOKUP($A48,FRED!$A$1:$E$1203, 3,0)</f>
        <v>0.94399999999999973</v>
      </c>
      <c r="P48">
        <f>+VLOOKUP($A48,FRED!$A$1:$E$1203, 4,0)</f>
        <v>185</v>
      </c>
      <c r="Q48">
        <f>+VLOOKUP($A48,FRED!$A$1:$E$1203, 5,0)</f>
        <v>194</v>
      </c>
    </row>
    <row r="49" spans="1:17" x14ac:dyDescent="0.25">
      <c r="A49" s="4">
        <v>37956</v>
      </c>
      <c r="B49">
        <v>55.429810786838097</v>
      </c>
      <c r="C49">
        <v>55.180664807122199</v>
      </c>
      <c r="D49">
        <v>63.270793453577603</v>
      </c>
      <c r="E49">
        <v>59.404460934000397</v>
      </c>
      <c r="F49">
        <v>44.430193219679801</v>
      </c>
      <c r="G49">
        <v>44.373965139988101</v>
      </c>
      <c r="H49">
        <v>44.444008067565299</v>
      </c>
      <c r="I49">
        <v>81.529734780379997</v>
      </c>
      <c r="J49">
        <f>+VLOOKUP($A49,Banxico!$A$2:$C$497, 2, 0)</f>
        <v>11.2486</v>
      </c>
      <c r="K49">
        <f>+VLOOKUP($A49,Banxico!$A$2:$C$497, 3, 0)</f>
        <v>6.06</v>
      </c>
      <c r="L49">
        <f>+VLOOKUP($A49,IMF!$A$4:$C$330, 2, 0)</f>
        <v>70.797853243026907</v>
      </c>
      <c r="M49">
        <f>+VLOOKUP($A49,IMF!$A$4:$C$330, 3, 0)</f>
        <v>75.119251926548699</v>
      </c>
      <c r="N49">
        <f>+VLOOKUP($A49,FRED!$A$1:$C$1203, 2,0)</f>
        <v>94.866200000000006</v>
      </c>
      <c r="O49">
        <f>+VLOOKUP($A49,FRED!$A$1:$E$1203, 3,0)</f>
        <v>0.88956521739130423</v>
      </c>
      <c r="P49">
        <f>+VLOOKUP($A49,FRED!$A$1:$E$1203, 4,0)</f>
        <v>185.5</v>
      </c>
      <c r="Q49">
        <f>+VLOOKUP($A49,FRED!$A$1:$E$1203, 5,0)</f>
        <v>194.2</v>
      </c>
    </row>
    <row r="50" spans="1:17" x14ac:dyDescent="0.25">
      <c r="A50" s="4">
        <v>37987</v>
      </c>
      <c r="B50">
        <v>55.774317349450101</v>
      </c>
      <c r="C50">
        <v>55.412068474443402</v>
      </c>
      <c r="D50">
        <v>63.495735371556599</v>
      </c>
      <c r="E50">
        <v>59.6330969732103</v>
      </c>
      <c r="F50">
        <v>45.077064959458802</v>
      </c>
      <c r="G50">
        <v>45.097892150030901</v>
      </c>
      <c r="H50">
        <v>45.0427222083215</v>
      </c>
      <c r="I50">
        <v>82.133586920933993</v>
      </c>
      <c r="J50">
        <f>+VLOOKUP($A50,Banxico!$A$2:$C$497, 2, 0)</f>
        <v>10.915100000000001</v>
      </c>
      <c r="K50">
        <f>+VLOOKUP($A50,Banxico!$A$2:$C$497, 3, 0)</f>
        <v>4.95</v>
      </c>
      <c r="L50">
        <f>+VLOOKUP($A50,IMF!$A$4:$C$330, 2, 0)</f>
        <v>73.375528675308487</v>
      </c>
      <c r="M50">
        <f>+VLOOKUP($A50,IMF!$A$4:$C$330, 3, 0)</f>
        <v>77.926594818778568</v>
      </c>
      <c r="N50">
        <f>+VLOOKUP($A50,FRED!$A$1:$C$1203, 2,0)</f>
        <v>95.108500000000006</v>
      </c>
      <c r="O50">
        <f>+VLOOKUP($A50,FRED!$A$1:$E$1203, 3,0)</f>
        <v>0.84727272727272762</v>
      </c>
      <c r="P50">
        <f>+VLOOKUP($A50,FRED!$A$1:$E$1203, 4,0)</f>
        <v>186.3</v>
      </c>
      <c r="Q50">
        <f>+VLOOKUP($A50,FRED!$A$1:$E$1203, 5,0)</f>
        <v>194.6</v>
      </c>
    </row>
    <row r="51" spans="1:17" x14ac:dyDescent="0.25">
      <c r="A51" s="4">
        <v>38018</v>
      </c>
      <c r="B51">
        <v>56.107944757453097</v>
      </c>
      <c r="C51">
        <v>55.692113858432897</v>
      </c>
      <c r="D51">
        <v>63.752294734958099</v>
      </c>
      <c r="E51">
        <v>59.901848926718699</v>
      </c>
      <c r="F51">
        <v>45.579887371260902</v>
      </c>
      <c r="G51">
        <v>45.519071064771602</v>
      </c>
      <c r="H51">
        <v>45.596005418047199</v>
      </c>
      <c r="I51">
        <v>82.694586165187999</v>
      </c>
      <c r="J51">
        <f>+VLOOKUP($A51,Banxico!$A$2:$C$497, 2, 0)</f>
        <v>11.014200000000001</v>
      </c>
      <c r="K51">
        <f>+VLOOKUP($A51,Banxico!$A$2:$C$497, 3, 0)</f>
        <v>5.57</v>
      </c>
      <c r="L51">
        <f>+VLOOKUP($A51,IMF!$A$4:$C$330, 2, 0)</f>
        <v>73.120838423700022</v>
      </c>
      <c r="M51">
        <f>+VLOOKUP($A51,IMF!$A$4:$C$330, 3, 0)</f>
        <v>77.723843340962929</v>
      </c>
      <c r="N51">
        <f>+VLOOKUP($A51,FRED!$A$1:$C$1203, 2,0)</f>
        <v>95.684700000000007</v>
      </c>
      <c r="O51">
        <f>+VLOOKUP($A51,FRED!$A$1:$E$1203, 3,0)</f>
        <v>0.91849999999999987</v>
      </c>
      <c r="P51">
        <f>+VLOOKUP($A51,FRED!$A$1:$E$1203, 4,0)</f>
        <v>186.7</v>
      </c>
      <c r="Q51">
        <f>+VLOOKUP($A51,FRED!$A$1:$E$1203, 5,0)</f>
        <v>194.9</v>
      </c>
    </row>
    <row r="52" spans="1:17" x14ac:dyDescent="0.25">
      <c r="A52" s="4">
        <v>38047</v>
      </c>
      <c r="B52">
        <v>56.2980709356166</v>
      </c>
      <c r="C52">
        <v>55.871099470953901</v>
      </c>
      <c r="D52">
        <v>64.010739689114303</v>
      </c>
      <c r="E52">
        <v>60.121521165295697</v>
      </c>
      <c r="F52">
        <v>45.690848142662702</v>
      </c>
      <c r="G52">
        <v>45.224871421194202</v>
      </c>
      <c r="H52">
        <v>45.958513079474201</v>
      </c>
      <c r="I52">
        <v>83.135419272923997</v>
      </c>
      <c r="J52">
        <f>+VLOOKUP($A52,Banxico!$A$2:$C$497, 2, 0)</f>
        <v>11.009399999999999</v>
      </c>
      <c r="K52">
        <f>+VLOOKUP($A52,Banxico!$A$2:$C$497, 3, 0)</f>
        <v>6.28</v>
      </c>
      <c r="L52">
        <f>+VLOOKUP($A52,IMF!$A$4:$C$330, 2, 0)</f>
        <v>75.894873501473228</v>
      </c>
      <c r="M52">
        <f>+VLOOKUP($A52,IMF!$A$4:$C$330, 3, 0)</f>
        <v>80.795485487110739</v>
      </c>
      <c r="N52">
        <f>+VLOOKUP($A52,FRED!$A$1:$C$1203, 2,0)</f>
        <v>95.208799999999997</v>
      </c>
      <c r="O52">
        <f>+VLOOKUP($A52,FRED!$A$1:$E$1203, 3,0)</f>
        <v>0.95608695652173903</v>
      </c>
      <c r="P52">
        <f>+VLOOKUP($A52,FRED!$A$1:$E$1203, 4,0)</f>
        <v>187.1</v>
      </c>
      <c r="Q52">
        <f>+VLOOKUP($A52,FRED!$A$1:$E$1203, 5,0)</f>
        <v>195.5</v>
      </c>
    </row>
    <row r="53" spans="1:17" x14ac:dyDescent="0.25">
      <c r="A53" s="4">
        <v>38078</v>
      </c>
      <c r="B53">
        <v>56.383031952561801</v>
      </c>
      <c r="C53">
        <v>55.998570974389501</v>
      </c>
      <c r="D53">
        <v>64.276797844797301</v>
      </c>
      <c r="E53">
        <v>60.319548729649398</v>
      </c>
      <c r="F53">
        <v>45.474443580990503</v>
      </c>
      <c r="G53">
        <v>44.365126550978999</v>
      </c>
      <c r="H53">
        <v>46.1417176360874</v>
      </c>
      <c r="I53">
        <v>83.418424043490006</v>
      </c>
      <c r="J53">
        <f>+VLOOKUP($A53,Banxico!$A$2:$C$497, 2, 0)</f>
        <v>11.2751</v>
      </c>
      <c r="K53">
        <f>+VLOOKUP($A53,Banxico!$A$2:$C$497, 3, 0)</f>
        <v>5.98</v>
      </c>
      <c r="L53">
        <f>+VLOOKUP($A53,IMF!$A$4:$C$330, 2, 0)</f>
        <v>76.88721981807295</v>
      </c>
      <c r="M53">
        <f>+VLOOKUP($A53,IMF!$A$4:$C$330, 3, 0)</f>
        <v>81.930975795208994</v>
      </c>
      <c r="N53">
        <f>+VLOOKUP($A53,FRED!$A$1:$C$1203, 2,0)</f>
        <v>95.638499999999993</v>
      </c>
      <c r="O53">
        <f>+VLOOKUP($A53,FRED!$A$1:$E$1203, 3,0)</f>
        <v>0.90636363636363626</v>
      </c>
      <c r="P53">
        <f>+VLOOKUP($A53,FRED!$A$1:$E$1203, 4,0)</f>
        <v>187.4</v>
      </c>
      <c r="Q53">
        <f>+VLOOKUP($A53,FRED!$A$1:$E$1203, 5,0)</f>
        <v>195.9</v>
      </c>
    </row>
    <row r="54" spans="1:17" x14ac:dyDescent="0.25">
      <c r="A54" s="4">
        <v>38108</v>
      </c>
      <c r="B54">
        <v>56.2416029426468</v>
      </c>
      <c r="C54">
        <v>56.153229987791001</v>
      </c>
      <c r="D54">
        <v>64.400288049816197</v>
      </c>
      <c r="E54">
        <v>60.458742633681702</v>
      </c>
      <c r="F54">
        <v>44.592598644109998</v>
      </c>
      <c r="G54">
        <v>43.964594234304599</v>
      </c>
      <c r="H54">
        <v>44.961402358869698</v>
      </c>
      <c r="I54">
        <v>83.531763537025995</v>
      </c>
      <c r="J54">
        <f>+VLOOKUP($A54,Banxico!$A$2:$C$497, 2, 0)</f>
        <v>11.5124</v>
      </c>
      <c r="K54">
        <f>+VLOOKUP($A54,Banxico!$A$2:$C$497, 3, 0)</f>
        <v>6.59</v>
      </c>
      <c r="L54">
        <f>+VLOOKUP($A54,IMF!$A$4:$C$330, 2, 0)</f>
        <v>80.03430764177061</v>
      </c>
      <c r="M54">
        <f>+VLOOKUP($A54,IMF!$A$4:$C$330, 3, 0)</f>
        <v>85.610641614650092</v>
      </c>
      <c r="N54">
        <f>+VLOOKUP($A54,FRED!$A$1:$C$1203, 2,0)</f>
        <v>96.396600000000007</v>
      </c>
      <c r="O54">
        <f>+VLOOKUP($A54,FRED!$A$1:$E$1203, 3,0)</f>
        <v>0.90761904761904788</v>
      </c>
      <c r="P54">
        <f>+VLOOKUP($A54,FRED!$A$1:$E$1203, 4,0)</f>
        <v>188.2</v>
      </c>
      <c r="Q54">
        <f>+VLOOKUP($A54,FRED!$A$1:$E$1203, 5,0)</f>
        <v>196.2</v>
      </c>
    </row>
    <row r="55" spans="1:17" x14ac:dyDescent="0.25">
      <c r="A55" s="4">
        <v>38139</v>
      </c>
      <c r="B55">
        <v>56.331744509405603</v>
      </c>
      <c r="C55">
        <v>56.321254298209197</v>
      </c>
      <c r="D55">
        <v>64.553359922227301</v>
      </c>
      <c r="E55">
        <v>60.619554364922003</v>
      </c>
      <c r="F55">
        <v>44.495069540634802</v>
      </c>
      <c r="G55">
        <v>43.184236965489099</v>
      </c>
      <c r="H55">
        <v>45.287947392382598</v>
      </c>
      <c r="I55">
        <v>83.534793999103996</v>
      </c>
      <c r="J55">
        <f>+VLOOKUP($A55,Banxico!$A$2:$C$497, 2, 0)</f>
        <v>11.3894</v>
      </c>
      <c r="K55">
        <f>+VLOOKUP($A55,Banxico!$A$2:$C$497, 3, 0)</f>
        <v>6.57</v>
      </c>
      <c r="L55">
        <f>+VLOOKUP($A55,IMF!$A$4:$C$330, 2, 0)</f>
        <v>78.499279350315774</v>
      </c>
      <c r="M55">
        <f>+VLOOKUP($A55,IMF!$A$4:$C$330, 3, 0)</f>
        <v>83.824073970790508</v>
      </c>
      <c r="N55">
        <f>+VLOOKUP($A55,FRED!$A$1:$C$1203, 2,0)</f>
        <v>95.601900000000001</v>
      </c>
      <c r="O55">
        <f>+VLOOKUP($A55,FRED!$A$1:$E$1203, 3,0)</f>
        <v>1.048636363636364</v>
      </c>
      <c r="P55">
        <f>+VLOOKUP($A55,FRED!$A$1:$E$1203, 4,0)</f>
        <v>188.9</v>
      </c>
      <c r="Q55">
        <f>+VLOOKUP($A55,FRED!$A$1:$E$1203, 5,0)</f>
        <v>196.6</v>
      </c>
    </row>
    <row r="56" spans="1:17" x14ac:dyDescent="0.25">
      <c r="A56" s="4">
        <v>38169</v>
      </c>
      <c r="B56">
        <v>56.479390179096498</v>
      </c>
      <c r="C56">
        <v>56.410809425359403</v>
      </c>
      <c r="D56">
        <v>64.674134371897097</v>
      </c>
      <c r="E56">
        <v>60.725137445639</v>
      </c>
      <c r="F56">
        <v>44.753396593658699</v>
      </c>
      <c r="G56">
        <v>43.462326293347203</v>
      </c>
      <c r="H56">
        <v>45.533879626947801</v>
      </c>
      <c r="I56">
        <v>83.518754401459006</v>
      </c>
      <c r="J56">
        <f>+VLOOKUP($A56,Banxico!$A$2:$C$497, 2, 0)</f>
        <v>11.4636</v>
      </c>
      <c r="K56">
        <f>+VLOOKUP($A56,Banxico!$A$2:$C$497, 3, 0)</f>
        <v>6.81</v>
      </c>
      <c r="L56">
        <f>+VLOOKUP($A56,IMF!$A$4:$C$330, 2, 0)</f>
        <v>79.785356615508718</v>
      </c>
      <c r="M56">
        <f>+VLOOKUP($A56,IMF!$A$4:$C$330, 3, 0)</f>
        <v>85.203824915618441</v>
      </c>
      <c r="N56">
        <f>+VLOOKUP($A56,FRED!$A$1:$C$1203, 2,0)</f>
        <v>96.338499999999996</v>
      </c>
      <c r="O56">
        <f>+VLOOKUP($A56,FRED!$A$1:$E$1203, 3,0)</f>
        <v>1.1850000000000001</v>
      </c>
      <c r="P56">
        <f>+VLOOKUP($A56,FRED!$A$1:$E$1203, 4,0)</f>
        <v>189.1</v>
      </c>
      <c r="Q56">
        <f>+VLOOKUP($A56,FRED!$A$1:$E$1203, 5,0)</f>
        <v>196.8</v>
      </c>
    </row>
    <row r="57" spans="1:17" x14ac:dyDescent="0.25">
      <c r="A57" s="4">
        <v>38200</v>
      </c>
      <c r="B57">
        <v>56.828041181559897</v>
      </c>
      <c r="C57">
        <v>56.584145294381798</v>
      </c>
      <c r="D57">
        <v>64.837692186080204</v>
      </c>
      <c r="E57">
        <v>60.893896288252698</v>
      </c>
      <c r="F57">
        <v>45.5736640712</v>
      </c>
      <c r="G57">
        <v>45.145112656037497</v>
      </c>
      <c r="H57">
        <v>45.818143997015198</v>
      </c>
      <c r="I57">
        <v>83.554734057001994</v>
      </c>
      <c r="J57">
        <f>+VLOOKUP($A57,Banxico!$A$2:$C$497, 2, 0)</f>
        <v>11.3942</v>
      </c>
      <c r="K57">
        <f>+VLOOKUP($A57,Banxico!$A$2:$C$497, 3, 0)</f>
        <v>7.21</v>
      </c>
      <c r="L57">
        <f>+VLOOKUP($A57,IMF!$A$4:$C$330, 2, 0)</f>
        <v>81.090176882101915</v>
      </c>
      <c r="M57">
        <f>+VLOOKUP($A57,IMF!$A$4:$C$330, 3, 0)</f>
        <v>86.634341494636743</v>
      </c>
      <c r="N57">
        <f>+VLOOKUP($A57,FRED!$A$1:$C$1203, 2,0)</f>
        <v>96.409499999999994</v>
      </c>
      <c r="O57">
        <f>+VLOOKUP($A57,FRED!$A$1:$E$1203, 3,0)</f>
        <v>1.3713636363636363</v>
      </c>
      <c r="P57">
        <f>+VLOOKUP($A57,FRED!$A$1:$E$1203, 4,0)</f>
        <v>189.2</v>
      </c>
      <c r="Q57">
        <f>+VLOOKUP($A57,FRED!$A$1:$E$1203, 5,0)</f>
        <v>196.9</v>
      </c>
    </row>
    <row r="58" spans="1:17" x14ac:dyDescent="0.25">
      <c r="A58" s="4">
        <v>38231</v>
      </c>
      <c r="B58">
        <v>57.2979170496642</v>
      </c>
      <c r="C58">
        <v>56.7808342042539</v>
      </c>
      <c r="D58">
        <v>65.333018106582102</v>
      </c>
      <c r="E58">
        <v>61.242453161459899</v>
      </c>
      <c r="F58">
        <v>46.360755635733497</v>
      </c>
      <c r="G58">
        <v>46.757254049821697</v>
      </c>
      <c r="H58">
        <v>46.092516029241303</v>
      </c>
      <c r="I58">
        <v>83.699985733692003</v>
      </c>
      <c r="J58">
        <f>+VLOOKUP($A58,Banxico!$A$2:$C$497, 2, 0)</f>
        <v>11.4864</v>
      </c>
      <c r="K58">
        <f>+VLOOKUP($A58,Banxico!$A$2:$C$497, 3, 0)</f>
        <v>7.36</v>
      </c>
      <c r="L58">
        <f>+VLOOKUP($A58,IMF!$A$4:$C$330, 2, 0)</f>
        <v>80.724662217586186</v>
      </c>
      <c r="M58">
        <f>+VLOOKUP($A58,IMF!$A$4:$C$330, 3, 0)</f>
        <v>86.184288997230325</v>
      </c>
      <c r="N58">
        <f>+VLOOKUP($A58,FRED!$A$1:$C$1203, 2,0)</f>
        <v>96.490700000000004</v>
      </c>
      <c r="O58">
        <f>+VLOOKUP($A58,FRED!$A$1:$E$1203, 3,0)</f>
        <v>1.5454545454545459</v>
      </c>
      <c r="P58">
        <f>+VLOOKUP($A58,FRED!$A$1:$E$1203, 4,0)</f>
        <v>189.8</v>
      </c>
      <c r="Q58">
        <f>+VLOOKUP($A58,FRED!$A$1:$E$1203, 5,0)</f>
        <v>197.5</v>
      </c>
    </row>
    <row r="59" spans="1:17" x14ac:dyDescent="0.25">
      <c r="A59" s="4">
        <v>38261</v>
      </c>
      <c r="B59">
        <v>57.694747165394602</v>
      </c>
      <c r="C59">
        <v>57.020732620232302</v>
      </c>
      <c r="D59">
        <v>65.445655421314697</v>
      </c>
      <c r="E59">
        <v>61.418346719531499</v>
      </c>
      <c r="F59">
        <v>47.338357267236802</v>
      </c>
      <c r="G59">
        <v>48.4644681899792</v>
      </c>
      <c r="H59">
        <v>46.616573033863403</v>
      </c>
      <c r="I59">
        <v>83.937603970046993</v>
      </c>
      <c r="J59">
        <f>+VLOOKUP($A59,Banxico!$A$2:$C$497, 2, 0)</f>
        <v>11.398300000000001</v>
      </c>
      <c r="K59">
        <f>+VLOOKUP($A59,Banxico!$A$2:$C$497, 3, 0)</f>
        <v>7.76</v>
      </c>
      <c r="L59">
        <f>+VLOOKUP($A59,IMF!$A$4:$C$330, 2, 0)</f>
        <v>86.512133188458009</v>
      </c>
      <c r="M59">
        <f>+VLOOKUP($A59,IMF!$A$4:$C$330, 3, 0)</f>
        <v>92.488846858053464</v>
      </c>
      <c r="N59">
        <f>+VLOOKUP($A59,FRED!$A$1:$C$1203, 2,0)</f>
        <v>97.409400000000005</v>
      </c>
      <c r="O59">
        <f>+VLOOKUP($A59,FRED!$A$1:$E$1203, 3,0)</f>
        <v>1.6266666666666665</v>
      </c>
      <c r="P59">
        <f>+VLOOKUP($A59,FRED!$A$1:$E$1203, 4,0)</f>
        <v>190.8</v>
      </c>
      <c r="Q59">
        <f>+VLOOKUP($A59,FRED!$A$1:$E$1203, 5,0)</f>
        <v>197.9</v>
      </c>
    </row>
    <row r="60" spans="1:17" x14ac:dyDescent="0.25">
      <c r="A60" s="4">
        <v>38292</v>
      </c>
      <c r="B60">
        <v>58.186899397697402</v>
      </c>
      <c r="C60">
        <v>57.173065458345597</v>
      </c>
      <c r="D60">
        <v>65.584573552252493</v>
      </c>
      <c r="E60">
        <v>61.564212224970603</v>
      </c>
      <c r="F60">
        <v>48.743963965919797</v>
      </c>
      <c r="G60">
        <v>49.303391190166799</v>
      </c>
      <c r="H60">
        <v>48.373415685120101</v>
      </c>
      <c r="I60">
        <v>84.205449216193998</v>
      </c>
      <c r="J60">
        <f>+VLOOKUP($A60,Banxico!$A$2:$C$497, 2, 0)</f>
        <v>11.3681</v>
      </c>
      <c r="K60">
        <f>+VLOOKUP($A60,Banxico!$A$2:$C$497, 3, 0)</f>
        <v>8.1999999999999993</v>
      </c>
      <c r="L60">
        <f>+VLOOKUP($A60,IMF!$A$4:$C$330, 2, 0)</f>
        <v>83.852716571347131</v>
      </c>
      <c r="M60">
        <f>+VLOOKUP($A60,IMF!$A$4:$C$330, 3, 0)</f>
        <v>89.357191394427616</v>
      </c>
      <c r="N60">
        <f>+VLOOKUP($A60,FRED!$A$1:$C$1203, 2,0)</f>
        <v>97.613699999999994</v>
      </c>
      <c r="O60">
        <f>+VLOOKUP($A60,FRED!$A$1:$E$1203, 3,0)</f>
        <v>1.9227272727272722</v>
      </c>
      <c r="P60">
        <f>+VLOOKUP($A60,FRED!$A$1:$E$1203, 4,0)</f>
        <v>191.7</v>
      </c>
      <c r="Q60">
        <f>+VLOOKUP($A60,FRED!$A$1:$E$1203, 5,0)</f>
        <v>198.3</v>
      </c>
    </row>
    <row r="61" spans="1:17" x14ac:dyDescent="0.25">
      <c r="A61" s="4">
        <v>38322</v>
      </c>
      <c r="B61">
        <v>58.3070881533761</v>
      </c>
      <c r="C61">
        <v>57.320775546013103</v>
      </c>
      <c r="D61">
        <v>65.778985092932203</v>
      </c>
      <c r="E61">
        <v>61.735929001622502</v>
      </c>
      <c r="F61">
        <v>48.726527104146797</v>
      </c>
      <c r="G61">
        <v>48.859203700794403</v>
      </c>
      <c r="H61">
        <v>48.620993947565601</v>
      </c>
      <c r="I61">
        <v>84.453813657873994</v>
      </c>
      <c r="J61">
        <f>+VLOOKUP($A61,Banxico!$A$2:$C$497, 2, 0)</f>
        <v>11.2041</v>
      </c>
      <c r="K61">
        <f>+VLOOKUP($A61,Banxico!$A$2:$C$497, 3, 0)</f>
        <v>8.5</v>
      </c>
      <c r="L61">
        <f>+VLOOKUP($A61,IMF!$A$4:$C$330, 2, 0)</f>
        <v>82.703707518555007</v>
      </c>
      <c r="M61">
        <f>+VLOOKUP($A61,IMF!$A$4:$C$330, 3, 0)</f>
        <v>88.053689960075047</v>
      </c>
      <c r="N61">
        <f>+VLOOKUP($A61,FRED!$A$1:$C$1203, 2,0)</f>
        <v>98.331800000000001</v>
      </c>
      <c r="O61">
        <f>+VLOOKUP($A61,FRED!$A$1:$E$1203, 3,0)</f>
        <v>1.9556521739130432</v>
      </c>
      <c r="P61">
        <f>+VLOOKUP($A61,FRED!$A$1:$E$1203, 4,0)</f>
        <v>191.7</v>
      </c>
      <c r="Q61">
        <f>+VLOOKUP($A61,FRED!$A$1:$E$1203, 5,0)</f>
        <v>198.6</v>
      </c>
    </row>
    <row r="62" spans="1:17" x14ac:dyDescent="0.25">
      <c r="A62" s="4">
        <v>38353</v>
      </c>
      <c r="B62">
        <v>58.309160373301403</v>
      </c>
      <c r="C62">
        <v>57.512636038321801</v>
      </c>
      <c r="D62">
        <v>66.047751495018602</v>
      </c>
      <c r="E62">
        <v>61.967209627535503</v>
      </c>
      <c r="F62">
        <v>48.120796079068199</v>
      </c>
      <c r="G62">
        <v>46.670833373721401</v>
      </c>
      <c r="H62">
        <v>48.998349986053199</v>
      </c>
      <c r="I62">
        <v>84.629446079833997</v>
      </c>
      <c r="J62">
        <f>+VLOOKUP($A62,Banxico!$A$2:$C$497, 2, 0)</f>
        <v>11.2607</v>
      </c>
      <c r="K62">
        <f>+VLOOKUP($A62,Banxico!$A$2:$C$497, 3, 0)</f>
        <v>8.6</v>
      </c>
      <c r="L62">
        <f>+VLOOKUP($A62,IMF!$A$4:$C$330, 2, 0)</f>
        <v>85.697214415968787</v>
      </c>
      <c r="M62">
        <f>+VLOOKUP($A62,IMF!$A$4:$C$330, 3, 0)</f>
        <v>91.549421759047149</v>
      </c>
      <c r="N62">
        <f>+VLOOKUP($A62,FRED!$A$1:$C$1203, 2,0)</f>
        <v>98.784499999999994</v>
      </c>
      <c r="O62">
        <f>+VLOOKUP($A62,FRED!$A$1:$E$1203, 3,0)</f>
        <v>2.0490476190476188</v>
      </c>
      <c r="P62">
        <f>+VLOOKUP($A62,FRED!$A$1:$E$1203, 4,0)</f>
        <v>191.6</v>
      </c>
      <c r="Q62">
        <f>+VLOOKUP($A62,FRED!$A$1:$E$1203, 5,0)</f>
        <v>199</v>
      </c>
    </row>
    <row r="63" spans="1:17" x14ac:dyDescent="0.25">
      <c r="A63" s="4">
        <v>38384</v>
      </c>
      <c r="B63">
        <v>58.503430991315597</v>
      </c>
      <c r="C63">
        <v>57.739491012194698</v>
      </c>
      <c r="D63">
        <v>66.300717963322199</v>
      </c>
      <c r="E63">
        <v>62.207804472043399</v>
      </c>
      <c r="F63">
        <v>48.191146605366498</v>
      </c>
      <c r="G63">
        <v>46.910980959863501</v>
      </c>
      <c r="H63">
        <v>48.963225246525099</v>
      </c>
      <c r="I63">
        <v>84.705097888265996</v>
      </c>
      <c r="J63">
        <f>+VLOOKUP($A63,Banxico!$A$2:$C$497, 2, 0)</f>
        <v>11.136699999999999</v>
      </c>
      <c r="K63">
        <f>+VLOOKUP($A63,Banxico!$A$2:$C$497, 3, 0)</f>
        <v>9.15</v>
      </c>
      <c r="L63">
        <f>+VLOOKUP($A63,IMF!$A$4:$C$330, 2, 0)</f>
        <v>87.737756087839472</v>
      </c>
      <c r="M63">
        <f>+VLOOKUP($A63,IMF!$A$4:$C$330, 3, 0)</f>
        <v>93.826973358268262</v>
      </c>
      <c r="N63">
        <f>+VLOOKUP($A63,FRED!$A$1:$C$1203, 2,0)</f>
        <v>99.463899999999995</v>
      </c>
      <c r="O63">
        <f>+VLOOKUP($A63,FRED!$A$1:$E$1203, 3,0)</f>
        <v>2.3609999999999998</v>
      </c>
      <c r="P63">
        <f>+VLOOKUP($A63,FRED!$A$1:$E$1203, 4,0)</f>
        <v>192.4</v>
      </c>
      <c r="Q63">
        <f>+VLOOKUP($A63,FRED!$A$1:$E$1203, 5,0)</f>
        <v>199.4</v>
      </c>
    </row>
    <row r="64" spans="1:17" x14ac:dyDescent="0.25">
      <c r="A64" s="4">
        <v>38412</v>
      </c>
      <c r="B64">
        <v>58.767120976833802</v>
      </c>
      <c r="C64">
        <v>57.892605235629503</v>
      </c>
      <c r="D64">
        <v>66.501024424737295</v>
      </c>
      <c r="E64">
        <v>62.385186143859499</v>
      </c>
      <c r="F64">
        <v>48.680926676243097</v>
      </c>
      <c r="G64">
        <v>47.816377282288997</v>
      </c>
      <c r="H64">
        <v>49.194680161399098</v>
      </c>
      <c r="I64">
        <v>84.718867830281994</v>
      </c>
      <c r="J64">
        <f>+VLOOKUP($A64,Banxico!$A$2:$C$497, 2, 0)</f>
        <v>11.1427</v>
      </c>
      <c r="K64">
        <f>+VLOOKUP($A64,Banxico!$A$2:$C$497, 3, 0)</f>
        <v>9.41</v>
      </c>
      <c r="L64">
        <f>+VLOOKUP($A64,IMF!$A$4:$C$330, 2, 0)</f>
        <v>94.679676826618135</v>
      </c>
      <c r="M64">
        <f>+VLOOKUP($A64,IMF!$A$4:$C$330, 3, 0)</f>
        <v>101.45480864129006</v>
      </c>
      <c r="N64">
        <f>+VLOOKUP($A64,FRED!$A$1:$C$1203, 2,0)</f>
        <v>99.306100000000001</v>
      </c>
      <c r="O64">
        <f>+VLOOKUP($A64,FRED!$A$1:$E$1203, 3,0)</f>
        <v>2.6486956521739136</v>
      </c>
      <c r="P64">
        <f>+VLOOKUP($A64,FRED!$A$1:$E$1203, 4,0)</f>
        <v>193.1</v>
      </c>
      <c r="Q64">
        <f>+VLOOKUP($A64,FRED!$A$1:$E$1203, 5,0)</f>
        <v>200.1</v>
      </c>
    </row>
    <row r="65" spans="1:17" x14ac:dyDescent="0.25">
      <c r="A65" s="4">
        <v>38443</v>
      </c>
      <c r="B65">
        <v>58.976415189308199</v>
      </c>
      <c r="C65">
        <v>58.016072927716102</v>
      </c>
      <c r="D65">
        <v>66.614356265077802</v>
      </c>
      <c r="E65">
        <v>62.5037856735687</v>
      </c>
      <c r="F65">
        <v>49.129098038681498</v>
      </c>
      <c r="G65">
        <v>49.390862118370698</v>
      </c>
      <c r="H65">
        <v>48.943211973209799</v>
      </c>
      <c r="I65">
        <v>84.734998873066004</v>
      </c>
      <c r="J65">
        <f>+VLOOKUP($A65,Banxico!$A$2:$C$497, 2, 0)</f>
        <v>11.116300000000001</v>
      </c>
      <c r="K65">
        <f>+VLOOKUP($A65,Banxico!$A$2:$C$497, 3, 0)</f>
        <v>9.6300000000000008</v>
      </c>
      <c r="L65">
        <f>+VLOOKUP($A65,IMF!$A$4:$C$330, 2, 0)</f>
        <v>94.299145695269999</v>
      </c>
      <c r="M65">
        <f>+VLOOKUP($A65,IMF!$A$4:$C$330, 3, 0)</f>
        <v>101.0773385533754</v>
      </c>
      <c r="N65">
        <f>+VLOOKUP($A65,FRED!$A$1:$C$1203, 2,0)</f>
        <v>99.473399999999998</v>
      </c>
      <c r="O65">
        <f>+VLOOKUP($A65,FRED!$A$1:$E$1203, 3,0)</f>
        <v>2.6400000000000006</v>
      </c>
      <c r="P65">
        <f>+VLOOKUP($A65,FRED!$A$1:$E$1203, 4,0)</f>
        <v>193.7</v>
      </c>
      <c r="Q65">
        <f>+VLOOKUP($A65,FRED!$A$1:$E$1203, 5,0)</f>
        <v>200.2</v>
      </c>
    </row>
    <row r="66" spans="1:17" x14ac:dyDescent="0.25">
      <c r="A66" s="4">
        <v>38473</v>
      </c>
      <c r="B66">
        <v>58.828251464635798</v>
      </c>
      <c r="C66">
        <v>58.157348964507797</v>
      </c>
      <c r="D66">
        <v>66.715046824670495</v>
      </c>
      <c r="E66">
        <v>62.624792079817901</v>
      </c>
      <c r="F66">
        <v>48.268976674615899</v>
      </c>
      <c r="G66">
        <v>50.222967815018201</v>
      </c>
      <c r="H66">
        <v>47.032647116786499</v>
      </c>
      <c r="I66">
        <v>84.804122920153006</v>
      </c>
      <c r="J66">
        <f>+VLOOKUP($A66,Banxico!$A$2:$C$497, 2, 0)</f>
        <v>10.9733</v>
      </c>
      <c r="K66">
        <f>+VLOOKUP($A66,Banxico!$A$2:$C$497, 3, 0)</f>
        <v>9.75</v>
      </c>
      <c r="L66">
        <f>+VLOOKUP($A66,IMF!$A$4:$C$330, 2, 0)</f>
        <v>91.805547967381244</v>
      </c>
      <c r="M66">
        <f>+VLOOKUP($A66,IMF!$A$4:$C$330, 3, 0)</f>
        <v>98.368346263093926</v>
      </c>
      <c r="N66">
        <f>+VLOOKUP($A66,FRED!$A$1:$C$1203, 2,0)</f>
        <v>99.603300000000004</v>
      </c>
      <c r="O66">
        <f>+VLOOKUP($A66,FRED!$A$1:$E$1203, 3,0)</f>
        <v>2.6568181818181822</v>
      </c>
      <c r="P66">
        <f>+VLOOKUP($A66,FRED!$A$1:$E$1203, 4,0)</f>
        <v>193.6</v>
      </c>
      <c r="Q66">
        <f>+VLOOKUP($A66,FRED!$A$1:$E$1203, 5,0)</f>
        <v>200.5</v>
      </c>
    </row>
    <row r="67" spans="1:17" x14ac:dyDescent="0.25">
      <c r="A67" s="4">
        <v>38504</v>
      </c>
      <c r="B67">
        <v>58.771783471665998</v>
      </c>
      <c r="C67">
        <v>58.295282366076599</v>
      </c>
      <c r="D67">
        <v>66.880159116188594</v>
      </c>
      <c r="E67">
        <v>62.776811003457702</v>
      </c>
      <c r="F67">
        <v>47.662139527963902</v>
      </c>
      <c r="G67">
        <v>48.346556916207298</v>
      </c>
      <c r="H67">
        <v>47.214487720645998</v>
      </c>
      <c r="I67">
        <v>84.952432689076005</v>
      </c>
      <c r="J67">
        <f>+VLOOKUP($A67,Banxico!$A$2:$C$497, 2, 0)</f>
        <v>10.822800000000001</v>
      </c>
      <c r="K67">
        <f>+VLOOKUP($A67,Banxico!$A$2:$C$497, 3, 0)</f>
        <v>9.6300000000000008</v>
      </c>
      <c r="L67">
        <f>+VLOOKUP($A67,IMF!$A$4:$C$330, 2, 0)</f>
        <v>95.729555087818028</v>
      </c>
      <c r="M67">
        <f>+VLOOKUP($A67,IMF!$A$4:$C$330, 3, 0)</f>
        <v>102.65667055044976</v>
      </c>
      <c r="N67">
        <f>+VLOOKUP($A67,FRED!$A$1:$C$1203, 2,0)</f>
        <v>99.985299999999995</v>
      </c>
      <c r="O67">
        <f>+VLOOKUP($A67,FRED!$A$1:$E$1203, 3,0)</f>
        <v>2.8318181818181825</v>
      </c>
      <c r="P67">
        <f>+VLOOKUP($A67,FRED!$A$1:$E$1203, 4,0)</f>
        <v>193.7</v>
      </c>
      <c r="Q67">
        <f>+VLOOKUP($A67,FRED!$A$1:$E$1203, 5,0)</f>
        <v>200.6</v>
      </c>
    </row>
    <row r="68" spans="1:17" x14ac:dyDescent="0.25">
      <c r="A68" s="4">
        <v>38534</v>
      </c>
      <c r="B68">
        <v>59.001799883395201</v>
      </c>
      <c r="C68">
        <v>58.315634477178698</v>
      </c>
      <c r="D68">
        <v>67.114950699995404</v>
      </c>
      <c r="E68">
        <v>62.9059475957038</v>
      </c>
      <c r="F68">
        <v>48.157375549113503</v>
      </c>
      <c r="G68">
        <v>49.3445678552361</v>
      </c>
      <c r="H68">
        <v>47.397271542448898</v>
      </c>
      <c r="I68">
        <v>85.196341899689003</v>
      </c>
      <c r="J68">
        <f>+VLOOKUP($A68,Banxico!$A$2:$C$497, 2, 0)</f>
        <v>10.678100000000001</v>
      </c>
      <c r="K68">
        <f>+VLOOKUP($A68,Banxico!$A$2:$C$497, 3, 0)</f>
        <v>9.61</v>
      </c>
      <c r="L68">
        <f>+VLOOKUP($A68,IMF!$A$4:$C$330, 2, 0)</f>
        <v>98.120821470998351</v>
      </c>
      <c r="M68">
        <f>+VLOOKUP($A68,IMF!$A$4:$C$330, 3, 0)</f>
        <v>105.3744522107537</v>
      </c>
      <c r="N68">
        <f>+VLOOKUP($A68,FRED!$A$1:$C$1203, 2,0)</f>
        <v>99.669200000000004</v>
      </c>
      <c r="O68">
        <f>+VLOOKUP($A68,FRED!$A$1:$E$1203, 3,0)</f>
        <v>3.0942857142857152</v>
      </c>
      <c r="P68">
        <f>+VLOOKUP($A68,FRED!$A$1:$E$1203, 4,0)</f>
        <v>194.9</v>
      </c>
      <c r="Q68">
        <f>+VLOOKUP($A68,FRED!$A$1:$E$1203, 5,0)</f>
        <v>200.9</v>
      </c>
    </row>
    <row r="69" spans="1:17" x14ac:dyDescent="0.25">
      <c r="A69" s="4">
        <v>38565</v>
      </c>
      <c r="B69">
        <v>59.072255360861497</v>
      </c>
      <c r="C69">
        <v>58.3801985595925</v>
      </c>
      <c r="D69">
        <v>67.223149643021998</v>
      </c>
      <c r="E69">
        <v>62.992780427611301</v>
      </c>
      <c r="F69">
        <v>48.182436194493597</v>
      </c>
      <c r="G69">
        <v>49.101095445016398</v>
      </c>
      <c r="H69">
        <v>47.589075980169397</v>
      </c>
      <c r="I69">
        <v>85.554358807450996</v>
      </c>
      <c r="J69">
        <f>+VLOOKUP($A69,Banxico!$A$2:$C$497, 2, 0)</f>
        <v>10.6882</v>
      </c>
      <c r="K69">
        <f>+VLOOKUP($A69,Banxico!$A$2:$C$497, 3, 0)</f>
        <v>9.6</v>
      </c>
      <c r="L69">
        <f>+VLOOKUP($A69,IMF!$A$4:$C$330, 2, 0)</f>
        <v>104.01160682081259</v>
      </c>
      <c r="M69">
        <f>+VLOOKUP($A69,IMF!$A$4:$C$330, 3, 0)</f>
        <v>111.80976585291847</v>
      </c>
      <c r="N69">
        <f>+VLOOKUP($A69,FRED!$A$1:$C$1203, 2,0)</f>
        <v>99.9435</v>
      </c>
      <c r="O69">
        <f>+VLOOKUP($A69,FRED!$A$1:$E$1203, 3,0)</f>
        <v>3.3447826086956525</v>
      </c>
      <c r="P69">
        <f>+VLOOKUP($A69,FRED!$A$1:$E$1203, 4,0)</f>
        <v>196.1</v>
      </c>
      <c r="Q69">
        <f>+VLOOKUP($A69,FRED!$A$1:$E$1203, 5,0)</f>
        <v>201.1</v>
      </c>
    </row>
    <row r="70" spans="1:17" x14ac:dyDescent="0.25">
      <c r="A70" s="4">
        <v>38596</v>
      </c>
      <c r="B70">
        <v>59.309006487348199</v>
      </c>
      <c r="C70">
        <v>58.519439170963899</v>
      </c>
      <c r="D70">
        <v>67.684348276158204</v>
      </c>
      <c r="E70">
        <v>63.295588433742701</v>
      </c>
      <c r="F70">
        <v>48.243333211279896</v>
      </c>
      <c r="G70">
        <v>48.877032527085603</v>
      </c>
      <c r="H70">
        <v>47.826900650975098</v>
      </c>
      <c r="I70">
        <v>86.017432804603004</v>
      </c>
      <c r="J70">
        <f>+VLOOKUP($A70,Banxico!$A$2:$C$497, 2, 0)</f>
        <v>10.7775</v>
      </c>
      <c r="K70">
        <f>+VLOOKUP($A70,Banxico!$A$2:$C$497, 3, 0)</f>
        <v>9.2100000000000009</v>
      </c>
      <c r="L70">
        <f>+VLOOKUP($A70,IMF!$A$4:$C$330, 2, 0)</f>
        <v>107.88154890283222</v>
      </c>
      <c r="M70">
        <f>+VLOOKUP($A70,IMF!$A$4:$C$330, 3, 0)</f>
        <v>115.95332083838305</v>
      </c>
      <c r="N70">
        <f>+VLOOKUP($A70,FRED!$A$1:$C$1203, 2,0)</f>
        <v>98.0779</v>
      </c>
      <c r="O70">
        <f>+VLOOKUP($A70,FRED!$A$1:$E$1203, 3,0)</f>
        <v>3.2327272727272729</v>
      </c>
      <c r="P70">
        <f>+VLOOKUP($A70,FRED!$A$1:$E$1203, 4,0)</f>
        <v>198.8</v>
      </c>
      <c r="Q70">
        <f>+VLOOKUP($A70,FRED!$A$1:$E$1203, 5,0)</f>
        <v>201.3</v>
      </c>
    </row>
    <row r="71" spans="1:17" x14ac:dyDescent="0.25">
      <c r="A71" s="4">
        <v>38626</v>
      </c>
      <c r="B71">
        <v>59.454579937113898</v>
      </c>
      <c r="C71">
        <v>58.6873578867486</v>
      </c>
      <c r="D71">
        <v>67.818328600256095</v>
      </c>
      <c r="E71">
        <v>63.446666786418596</v>
      </c>
      <c r="F71">
        <v>48.372302224233401</v>
      </c>
      <c r="G71">
        <v>47.956931904350199</v>
      </c>
      <c r="H71">
        <v>48.607267633682497</v>
      </c>
      <c r="I71">
        <v>86.531463677895999</v>
      </c>
      <c r="J71">
        <f>+VLOOKUP($A71,Banxico!$A$2:$C$497, 2, 0)</f>
        <v>10.8324</v>
      </c>
      <c r="K71">
        <f>+VLOOKUP($A71,Banxico!$A$2:$C$497, 3, 0)</f>
        <v>8.91</v>
      </c>
      <c r="L71">
        <f>+VLOOKUP($A71,IMF!$A$4:$C$330, 2, 0)</f>
        <v>107.43698643952062</v>
      </c>
      <c r="M71">
        <f>+VLOOKUP($A71,IMF!$A$4:$C$330, 3, 0)</f>
        <v>115.33295058267888</v>
      </c>
      <c r="N71">
        <f>+VLOOKUP($A71,FRED!$A$1:$C$1203, 2,0)</f>
        <v>99.314899999999994</v>
      </c>
      <c r="O71">
        <f>+VLOOKUP($A71,FRED!$A$1:$E$1203, 3,0)</f>
        <v>3.505238095238095</v>
      </c>
      <c r="P71">
        <f>+VLOOKUP($A71,FRED!$A$1:$E$1203, 4,0)</f>
        <v>199.1</v>
      </c>
      <c r="Q71">
        <f>+VLOOKUP($A71,FRED!$A$1:$E$1203, 5,0)</f>
        <v>202</v>
      </c>
    </row>
    <row r="72" spans="1:17" x14ac:dyDescent="0.25">
      <c r="A72" s="4">
        <v>38657</v>
      </c>
      <c r="B72">
        <v>59.882493351727099</v>
      </c>
      <c r="C72">
        <v>58.803101552307503</v>
      </c>
      <c r="D72">
        <v>67.962845866734895</v>
      </c>
      <c r="E72">
        <v>63.577255819442797</v>
      </c>
      <c r="F72">
        <v>49.584731642715603</v>
      </c>
      <c r="G72">
        <v>47.178901674923097</v>
      </c>
      <c r="H72">
        <v>51.055171955010998</v>
      </c>
      <c r="I72">
        <v>87.040542089606006</v>
      </c>
      <c r="J72">
        <f>+VLOOKUP($A72,Banxico!$A$2:$C$497, 2, 0)</f>
        <v>10.6685</v>
      </c>
      <c r="K72">
        <f>+VLOOKUP($A72,Banxico!$A$2:$C$497, 3, 0)</f>
        <v>8.7100000000000009</v>
      </c>
      <c r="L72">
        <f>+VLOOKUP($A72,IMF!$A$4:$C$330, 2, 0)</f>
        <v>101.48594473014229</v>
      </c>
      <c r="M72">
        <f>+VLOOKUP($A72,IMF!$A$4:$C$330, 3, 0)</f>
        <v>108.64732727454451</v>
      </c>
      <c r="N72">
        <f>+VLOOKUP($A72,FRED!$A$1:$C$1203, 2,0)</f>
        <v>100.3216</v>
      </c>
      <c r="O72">
        <f>+VLOOKUP($A72,FRED!$A$1:$E$1203, 3,0)</f>
        <v>3.9090909090909083</v>
      </c>
      <c r="P72">
        <f>+VLOOKUP($A72,FRED!$A$1:$E$1203, 4,0)</f>
        <v>198.1</v>
      </c>
      <c r="Q72">
        <f>+VLOOKUP($A72,FRED!$A$1:$E$1203, 5,0)</f>
        <v>202.5</v>
      </c>
    </row>
    <row r="73" spans="1:17" x14ac:dyDescent="0.25">
      <c r="A73" s="4">
        <v>38687</v>
      </c>
      <c r="B73">
        <v>60.250312388500703</v>
      </c>
      <c r="C73">
        <v>58.947049163662498</v>
      </c>
      <c r="D73">
        <v>68.176549190116305</v>
      </c>
      <c r="E73">
        <v>63.756892383944297</v>
      </c>
      <c r="F73">
        <v>50.446124634013501</v>
      </c>
      <c r="G73">
        <v>48.770300209151401</v>
      </c>
      <c r="H73">
        <v>51.462831447019497</v>
      </c>
      <c r="I73">
        <v>87.496554121277995</v>
      </c>
      <c r="J73">
        <f>+VLOOKUP($A73,Banxico!$A$2:$C$497, 2, 0)</f>
        <v>10.6295</v>
      </c>
      <c r="K73">
        <f>+VLOOKUP($A73,Banxico!$A$2:$C$497, 3, 0)</f>
        <v>8.2200000000000006</v>
      </c>
      <c r="L73">
        <f>+VLOOKUP($A73,IMF!$A$4:$C$330, 2, 0)</f>
        <v>106.43590914959788</v>
      </c>
      <c r="M73">
        <f>+VLOOKUP($A73,IMF!$A$4:$C$330, 3, 0)</f>
        <v>113.85431324251309</v>
      </c>
      <c r="N73">
        <f>+VLOOKUP($A73,FRED!$A$1:$C$1203, 2,0)</f>
        <v>100.94370000000001</v>
      </c>
      <c r="O73">
        <f>+VLOOKUP($A73,FRED!$A$1:$E$1203, 3,0)</f>
        <v>3.6763636363636367</v>
      </c>
      <c r="P73">
        <f>+VLOOKUP($A73,FRED!$A$1:$E$1203, 4,0)</f>
        <v>198.1</v>
      </c>
      <c r="Q73">
        <f>+VLOOKUP($A73,FRED!$A$1:$E$1203, 5,0)</f>
        <v>202.8</v>
      </c>
    </row>
    <row r="74" spans="1:17" x14ac:dyDescent="0.25">
      <c r="A74" s="4">
        <v>38718</v>
      </c>
      <c r="B74">
        <v>60.603625885796198</v>
      </c>
      <c r="C74">
        <v>59.1109337405411</v>
      </c>
      <c r="D74">
        <v>68.290311325856294</v>
      </c>
      <c r="E74">
        <v>63.895720984020997</v>
      </c>
      <c r="F74">
        <v>51.364201894715002</v>
      </c>
      <c r="G74">
        <v>50.133355729050599</v>
      </c>
      <c r="H74">
        <v>52.104146705397099</v>
      </c>
      <c r="I74">
        <v>87.897414711002995</v>
      </c>
      <c r="J74">
        <f>+VLOOKUP($A74,Banxico!$A$2:$C$497, 2, 0)</f>
        <v>10.547000000000001</v>
      </c>
      <c r="K74">
        <f>+VLOOKUP($A74,Banxico!$A$2:$C$497, 3, 0)</f>
        <v>7.88</v>
      </c>
      <c r="L74">
        <f>+VLOOKUP($A74,IMF!$A$4:$C$330, 2, 0)</f>
        <v>108.19665269103007</v>
      </c>
      <c r="M74">
        <f>+VLOOKUP($A74,IMF!$A$4:$C$330, 3, 0)</f>
        <v>115.45386271292715</v>
      </c>
      <c r="N74">
        <f>+VLOOKUP($A74,FRED!$A$1:$C$1203, 2,0)</f>
        <v>101.06270000000001</v>
      </c>
      <c r="O74">
        <f>+VLOOKUP($A74,FRED!$A$1:$E$1203, 3,0)</f>
        <v>4.1113636363636354</v>
      </c>
      <c r="P74">
        <f>+VLOOKUP($A74,FRED!$A$1:$E$1203, 4,0)</f>
        <v>199.3</v>
      </c>
      <c r="Q74">
        <f>+VLOOKUP($A74,FRED!$A$1:$E$1203, 5,0)</f>
        <v>203.2</v>
      </c>
    </row>
    <row r="75" spans="1:17" x14ac:dyDescent="0.25">
      <c r="A75" s="4">
        <v>38749</v>
      </c>
      <c r="B75">
        <v>60.696357727461802</v>
      </c>
      <c r="C75">
        <v>59.293346832893697</v>
      </c>
      <c r="D75">
        <v>68.524047940807705</v>
      </c>
      <c r="E75">
        <v>64.104560902592297</v>
      </c>
      <c r="F75">
        <v>51.148160576412501</v>
      </c>
      <c r="G75">
        <v>49.8776496713554</v>
      </c>
      <c r="H75">
        <v>51.912839306826697</v>
      </c>
      <c r="I75">
        <v>88.255075550230004</v>
      </c>
      <c r="J75">
        <f>+VLOOKUP($A75,Banxico!$A$2:$C$497, 2, 0)</f>
        <v>10.4833</v>
      </c>
      <c r="K75">
        <f>+VLOOKUP($A75,Banxico!$A$2:$C$497, 3, 0)</f>
        <v>7.61</v>
      </c>
      <c r="L75">
        <f>+VLOOKUP($A75,IMF!$A$4:$C$330, 2, 0)</f>
        <v>106.40329527177521</v>
      </c>
      <c r="M75">
        <f>+VLOOKUP($A75,IMF!$A$4:$C$330, 3, 0)</f>
        <v>113.41112497303325</v>
      </c>
      <c r="N75">
        <f>+VLOOKUP($A75,FRED!$A$1:$C$1203, 2,0)</f>
        <v>101.0669</v>
      </c>
      <c r="O75">
        <f>+VLOOKUP($A75,FRED!$A$1:$E$1203, 3,0)</f>
        <v>4.3840000000000003</v>
      </c>
      <c r="P75">
        <f>+VLOOKUP($A75,FRED!$A$1:$E$1203, 4,0)</f>
        <v>199.4</v>
      </c>
      <c r="Q75">
        <f>+VLOOKUP($A75,FRED!$A$1:$E$1203, 5,0)</f>
        <v>203.6</v>
      </c>
    </row>
    <row r="76" spans="1:17" x14ac:dyDescent="0.25">
      <c r="A76" s="4">
        <v>38777</v>
      </c>
      <c r="B76">
        <v>60.772511809723397</v>
      </c>
      <c r="C76">
        <v>59.467251800500101</v>
      </c>
      <c r="D76">
        <v>68.855480379040401</v>
      </c>
      <c r="E76">
        <v>64.358728740813206</v>
      </c>
      <c r="F76">
        <v>50.753107801227401</v>
      </c>
      <c r="G76">
        <v>48.519728694421801</v>
      </c>
      <c r="H76">
        <v>52.115903365552299</v>
      </c>
      <c r="I76">
        <v>88.575878062488002</v>
      </c>
      <c r="J76">
        <f>+VLOOKUP($A76,Banxico!$A$2:$C$497, 2, 0)</f>
        <v>10.7468</v>
      </c>
      <c r="K76">
        <f>+VLOOKUP($A76,Banxico!$A$2:$C$497, 3, 0)</f>
        <v>7.37</v>
      </c>
      <c r="L76">
        <f>+VLOOKUP($A76,IMF!$A$4:$C$330, 2, 0)</f>
        <v>107.09107886437295</v>
      </c>
      <c r="M76">
        <f>+VLOOKUP($A76,IMF!$A$4:$C$330, 3, 0)</f>
        <v>114.15770045338138</v>
      </c>
      <c r="N76">
        <f>+VLOOKUP($A76,FRED!$A$1:$C$1203, 2,0)</f>
        <v>101.27509999999999</v>
      </c>
      <c r="O76">
        <f>+VLOOKUP($A76,FRED!$A$1:$E$1203, 3,0)</f>
        <v>4.5495652173913044</v>
      </c>
      <c r="P76">
        <f>+VLOOKUP($A76,FRED!$A$1:$E$1203, 4,0)</f>
        <v>199.7</v>
      </c>
      <c r="Q76">
        <f>+VLOOKUP($A76,FRED!$A$1:$E$1203, 5,0)</f>
        <v>204.3</v>
      </c>
    </row>
    <row r="77" spans="1:17" x14ac:dyDescent="0.25">
      <c r="A77" s="4">
        <v>38808</v>
      </c>
      <c r="B77">
        <v>60.861617266519197</v>
      </c>
      <c r="C77">
        <v>59.590942174694902</v>
      </c>
      <c r="D77">
        <v>69.165464299083595</v>
      </c>
      <c r="E77">
        <v>64.577158457287297</v>
      </c>
      <c r="F77">
        <v>50.498604696818902</v>
      </c>
      <c r="G77">
        <v>48.092263125972998</v>
      </c>
      <c r="H77">
        <v>51.968928680848698</v>
      </c>
      <c r="I77">
        <v>88.850749382841997</v>
      </c>
      <c r="J77">
        <f>+VLOOKUP($A77,Banxico!$A$2:$C$497, 2, 0)</f>
        <v>11.0421</v>
      </c>
      <c r="K77">
        <f>+VLOOKUP($A77,Banxico!$A$2:$C$497, 3, 0)</f>
        <v>7.17</v>
      </c>
      <c r="L77">
        <f>+VLOOKUP($A77,IMF!$A$4:$C$330, 2, 0)</f>
        <v>115.92912956757915</v>
      </c>
      <c r="M77">
        <f>+VLOOKUP($A77,IMF!$A$4:$C$330, 3, 0)</f>
        <v>123.51022447692053</v>
      </c>
      <c r="N77">
        <f>+VLOOKUP($A77,FRED!$A$1:$C$1203, 2,0)</f>
        <v>101.68129999999999</v>
      </c>
      <c r="O77">
        <f>+VLOOKUP($A77,FRED!$A$1:$E$1203, 3,0)</f>
        <v>4.6019999999999994</v>
      </c>
      <c r="P77">
        <f>+VLOOKUP($A77,FRED!$A$1:$E$1203, 4,0)</f>
        <v>200.7</v>
      </c>
      <c r="Q77">
        <f>+VLOOKUP($A77,FRED!$A$1:$E$1203, 5,0)</f>
        <v>204.8</v>
      </c>
    </row>
    <row r="78" spans="1:17" x14ac:dyDescent="0.25">
      <c r="A78" s="4">
        <v>38838</v>
      </c>
      <c r="B78">
        <v>60.590674511261902</v>
      </c>
      <c r="C78">
        <v>59.661286176265001</v>
      </c>
      <c r="D78">
        <v>69.268949910764704</v>
      </c>
      <c r="E78">
        <v>64.664462920463805</v>
      </c>
      <c r="F78">
        <v>49.283627935725399</v>
      </c>
      <c r="G78">
        <v>48.370673538113202</v>
      </c>
      <c r="H78">
        <v>49.827154070506701</v>
      </c>
      <c r="I78">
        <v>89.114444694978005</v>
      </c>
      <c r="J78">
        <f>+VLOOKUP($A78,Banxico!$A$2:$C$497, 2, 0)</f>
        <v>11.0923</v>
      </c>
      <c r="K78">
        <f>+VLOOKUP($A78,Banxico!$A$2:$C$497, 3, 0)</f>
        <v>7.02</v>
      </c>
      <c r="L78">
        <f>+VLOOKUP($A78,IMF!$A$4:$C$330, 2, 0)</f>
        <v>120.0971963130125</v>
      </c>
      <c r="M78">
        <f>+VLOOKUP($A78,IMF!$A$4:$C$330, 3, 0)</f>
        <v>127.56312155842785</v>
      </c>
      <c r="N78">
        <f>+VLOOKUP($A78,FRED!$A$1:$C$1203, 2,0)</f>
        <v>101.57899999999999</v>
      </c>
      <c r="O78">
        <f>+VLOOKUP($A78,FRED!$A$1:$E$1203, 3,0)</f>
        <v>4.701739130434782</v>
      </c>
      <c r="P78">
        <f>+VLOOKUP($A78,FRED!$A$1:$E$1203, 4,0)</f>
        <v>201.3</v>
      </c>
      <c r="Q78">
        <f>+VLOOKUP($A78,FRED!$A$1:$E$1203, 5,0)</f>
        <v>205.4</v>
      </c>
    </row>
    <row r="79" spans="1:17" x14ac:dyDescent="0.25">
      <c r="A79" s="4">
        <v>38869</v>
      </c>
      <c r="B79">
        <v>60.6429980643804</v>
      </c>
      <c r="C79">
        <v>59.7840377953708</v>
      </c>
      <c r="D79">
        <v>69.534329812505803</v>
      </c>
      <c r="E79">
        <v>64.8598096803277</v>
      </c>
      <c r="F79">
        <v>48.956676642926098</v>
      </c>
      <c r="G79">
        <v>47.360558626499902</v>
      </c>
      <c r="H79">
        <v>49.924594192053497</v>
      </c>
      <c r="I79">
        <v>89.358960021276005</v>
      </c>
      <c r="J79">
        <f>+VLOOKUP($A79,Banxico!$A$2:$C$497, 2, 0)</f>
        <v>11.391299999999999</v>
      </c>
      <c r="K79">
        <f>+VLOOKUP($A79,Banxico!$A$2:$C$497, 3, 0)</f>
        <v>7.02</v>
      </c>
      <c r="L79">
        <f>+VLOOKUP($A79,IMF!$A$4:$C$330, 2, 0)</f>
        <v>117.40385951596694</v>
      </c>
      <c r="M79">
        <f>+VLOOKUP($A79,IMF!$A$4:$C$330, 3, 0)</f>
        <v>125.28326350707827</v>
      </c>
      <c r="N79">
        <f>+VLOOKUP($A79,FRED!$A$1:$C$1203, 2,0)</f>
        <v>101.9693</v>
      </c>
      <c r="O79">
        <f>+VLOOKUP($A79,FRED!$A$1:$E$1203, 3,0)</f>
        <v>4.7104545454545459</v>
      </c>
      <c r="P79">
        <f>+VLOOKUP($A79,FRED!$A$1:$E$1203, 4,0)</f>
        <v>201.8</v>
      </c>
      <c r="Q79">
        <f>+VLOOKUP($A79,FRED!$A$1:$E$1203, 5,0)</f>
        <v>205.9</v>
      </c>
    </row>
    <row r="80" spans="1:17" x14ac:dyDescent="0.25">
      <c r="A80" s="4">
        <v>38899</v>
      </c>
      <c r="B80">
        <v>60.809293713400699</v>
      </c>
      <c r="C80">
        <v>59.851905593768997</v>
      </c>
      <c r="D80">
        <v>69.798795479742395</v>
      </c>
      <c r="E80">
        <v>65.027519220764205</v>
      </c>
      <c r="F80">
        <v>49.117230408630398</v>
      </c>
      <c r="G80">
        <v>47.4564338749746</v>
      </c>
      <c r="H80">
        <v>50.125236259415303</v>
      </c>
      <c r="I80">
        <v>89.556605850992</v>
      </c>
      <c r="J80">
        <f>+VLOOKUP($A80,Banxico!$A$2:$C$497, 2, 0)</f>
        <v>10.985799999999999</v>
      </c>
      <c r="K80">
        <f>+VLOOKUP($A80,Banxico!$A$2:$C$497, 3, 0)</f>
        <v>7.03</v>
      </c>
      <c r="L80">
        <f>+VLOOKUP($A80,IMF!$A$4:$C$330, 2, 0)</f>
        <v>121.86162895962616</v>
      </c>
      <c r="M80">
        <f>+VLOOKUP($A80,IMF!$A$4:$C$330, 3, 0)</f>
        <v>129.90491926922564</v>
      </c>
      <c r="N80">
        <f>+VLOOKUP($A80,FRED!$A$1:$C$1203, 2,0)</f>
        <v>101.9319</v>
      </c>
      <c r="O80">
        <f>+VLOOKUP($A80,FRED!$A$1:$E$1203, 3,0)</f>
        <v>4.89047619047619</v>
      </c>
      <c r="P80">
        <f>+VLOOKUP($A80,FRED!$A$1:$E$1203, 4,0)</f>
        <v>202.9</v>
      </c>
      <c r="Q80">
        <f>+VLOOKUP($A80,FRED!$A$1:$E$1203, 5,0)</f>
        <v>206.3</v>
      </c>
    </row>
    <row r="81" spans="1:17" x14ac:dyDescent="0.25">
      <c r="A81" s="4">
        <v>38930</v>
      </c>
      <c r="B81">
        <v>61.119608647242202</v>
      </c>
      <c r="C81">
        <v>59.970015989207702</v>
      </c>
      <c r="D81">
        <v>69.906914062297801</v>
      </c>
      <c r="E81">
        <v>65.140822709091296</v>
      </c>
      <c r="F81">
        <v>49.945600297793099</v>
      </c>
      <c r="G81">
        <v>49.231304880284704</v>
      </c>
      <c r="H81">
        <v>50.365447268121898</v>
      </c>
      <c r="I81">
        <v>89.693050009017</v>
      </c>
      <c r="J81">
        <f>+VLOOKUP($A81,Banxico!$A$2:$C$497, 2, 0)</f>
        <v>10.872</v>
      </c>
      <c r="K81">
        <f>+VLOOKUP($A81,Banxico!$A$2:$C$497, 3, 0)</f>
        <v>7.03</v>
      </c>
      <c r="L81">
        <f>+VLOOKUP($A81,IMF!$A$4:$C$330, 2, 0)</f>
        <v>122.52674259894785</v>
      </c>
      <c r="M81">
        <f>+VLOOKUP($A81,IMF!$A$4:$C$330, 3, 0)</f>
        <v>130.65539434610321</v>
      </c>
      <c r="N81">
        <f>+VLOOKUP($A81,FRED!$A$1:$C$1203, 2,0)</f>
        <v>102.3327</v>
      </c>
      <c r="O81">
        <f>+VLOOKUP($A81,FRED!$A$1:$E$1203, 3,0)</f>
        <v>5.1613043478260874</v>
      </c>
      <c r="P81">
        <f>+VLOOKUP($A81,FRED!$A$1:$E$1203, 4,0)</f>
        <v>203.8</v>
      </c>
      <c r="Q81">
        <f>+VLOOKUP($A81,FRED!$A$1:$E$1203, 5,0)</f>
        <v>206.8</v>
      </c>
    </row>
    <row r="82" spans="1:17" x14ac:dyDescent="0.25">
      <c r="A82" s="4">
        <v>38961</v>
      </c>
      <c r="B82">
        <v>61.736612130055903</v>
      </c>
      <c r="C82">
        <v>60.240490806446303</v>
      </c>
      <c r="D82">
        <v>70.345536292671497</v>
      </c>
      <c r="E82">
        <v>65.497158080719998</v>
      </c>
      <c r="F82">
        <v>51.247355520299301</v>
      </c>
      <c r="G82">
        <v>52.526522561155701</v>
      </c>
      <c r="H82">
        <v>50.428668775659901</v>
      </c>
      <c r="I82">
        <v>89.775724470051003</v>
      </c>
      <c r="J82">
        <f>+VLOOKUP($A82,Banxico!$A$2:$C$497, 2, 0)</f>
        <v>10.985300000000001</v>
      </c>
      <c r="K82">
        <f>+VLOOKUP($A82,Banxico!$A$2:$C$497, 3, 0)</f>
        <v>7.06</v>
      </c>
      <c r="L82">
        <f>+VLOOKUP($A82,IMF!$A$4:$C$330, 2, 0)</f>
        <v>112.80703280735722</v>
      </c>
      <c r="M82">
        <f>+VLOOKUP($A82,IMF!$A$4:$C$330, 3, 0)</f>
        <v>120.1479058186021</v>
      </c>
      <c r="N82">
        <f>+VLOOKUP($A82,FRED!$A$1:$C$1203, 2,0)</f>
        <v>102.12520000000001</v>
      </c>
      <c r="O82">
        <f>+VLOOKUP($A82,FRED!$A$1:$E$1203, 3,0)</f>
        <v>4.7819047619047614</v>
      </c>
      <c r="P82">
        <f>+VLOOKUP($A82,FRED!$A$1:$E$1203, 4,0)</f>
        <v>202.8</v>
      </c>
      <c r="Q82">
        <f>+VLOOKUP($A82,FRED!$A$1:$E$1203, 5,0)</f>
        <v>207.2</v>
      </c>
    </row>
    <row r="83" spans="1:17" x14ac:dyDescent="0.25">
      <c r="A83" s="4">
        <v>38991</v>
      </c>
      <c r="B83">
        <v>62.006518775350798</v>
      </c>
      <c r="C83">
        <v>60.454900470996897</v>
      </c>
      <c r="D83">
        <v>70.434627529537494</v>
      </c>
      <c r="E83">
        <v>65.648491923189695</v>
      </c>
      <c r="F83">
        <v>51.829907922642803</v>
      </c>
      <c r="G83">
        <v>53.312067218181603</v>
      </c>
      <c r="H83">
        <v>50.884888824255903</v>
      </c>
      <c r="I83">
        <v>89.823794577010005</v>
      </c>
      <c r="J83">
        <f>+VLOOKUP($A83,Banxico!$A$2:$C$497, 2, 0)</f>
        <v>10.8971</v>
      </c>
      <c r="K83">
        <f>+VLOOKUP($A83,Banxico!$A$2:$C$497, 3, 0)</f>
        <v>7.05</v>
      </c>
      <c r="L83">
        <f>+VLOOKUP($A83,IMF!$A$4:$C$330, 2, 0)</f>
        <v>110.88938560116888</v>
      </c>
      <c r="M83">
        <f>+VLOOKUP($A83,IMF!$A$4:$C$330, 3, 0)</f>
        <v>118.12574480790077</v>
      </c>
      <c r="N83">
        <f>+VLOOKUP($A83,FRED!$A$1:$C$1203, 2,0)</f>
        <v>102.0668</v>
      </c>
      <c r="O83">
        <f>+VLOOKUP($A83,FRED!$A$1:$E$1203, 3,0)</f>
        <v>4.9622727272727269</v>
      </c>
      <c r="P83">
        <f>+VLOOKUP($A83,FRED!$A$1:$E$1203, 4,0)</f>
        <v>201.9</v>
      </c>
      <c r="Q83">
        <f>+VLOOKUP($A83,FRED!$A$1:$E$1203, 5,0)</f>
        <v>207.6</v>
      </c>
    </row>
    <row r="84" spans="1:17" x14ac:dyDescent="0.25">
      <c r="A84" s="4">
        <v>39022</v>
      </c>
      <c r="B84">
        <v>62.331857303651802</v>
      </c>
      <c r="C84">
        <v>60.678190058691598</v>
      </c>
      <c r="D84">
        <v>70.555795090837904</v>
      </c>
      <c r="E84">
        <v>65.820487842728994</v>
      </c>
      <c r="F84">
        <v>52.558108185812401</v>
      </c>
      <c r="G84">
        <v>51.619238507597899</v>
      </c>
      <c r="H84">
        <v>53.116172176688004</v>
      </c>
      <c r="I84">
        <v>89.870001361179007</v>
      </c>
      <c r="J84">
        <f>+VLOOKUP($A84,Banxico!$A$2:$C$497, 2, 0)</f>
        <v>10.9177</v>
      </c>
      <c r="K84">
        <f>+VLOOKUP($A84,Banxico!$A$2:$C$497, 3, 0)</f>
        <v>7.04</v>
      </c>
      <c r="L84">
        <f>+VLOOKUP($A84,IMF!$A$4:$C$330, 2, 0)</f>
        <v>113.5100627573856</v>
      </c>
      <c r="M84">
        <f>+VLOOKUP($A84,IMF!$A$4:$C$330, 3, 0)</f>
        <v>120.66184414373076</v>
      </c>
      <c r="N84">
        <f>+VLOOKUP($A84,FRED!$A$1:$C$1203, 2,0)</f>
        <v>101.9688</v>
      </c>
      <c r="O84">
        <f>+VLOOKUP($A84,FRED!$A$1:$E$1203, 3,0)</f>
        <v>5.2136363636363638</v>
      </c>
      <c r="P84">
        <f>+VLOOKUP($A84,FRED!$A$1:$E$1203, 4,0)</f>
        <v>202</v>
      </c>
      <c r="Q84">
        <f>+VLOOKUP($A84,FRED!$A$1:$E$1203, 5,0)</f>
        <v>207.8</v>
      </c>
    </row>
    <row r="85" spans="1:17" x14ac:dyDescent="0.25">
      <c r="A85" s="4">
        <v>39052</v>
      </c>
      <c r="B85">
        <v>62.692423570686302</v>
      </c>
      <c r="C85">
        <v>60.962034519980399</v>
      </c>
      <c r="D85">
        <v>70.792341749621102</v>
      </c>
      <c r="E85">
        <v>66.0809725590223</v>
      </c>
      <c r="F85">
        <v>53.179949299120999</v>
      </c>
      <c r="G85">
        <v>52.818739209012001</v>
      </c>
      <c r="H85">
        <v>53.378998511734501</v>
      </c>
      <c r="I85">
        <v>89.942738571749999</v>
      </c>
      <c r="J85">
        <f>+VLOOKUP($A85,Banxico!$A$2:$C$497, 2, 0)</f>
        <v>10.847899999999999</v>
      </c>
      <c r="K85">
        <f>+VLOOKUP($A85,Banxico!$A$2:$C$497, 3, 0)</f>
        <v>7.04</v>
      </c>
      <c r="L85">
        <f>+VLOOKUP($A85,IMF!$A$4:$C$330, 2, 0)</f>
        <v>115.60820094679244</v>
      </c>
      <c r="M85">
        <f>+VLOOKUP($A85,IMF!$A$4:$C$330, 3, 0)</f>
        <v>122.97954788325717</v>
      </c>
      <c r="N85">
        <f>+VLOOKUP($A85,FRED!$A$1:$C$1203, 2,0)</f>
        <v>103.0292</v>
      </c>
      <c r="O85">
        <f>+VLOOKUP($A85,FRED!$A$1:$E$1203, 3,0)</f>
        <v>4.8671428571428565</v>
      </c>
      <c r="P85">
        <f>+VLOOKUP($A85,FRED!$A$1:$E$1203, 4,0)</f>
        <v>203.1</v>
      </c>
      <c r="Q85">
        <f>+VLOOKUP($A85,FRED!$A$1:$E$1203, 5,0)</f>
        <v>208.1</v>
      </c>
    </row>
    <row r="86" spans="1:17" x14ac:dyDescent="0.25">
      <c r="A86" s="4">
        <v>39083</v>
      </c>
      <c r="B86">
        <v>63.0162079340435</v>
      </c>
      <c r="C86">
        <v>61.3789336533439</v>
      </c>
      <c r="D86">
        <v>70.990272105781003</v>
      </c>
      <c r="E86">
        <v>66.387752332203505</v>
      </c>
      <c r="F86">
        <v>53.546366292725899</v>
      </c>
      <c r="G86">
        <v>52.915411232088303</v>
      </c>
      <c r="H86">
        <v>53.912749755027598</v>
      </c>
      <c r="I86">
        <v>90.088242337279993</v>
      </c>
      <c r="J86">
        <f>+VLOOKUP($A86,Banxico!$A$2:$C$497, 2, 0)</f>
        <v>10.9529</v>
      </c>
      <c r="K86">
        <f>+VLOOKUP($A86,Banxico!$A$2:$C$497, 3, 0)</f>
        <v>7.04</v>
      </c>
      <c r="L86">
        <f>+VLOOKUP($A86,IMF!$A$4:$C$330, 2, 0)</f>
        <v>111.16767818204256</v>
      </c>
      <c r="M86">
        <f>+VLOOKUP($A86,IMF!$A$4:$C$330, 3, 0)</f>
        <v>118.02420819760266</v>
      </c>
      <c r="N86">
        <f>+VLOOKUP($A86,FRED!$A$1:$C$1203, 2,0)</f>
        <v>102.4933</v>
      </c>
      <c r="O86">
        <f>+VLOOKUP($A86,FRED!$A$1:$E$1203, 3,0)</f>
        <v>4.9317391304347824</v>
      </c>
      <c r="P86">
        <f>+VLOOKUP($A86,FRED!$A$1:$E$1203, 4,0)</f>
        <v>203.43700000000001</v>
      </c>
      <c r="Q86">
        <f>+VLOOKUP($A86,FRED!$A$1:$E$1203, 5,0)</f>
        <v>208.6</v>
      </c>
    </row>
    <row r="87" spans="1:17" x14ac:dyDescent="0.25">
      <c r="A87" s="4">
        <v>39114</v>
      </c>
      <c r="B87">
        <v>63.192346627710499</v>
      </c>
      <c r="C87">
        <v>61.587004068314798</v>
      </c>
      <c r="D87">
        <v>71.285103290450905</v>
      </c>
      <c r="E87">
        <v>66.640275822252704</v>
      </c>
      <c r="F87">
        <v>53.518726742749202</v>
      </c>
      <c r="G87">
        <v>52.784537992690503</v>
      </c>
      <c r="H87">
        <v>53.949230172415497</v>
      </c>
      <c r="I87">
        <v>90.335384604569001</v>
      </c>
      <c r="J87">
        <f>+VLOOKUP($A87,Banxico!$A$2:$C$497, 2, 0)</f>
        <v>10.9998</v>
      </c>
      <c r="K87">
        <f>+VLOOKUP($A87,Banxico!$A$2:$C$497, 3, 0)</f>
        <v>7.04</v>
      </c>
      <c r="L87">
        <f>+VLOOKUP($A87,IMF!$A$4:$C$330, 2, 0)</f>
        <v>116.97579218131804</v>
      </c>
      <c r="M87">
        <f>+VLOOKUP($A87,IMF!$A$4:$C$330, 3, 0)</f>
        <v>124.18508738290515</v>
      </c>
      <c r="N87">
        <f>+VLOOKUP($A87,FRED!$A$1:$C$1203, 2,0)</f>
        <v>103.5264</v>
      </c>
      <c r="O87">
        <f>+VLOOKUP($A87,FRED!$A$1:$E$1203, 3,0)</f>
        <v>5.1835000000000004</v>
      </c>
      <c r="P87">
        <f>+VLOOKUP($A87,FRED!$A$1:$E$1203, 4,0)</f>
        <v>204.226</v>
      </c>
      <c r="Q87">
        <f>+VLOOKUP($A87,FRED!$A$1:$E$1203, 5,0)</f>
        <v>209.13499999999999</v>
      </c>
    </row>
    <row r="88" spans="1:17" x14ac:dyDescent="0.25">
      <c r="A88" s="4">
        <v>39142</v>
      </c>
      <c r="B88">
        <v>63.329113142792501</v>
      </c>
      <c r="C88">
        <v>61.737400105404099</v>
      </c>
      <c r="D88">
        <v>71.525529875157503</v>
      </c>
      <c r="E88">
        <v>66.836656126265893</v>
      </c>
      <c r="F88">
        <v>53.496768625087597</v>
      </c>
      <c r="G88">
        <v>52.725149914995598</v>
      </c>
      <c r="H88">
        <v>53.950526024410998</v>
      </c>
      <c r="I88">
        <v>90.662119097236996</v>
      </c>
      <c r="J88">
        <f>+VLOOKUP($A88,Banxico!$A$2:$C$497, 2, 0)</f>
        <v>11.113899999999999</v>
      </c>
      <c r="K88">
        <f>+VLOOKUP($A88,Banxico!$A$2:$C$497, 3, 0)</f>
        <v>7.04</v>
      </c>
      <c r="L88">
        <f>+VLOOKUP($A88,IMF!$A$4:$C$330, 2, 0)</f>
        <v>119.73135273944767</v>
      </c>
      <c r="M88">
        <f>+VLOOKUP($A88,IMF!$A$4:$C$330, 3, 0)</f>
        <v>127.34164702571735</v>
      </c>
      <c r="N88">
        <f>+VLOOKUP($A88,FRED!$A$1:$C$1203, 2,0)</f>
        <v>103.7521</v>
      </c>
      <c r="O88">
        <f>+VLOOKUP($A88,FRED!$A$1:$E$1203, 3,0)</f>
        <v>5.2063636363636361</v>
      </c>
      <c r="P88">
        <f>+VLOOKUP($A88,FRED!$A$1:$E$1203, 4,0)</f>
        <v>205.28800000000001</v>
      </c>
      <c r="Q88">
        <f>+VLOOKUP($A88,FRED!$A$1:$E$1203, 5,0)</f>
        <v>209.41800000000001</v>
      </c>
    </row>
    <row r="89" spans="1:17" x14ac:dyDescent="0.25">
      <c r="A89" s="4">
        <v>39173</v>
      </c>
      <c r="B89">
        <v>63.291295129152097</v>
      </c>
      <c r="C89">
        <v>61.899664762127799</v>
      </c>
      <c r="D89">
        <v>71.622127758364499</v>
      </c>
      <c r="E89">
        <v>66.9659788962921</v>
      </c>
      <c r="F89">
        <v>53.016530073460501</v>
      </c>
      <c r="G89">
        <v>52.881665739607499</v>
      </c>
      <c r="H89">
        <v>53.075098996245202</v>
      </c>
      <c r="I89">
        <v>91.020745466896997</v>
      </c>
      <c r="J89">
        <f>+VLOOKUP($A89,Banxico!$A$2:$C$497, 2, 0)</f>
        <v>10.980600000000001</v>
      </c>
      <c r="K89">
        <f>+VLOOKUP($A89,Banxico!$A$2:$C$497, 3, 0)</f>
        <v>7.01</v>
      </c>
      <c r="L89">
        <f>+VLOOKUP($A89,IMF!$A$4:$C$330, 2, 0)</f>
        <v>126.5869822605884</v>
      </c>
      <c r="M89">
        <f>+VLOOKUP($A89,IMF!$A$4:$C$330, 3, 0)</f>
        <v>134.7510716409991</v>
      </c>
      <c r="N89">
        <f>+VLOOKUP($A89,FRED!$A$1:$C$1203, 2,0)</f>
        <v>104.48139999999999</v>
      </c>
      <c r="O89">
        <f>+VLOOKUP($A89,FRED!$A$1:$E$1203, 3,0)</f>
        <v>4.9885714285714284</v>
      </c>
      <c r="P89">
        <f>+VLOOKUP($A89,FRED!$A$1:$E$1203, 4,0)</f>
        <v>205.904</v>
      </c>
      <c r="Q89">
        <f>+VLOOKUP($A89,FRED!$A$1:$E$1203, 5,0)</f>
        <v>209.74700000000001</v>
      </c>
    </row>
    <row r="90" spans="1:17" x14ac:dyDescent="0.25">
      <c r="A90" s="4">
        <v>39203</v>
      </c>
      <c r="B90">
        <v>62.982534360254498</v>
      </c>
      <c r="C90">
        <v>62.060971439931002</v>
      </c>
      <c r="D90">
        <v>71.725831220667203</v>
      </c>
      <c r="E90">
        <v>67.098430514519805</v>
      </c>
      <c r="F90">
        <v>51.542162245001499</v>
      </c>
      <c r="G90">
        <v>51.344242377344798</v>
      </c>
      <c r="H90">
        <v>51.640588121467502</v>
      </c>
      <c r="I90">
        <v>91.379733916226996</v>
      </c>
      <c r="J90">
        <f>+VLOOKUP($A90,Banxico!$A$2:$C$497, 2, 0)</f>
        <v>10.816700000000001</v>
      </c>
      <c r="K90">
        <f>+VLOOKUP($A90,Banxico!$A$2:$C$497, 3, 0)</f>
        <v>7.24</v>
      </c>
      <c r="L90">
        <f>+VLOOKUP($A90,IMF!$A$4:$C$330, 2, 0)</f>
        <v>126.97977995070683</v>
      </c>
      <c r="M90">
        <f>+VLOOKUP($A90,IMF!$A$4:$C$330, 3, 0)</f>
        <v>135.30166822731942</v>
      </c>
      <c r="N90">
        <f>+VLOOKUP($A90,FRED!$A$1:$C$1203, 2,0)</f>
        <v>104.5322</v>
      </c>
      <c r="O90">
        <f>+VLOOKUP($A90,FRED!$A$1:$E$1203, 3,0)</f>
        <v>4.8243478260869557</v>
      </c>
      <c r="P90">
        <f>+VLOOKUP($A90,FRED!$A$1:$E$1203, 4,0)</f>
        <v>206.755</v>
      </c>
      <c r="Q90">
        <f>+VLOOKUP($A90,FRED!$A$1:$E$1203, 5,0)</f>
        <v>210.05799999999999</v>
      </c>
    </row>
    <row r="91" spans="1:17" x14ac:dyDescent="0.25">
      <c r="A91" s="4">
        <v>39234</v>
      </c>
      <c r="B91">
        <v>63.058170387534602</v>
      </c>
      <c r="C91">
        <v>62.232235600970697</v>
      </c>
      <c r="D91">
        <v>71.936744510458695</v>
      </c>
      <c r="E91">
        <v>67.290177029570103</v>
      </c>
      <c r="F91">
        <v>51.311150489547103</v>
      </c>
      <c r="G91">
        <v>50.525204984549099</v>
      </c>
      <c r="H91">
        <v>51.774842708141797</v>
      </c>
      <c r="I91">
        <v>91.697270302004995</v>
      </c>
      <c r="J91">
        <f>+VLOOKUP($A91,Banxico!$A$2:$C$497, 2, 0)</f>
        <v>10.835000000000001</v>
      </c>
      <c r="K91">
        <f>+VLOOKUP($A91,Banxico!$A$2:$C$497, 3, 0)</f>
        <v>7.2</v>
      </c>
      <c r="L91">
        <f>+VLOOKUP($A91,IMF!$A$4:$C$330, 2, 0)</f>
        <v>127.36440883484416</v>
      </c>
      <c r="M91">
        <f>+VLOOKUP($A91,IMF!$A$4:$C$330, 3, 0)</f>
        <v>135.83284201363728</v>
      </c>
      <c r="N91">
        <f>+VLOOKUP($A91,FRED!$A$1:$C$1203, 2,0)</f>
        <v>104.5617</v>
      </c>
      <c r="O91">
        <f>+VLOOKUP($A91,FRED!$A$1:$E$1203, 3,0)</f>
        <v>4.5219047619047625</v>
      </c>
      <c r="P91">
        <f>+VLOOKUP($A91,FRED!$A$1:$E$1203, 4,0)</f>
        <v>207.23400000000001</v>
      </c>
      <c r="Q91">
        <f>+VLOOKUP($A91,FRED!$A$1:$E$1203, 5,0)</f>
        <v>210.392</v>
      </c>
    </row>
    <row r="92" spans="1:17" x14ac:dyDescent="0.25">
      <c r="A92" s="4">
        <v>39264</v>
      </c>
      <c r="B92">
        <v>63.326004812904202</v>
      </c>
      <c r="C92">
        <v>62.418188133271499</v>
      </c>
      <c r="D92">
        <v>72.158227957860305</v>
      </c>
      <c r="E92">
        <v>67.494555930533295</v>
      </c>
      <c r="F92">
        <v>51.743502091000202</v>
      </c>
      <c r="G92">
        <v>51.370999776311798</v>
      </c>
      <c r="H92">
        <v>51.950245874291497</v>
      </c>
      <c r="I92">
        <v>91.935666254397006</v>
      </c>
      <c r="J92">
        <f>+VLOOKUP($A92,Banxico!$A$2:$C$497, 2, 0)</f>
        <v>10.8109</v>
      </c>
      <c r="K92">
        <f>+VLOOKUP($A92,Banxico!$A$2:$C$497, 3, 0)</f>
        <v>7.19</v>
      </c>
      <c r="L92">
        <f>+VLOOKUP($A92,IMF!$A$4:$C$330, 2, 0)</f>
        <v>129.83577543859965</v>
      </c>
      <c r="M92">
        <f>+VLOOKUP($A92,IMF!$A$4:$C$330, 3, 0)</f>
        <v>138.49493817101003</v>
      </c>
      <c r="N92">
        <f>+VLOOKUP($A92,FRED!$A$1:$C$1203, 2,0)</f>
        <v>104.5227</v>
      </c>
      <c r="O92">
        <f>+VLOOKUP($A92,FRED!$A$1:$E$1203, 3,0)</f>
        <v>4.8140909090909094</v>
      </c>
      <c r="P92">
        <f>+VLOOKUP($A92,FRED!$A$1:$E$1203, 4,0)</f>
        <v>207.60300000000001</v>
      </c>
      <c r="Q92">
        <f>+VLOOKUP($A92,FRED!$A$1:$E$1203, 5,0)</f>
        <v>210.773</v>
      </c>
    </row>
    <row r="93" spans="1:17" x14ac:dyDescent="0.25">
      <c r="A93" s="4">
        <v>39295</v>
      </c>
      <c r="B93">
        <v>63.5839961936272</v>
      </c>
      <c r="C93">
        <v>62.618281889598101</v>
      </c>
      <c r="D93">
        <v>72.323038812814502</v>
      </c>
      <c r="E93">
        <v>67.677198318407903</v>
      </c>
      <c r="F93">
        <v>52.199707072539297</v>
      </c>
      <c r="G93">
        <v>52.245768132133698</v>
      </c>
      <c r="H93">
        <v>52.146311520680598</v>
      </c>
      <c r="I93">
        <v>92.065726489309</v>
      </c>
      <c r="J93">
        <f>+VLOOKUP($A93,Banxico!$A$2:$C$497, 2, 0)</f>
        <v>11.0456</v>
      </c>
      <c r="K93">
        <f>+VLOOKUP($A93,Banxico!$A$2:$C$497, 3, 0)</f>
        <v>7.2</v>
      </c>
      <c r="L93">
        <f>+VLOOKUP($A93,IMF!$A$4:$C$330, 2, 0)</f>
        <v>125.61250537262131</v>
      </c>
      <c r="M93">
        <f>+VLOOKUP($A93,IMF!$A$4:$C$330, 3, 0)</f>
        <v>133.79283713562052</v>
      </c>
      <c r="N93">
        <f>+VLOOKUP($A93,FRED!$A$1:$C$1203, 2,0)</f>
        <v>104.7556</v>
      </c>
      <c r="O93">
        <f>+VLOOKUP($A93,FRED!$A$1:$E$1203, 3,0)</f>
        <v>4.1969565217391303</v>
      </c>
      <c r="P93">
        <f>+VLOOKUP($A93,FRED!$A$1:$E$1203, 4,0)</f>
        <v>207.667</v>
      </c>
      <c r="Q93">
        <f>+VLOOKUP($A93,FRED!$A$1:$E$1203, 5,0)</f>
        <v>211.119</v>
      </c>
    </row>
    <row r="94" spans="1:17" x14ac:dyDescent="0.25">
      <c r="A94" s="4">
        <v>39326</v>
      </c>
      <c r="B94">
        <v>64.077702590874594</v>
      </c>
      <c r="C94">
        <v>62.864862036016603</v>
      </c>
      <c r="D94">
        <v>72.720659810113702</v>
      </c>
      <c r="E94">
        <v>68.000911920485805</v>
      </c>
      <c r="F94">
        <v>53.138294920350901</v>
      </c>
      <c r="G94">
        <v>54.375519126781903</v>
      </c>
      <c r="H94">
        <v>52.344756055348803</v>
      </c>
      <c r="I94">
        <v>92.105495531545003</v>
      </c>
      <c r="J94">
        <f>+VLOOKUP($A94,Banxico!$A$2:$C$497, 2, 0)</f>
        <v>11.031499999999999</v>
      </c>
      <c r="K94">
        <f>+VLOOKUP($A94,Banxico!$A$2:$C$497, 3, 0)</f>
        <v>7.21</v>
      </c>
      <c r="L94">
        <f>+VLOOKUP($A94,IMF!$A$4:$C$330, 2, 0)</f>
        <v>131.89228014616887</v>
      </c>
      <c r="M94">
        <f>+VLOOKUP($A94,IMF!$A$4:$C$330, 3, 0)</f>
        <v>140.354924424129</v>
      </c>
      <c r="N94">
        <f>+VLOOKUP($A94,FRED!$A$1:$C$1203, 2,0)</f>
        <v>105.1611</v>
      </c>
      <c r="O94">
        <f>+VLOOKUP($A94,FRED!$A$1:$E$1203, 3,0)</f>
        <v>3.7960000000000003</v>
      </c>
      <c r="P94">
        <f>+VLOOKUP($A94,FRED!$A$1:$E$1203, 4,0)</f>
        <v>208.547</v>
      </c>
      <c r="Q94">
        <f>+VLOOKUP($A94,FRED!$A$1:$E$1203, 5,0)</f>
        <v>211.554</v>
      </c>
    </row>
    <row r="95" spans="1:17" x14ac:dyDescent="0.25">
      <c r="A95" s="4">
        <v>39356</v>
      </c>
      <c r="B95">
        <v>64.3274050918955</v>
      </c>
      <c r="C95">
        <v>63.180129637687699</v>
      </c>
      <c r="D95">
        <v>72.8522877558446</v>
      </c>
      <c r="E95">
        <v>68.223751567932993</v>
      </c>
      <c r="F95">
        <v>53.455824281776103</v>
      </c>
      <c r="G95">
        <v>53.568762245744203</v>
      </c>
      <c r="H95">
        <v>53.3603024104778</v>
      </c>
      <c r="I95">
        <v>92.094970522815998</v>
      </c>
      <c r="J95">
        <f>+VLOOKUP($A95,Banxico!$A$2:$C$497, 2, 0)</f>
        <v>10.8231</v>
      </c>
      <c r="K95">
        <f>+VLOOKUP($A95,Banxico!$A$2:$C$497, 3, 0)</f>
        <v>7.2</v>
      </c>
      <c r="L95">
        <f>+VLOOKUP($A95,IMF!$A$4:$C$330, 2, 0)</f>
        <v>139.51935538575665</v>
      </c>
      <c r="M95">
        <f>+VLOOKUP($A95,IMF!$A$4:$C$330, 3, 0)</f>
        <v>148.46466693893476</v>
      </c>
      <c r="N95">
        <f>+VLOOKUP($A95,FRED!$A$1:$C$1203, 2,0)</f>
        <v>104.7171</v>
      </c>
      <c r="O95">
        <f>+VLOOKUP($A95,FRED!$A$1:$E$1203, 3,0)</f>
        <v>3.8008695652173912</v>
      </c>
      <c r="P95">
        <f>+VLOOKUP($A95,FRED!$A$1:$E$1203, 4,0)</f>
        <v>209.19</v>
      </c>
      <c r="Q95">
        <f>+VLOOKUP($A95,FRED!$A$1:$E$1203, 5,0)</f>
        <v>212.077</v>
      </c>
    </row>
    <row r="96" spans="1:17" x14ac:dyDescent="0.25">
      <c r="A96" s="4">
        <v>39387</v>
      </c>
      <c r="B96">
        <v>64.781221255577293</v>
      </c>
      <c r="C96">
        <v>63.422762104734502</v>
      </c>
      <c r="D96">
        <v>72.920514470900898</v>
      </c>
      <c r="E96">
        <v>68.378478698995394</v>
      </c>
      <c r="F96">
        <v>54.6981119872571</v>
      </c>
      <c r="G96">
        <v>54.125261468062497</v>
      </c>
      <c r="H96">
        <v>55.027866229793403</v>
      </c>
      <c r="I96">
        <v>92.094172638369997</v>
      </c>
      <c r="J96">
        <f>+VLOOKUP($A96,Banxico!$A$2:$C$497, 2, 0)</f>
        <v>10.8866</v>
      </c>
      <c r="K96">
        <f>+VLOOKUP($A96,Banxico!$A$2:$C$497, 3, 0)</f>
        <v>7.44</v>
      </c>
      <c r="L96">
        <f>+VLOOKUP($A96,IMF!$A$4:$C$330, 2, 0)</f>
        <v>147.88054607085135</v>
      </c>
      <c r="M96">
        <f>+VLOOKUP($A96,IMF!$A$4:$C$330, 3, 0)</f>
        <v>157.30374651254687</v>
      </c>
      <c r="N96">
        <f>+VLOOKUP($A96,FRED!$A$1:$C$1203, 2,0)</f>
        <v>105.3338</v>
      </c>
      <c r="O96">
        <f>+VLOOKUP($A96,FRED!$A$1:$E$1203, 3,0)</f>
        <v>3.6640909090909086</v>
      </c>
      <c r="P96">
        <f>+VLOOKUP($A96,FRED!$A$1:$E$1203, 4,0)</f>
        <v>210.834</v>
      </c>
      <c r="Q96">
        <f>+VLOOKUP($A96,FRED!$A$1:$E$1203, 5,0)</f>
        <v>212.66</v>
      </c>
    </row>
    <row r="97" spans="1:17" x14ac:dyDescent="0.25">
      <c r="A97" s="4">
        <v>39417</v>
      </c>
      <c r="B97">
        <v>65.049055680946097</v>
      </c>
      <c r="C97">
        <v>63.7171057506159</v>
      </c>
      <c r="D97">
        <v>73.148501372220395</v>
      </c>
      <c r="E97">
        <v>68.639821133101506</v>
      </c>
      <c r="F97">
        <v>54.980856127127801</v>
      </c>
      <c r="G97">
        <v>54.625916975848398</v>
      </c>
      <c r="H97">
        <v>55.175155825420198</v>
      </c>
      <c r="I97">
        <v>92.128236868494994</v>
      </c>
      <c r="J97">
        <f>+VLOOKUP($A97,Banxico!$A$2:$C$497, 2, 0)</f>
        <v>10.8484</v>
      </c>
      <c r="K97">
        <f>+VLOOKUP($A97,Banxico!$A$2:$C$497, 3, 0)</f>
        <v>7.44</v>
      </c>
      <c r="L97">
        <f>+VLOOKUP($A97,IMF!$A$4:$C$330, 2, 0)</f>
        <v>147.88456513320824</v>
      </c>
      <c r="M97">
        <f>+VLOOKUP($A97,IMF!$A$4:$C$330, 3, 0)</f>
        <v>157.33581353626073</v>
      </c>
      <c r="N97">
        <f>+VLOOKUP($A97,FRED!$A$1:$C$1203, 2,0)</f>
        <v>105.34569999999999</v>
      </c>
      <c r="O97">
        <f>+VLOOKUP($A97,FRED!$A$1:$E$1203, 3,0)</f>
        <v>2.8528571428571428</v>
      </c>
      <c r="P97">
        <f>+VLOOKUP($A97,FRED!$A$1:$E$1203, 4,0)</f>
        <v>211.44499999999999</v>
      </c>
      <c r="Q97">
        <f>+VLOOKUP($A97,FRED!$A$1:$E$1203, 5,0)</f>
        <v>213.16800000000001</v>
      </c>
    </row>
    <row r="98" spans="1:17" x14ac:dyDescent="0.25">
      <c r="A98" s="4">
        <v>39448</v>
      </c>
      <c r="B98">
        <v>65.350563680104003</v>
      </c>
      <c r="C98">
        <v>64.018822150735403</v>
      </c>
      <c r="D98">
        <v>73.440970164074798</v>
      </c>
      <c r="E98">
        <v>68.937511905044403</v>
      </c>
      <c r="F98">
        <v>55.2903028374309</v>
      </c>
      <c r="G98">
        <v>54.723258034409</v>
      </c>
      <c r="H98">
        <v>55.616170541339798</v>
      </c>
      <c r="I98">
        <v>92.222168680351004</v>
      </c>
      <c r="J98">
        <f>+VLOOKUP($A98,Banxico!$A$2:$C$497, 2, 0)</f>
        <v>10.91</v>
      </c>
      <c r="K98">
        <f>+VLOOKUP($A98,Banxico!$A$2:$C$497, 3, 0)</f>
        <v>7.42</v>
      </c>
      <c r="L98">
        <f>+VLOOKUP($A98,IMF!$A$4:$C$330, 2, 0)</f>
        <v>154.72501398242815</v>
      </c>
      <c r="M98">
        <f>+VLOOKUP($A98,IMF!$A$4:$C$330, 3, 0)</f>
        <v>164.16719604163217</v>
      </c>
      <c r="N98">
        <f>+VLOOKUP($A98,FRED!$A$1:$C$1203, 2,0)</f>
        <v>105.06189999999999</v>
      </c>
      <c r="O98">
        <f>+VLOOKUP($A98,FRED!$A$1:$E$1203, 3,0)</f>
        <v>2.7347826086956526</v>
      </c>
      <c r="P98">
        <f>+VLOOKUP($A98,FRED!$A$1:$E$1203, 4,0)</f>
        <v>212.17400000000001</v>
      </c>
      <c r="Q98">
        <f>+VLOOKUP($A98,FRED!$A$1:$E$1203, 5,0)</f>
        <v>213.77099999999999</v>
      </c>
    </row>
    <row r="99" spans="1:17" x14ac:dyDescent="0.25">
      <c r="A99" s="4">
        <v>39479</v>
      </c>
      <c r="B99">
        <v>65.5448342981189</v>
      </c>
      <c r="C99">
        <v>64.293270908706702</v>
      </c>
      <c r="D99">
        <v>73.7574592763997</v>
      </c>
      <c r="E99">
        <v>69.233882567485395</v>
      </c>
      <c r="F99">
        <v>55.2120406940682</v>
      </c>
      <c r="G99">
        <v>53.773745129419602</v>
      </c>
      <c r="H99">
        <v>56.078981479144602</v>
      </c>
      <c r="I99">
        <v>92.405281643566994</v>
      </c>
      <c r="J99">
        <f>+VLOOKUP($A99,Banxico!$A$2:$C$497, 2, 0)</f>
        <v>10.766500000000001</v>
      </c>
      <c r="K99">
        <f>+VLOOKUP($A99,Banxico!$A$2:$C$497, 3, 0)</f>
        <v>7.43</v>
      </c>
      <c r="L99">
        <f>+VLOOKUP($A99,IMF!$A$4:$C$330, 2, 0)</f>
        <v>161.63887242824183</v>
      </c>
      <c r="M99">
        <f>+VLOOKUP($A99,IMF!$A$4:$C$330, 3, 0)</f>
        <v>171.56686018678042</v>
      </c>
      <c r="N99">
        <f>+VLOOKUP($A99,FRED!$A$1:$C$1203, 2,0)</f>
        <v>104.7094</v>
      </c>
      <c r="O99">
        <f>+VLOOKUP($A99,FRED!$A$1:$E$1203, 3,0)</f>
        <v>2.2790476190476192</v>
      </c>
      <c r="P99">
        <f>+VLOOKUP($A99,FRED!$A$1:$E$1203, 4,0)</f>
        <v>212.68700000000001</v>
      </c>
      <c r="Q99">
        <f>+VLOOKUP($A99,FRED!$A$1:$E$1203, 5,0)</f>
        <v>213.93899999999999</v>
      </c>
    </row>
    <row r="100" spans="1:17" x14ac:dyDescent="0.25">
      <c r="A100" s="4">
        <v>39508</v>
      </c>
      <c r="B100">
        <v>66.019890716036102</v>
      </c>
      <c r="C100">
        <v>64.644617762668204</v>
      </c>
      <c r="D100">
        <v>74.080158749320702</v>
      </c>
      <c r="E100">
        <v>69.571475577337694</v>
      </c>
      <c r="F100">
        <v>56.046577267716501</v>
      </c>
      <c r="G100">
        <v>55.023006390958997</v>
      </c>
      <c r="H100">
        <v>56.655582805999799</v>
      </c>
      <c r="I100">
        <v>92.661361851335002</v>
      </c>
      <c r="J100">
        <f>+VLOOKUP($A100,Banxico!$A$2:$C$497, 2, 0)</f>
        <v>10.731299999999999</v>
      </c>
      <c r="K100">
        <f>+VLOOKUP($A100,Banxico!$A$2:$C$497, 3, 0)</f>
        <v>7.43</v>
      </c>
      <c r="L100">
        <f>+VLOOKUP($A100,IMF!$A$4:$C$330, 2, 0)</f>
        <v>171.6987198475303</v>
      </c>
      <c r="M100">
        <f>+VLOOKUP($A100,IMF!$A$4:$C$330, 3, 0)</f>
        <v>182.34667143828008</v>
      </c>
      <c r="N100">
        <f>+VLOOKUP($A100,FRED!$A$1:$C$1203, 2,0)</f>
        <v>104.4616</v>
      </c>
      <c r="O100">
        <f>+VLOOKUP($A100,FRED!$A$1:$E$1203, 3,0)</f>
        <v>1.3038095238095242</v>
      </c>
      <c r="P100">
        <f>+VLOOKUP($A100,FRED!$A$1:$E$1203, 4,0)</f>
        <v>213.44800000000001</v>
      </c>
      <c r="Q100">
        <f>+VLOOKUP($A100,FRED!$A$1:$E$1203, 5,0)</f>
        <v>214.42</v>
      </c>
    </row>
    <row r="101" spans="1:17" x14ac:dyDescent="0.25">
      <c r="A101" s="4">
        <v>39539</v>
      </c>
      <c r="B101">
        <v>66.170126660633898</v>
      </c>
      <c r="C101">
        <v>65.031745639212801</v>
      </c>
      <c r="D101">
        <v>74.241666927057693</v>
      </c>
      <c r="E101">
        <v>69.845045998697699</v>
      </c>
      <c r="F101">
        <v>55.8694384238579</v>
      </c>
      <c r="G101">
        <v>55.881255949901103</v>
      </c>
      <c r="H101">
        <v>55.8355647452562</v>
      </c>
      <c r="I101">
        <v>92.920430941765005</v>
      </c>
      <c r="J101">
        <f>+VLOOKUP($A101,Banxico!$A$2:$C$497, 2, 0)</f>
        <v>10.5154</v>
      </c>
      <c r="K101">
        <f>+VLOOKUP($A101,Banxico!$A$2:$C$497, 3, 0)</f>
        <v>7.44</v>
      </c>
      <c r="L101">
        <f>+VLOOKUP($A101,IMF!$A$4:$C$330, 2, 0)</f>
        <v>178.12398963157483</v>
      </c>
      <c r="M101">
        <f>+VLOOKUP($A101,IMF!$A$4:$C$330, 3, 0)</f>
        <v>190.03107087520394</v>
      </c>
      <c r="N101">
        <f>+VLOOKUP($A101,FRED!$A$1:$C$1203, 2,0)</f>
        <v>103.6704</v>
      </c>
      <c r="O101">
        <f>+VLOOKUP($A101,FRED!$A$1:$E$1203, 3,0)</f>
        <v>1.0718181818181818</v>
      </c>
      <c r="P101">
        <f>+VLOOKUP($A101,FRED!$A$1:$E$1203, 4,0)</f>
        <v>213.94200000000001</v>
      </c>
      <c r="Q101">
        <f>+VLOOKUP($A101,FRED!$A$1:$E$1203, 5,0)</f>
        <v>214.56</v>
      </c>
    </row>
    <row r="102" spans="1:17" x14ac:dyDescent="0.25">
      <c r="A102" s="4">
        <v>39569</v>
      </c>
      <c r="B102">
        <v>66.098635073205301</v>
      </c>
      <c r="C102">
        <v>65.474264388244094</v>
      </c>
      <c r="D102">
        <v>74.466321898059505</v>
      </c>
      <c r="E102">
        <v>70.178062078251102</v>
      </c>
      <c r="F102">
        <v>54.728749430948803</v>
      </c>
      <c r="G102">
        <v>55.163971435926896</v>
      </c>
      <c r="H102">
        <v>54.432488594682198</v>
      </c>
      <c r="I102">
        <v>93.087902516143998</v>
      </c>
      <c r="J102">
        <f>+VLOOKUP($A102,Banxico!$A$2:$C$497, 2, 0)</f>
        <v>10.4352</v>
      </c>
      <c r="K102">
        <f>+VLOOKUP($A102,Banxico!$A$2:$C$497, 3, 0)</f>
        <v>7.44</v>
      </c>
      <c r="L102">
        <f>+VLOOKUP($A102,IMF!$A$4:$C$330, 2, 0)</f>
        <v>190.16726580675828</v>
      </c>
      <c r="M102">
        <f>+VLOOKUP($A102,IMF!$A$4:$C$330, 3, 0)</f>
        <v>203.62750150684053</v>
      </c>
      <c r="N102">
        <f>+VLOOKUP($A102,FRED!$A$1:$C$1203, 2,0)</f>
        <v>103.08629999999999</v>
      </c>
      <c r="O102">
        <f>+VLOOKUP($A102,FRED!$A$1:$E$1203, 3,0)</f>
        <v>1.7659090909090907</v>
      </c>
      <c r="P102">
        <f>+VLOOKUP($A102,FRED!$A$1:$E$1203, 4,0)</f>
        <v>215.208</v>
      </c>
      <c r="Q102">
        <f>+VLOOKUP($A102,FRED!$A$1:$E$1203, 5,0)</f>
        <v>214.93600000000001</v>
      </c>
    </row>
    <row r="103" spans="1:17" x14ac:dyDescent="0.25">
      <c r="A103" s="4">
        <v>39600</v>
      </c>
      <c r="B103">
        <v>66.372168103369305</v>
      </c>
      <c r="C103">
        <v>65.792740018400593</v>
      </c>
      <c r="D103">
        <v>74.805385402017095</v>
      </c>
      <c r="E103">
        <v>70.507678166293701</v>
      </c>
      <c r="F103">
        <v>54.8515478498867</v>
      </c>
      <c r="G103">
        <v>55.012278806242499</v>
      </c>
      <c r="H103">
        <v>54.725684225348402</v>
      </c>
      <c r="I103">
        <v>93.101645688188995</v>
      </c>
      <c r="J103">
        <f>+VLOOKUP($A103,Banxico!$A$2:$C$497, 2, 0)</f>
        <v>10.3292</v>
      </c>
      <c r="K103">
        <f>+VLOOKUP($A103,Banxico!$A$2:$C$497, 3, 0)</f>
        <v>7.56</v>
      </c>
      <c r="L103">
        <f>+VLOOKUP($A103,IMF!$A$4:$C$330, 2, 0)</f>
        <v>199.75823347779541</v>
      </c>
      <c r="M103">
        <f>+VLOOKUP($A103,IMF!$A$4:$C$330, 3, 0)</f>
        <v>214.29601796980117</v>
      </c>
      <c r="N103">
        <f>+VLOOKUP($A103,FRED!$A$1:$C$1203, 2,0)</f>
        <v>102.8445</v>
      </c>
      <c r="O103">
        <f>+VLOOKUP($A103,FRED!$A$1:$E$1203, 3,0)</f>
        <v>1.7238095238095237</v>
      </c>
      <c r="P103">
        <f>+VLOOKUP($A103,FRED!$A$1:$E$1203, 4,0)</f>
        <v>217.46299999999999</v>
      </c>
      <c r="Q103">
        <f>+VLOOKUP($A103,FRED!$A$1:$E$1203, 5,0)</f>
        <v>215.42400000000001</v>
      </c>
    </row>
    <row r="104" spans="1:17" x14ac:dyDescent="0.25">
      <c r="A104" s="4">
        <v>39630</v>
      </c>
      <c r="B104">
        <v>66.742059360068197</v>
      </c>
      <c r="C104">
        <v>65.992074068358207</v>
      </c>
      <c r="D104">
        <v>75.168786108807296</v>
      </c>
      <c r="E104">
        <v>70.790646970137601</v>
      </c>
      <c r="F104">
        <v>55.448252306750298</v>
      </c>
      <c r="G104">
        <v>55.846956307493897</v>
      </c>
      <c r="H104">
        <v>55.174326970661298</v>
      </c>
      <c r="I104">
        <v>92.946566880755</v>
      </c>
      <c r="J104">
        <f>+VLOOKUP($A104,Banxico!$A$2:$C$497, 2, 0)</f>
        <v>10.2155</v>
      </c>
      <c r="K104">
        <f>+VLOOKUP($A104,Banxico!$A$2:$C$497, 3, 0)</f>
        <v>7.93</v>
      </c>
      <c r="L104">
        <f>+VLOOKUP($A104,IMF!$A$4:$C$330, 2, 0)</f>
        <v>202.95936689104133</v>
      </c>
      <c r="M104">
        <f>+VLOOKUP($A104,IMF!$A$4:$C$330, 3, 0)</f>
        <v>217.40360310645468</v>
      </c>
      <c r="N104">
        <f>+VLOOKUP($A104,FRED!$A$1:$C$1203, 2,0)</f>
        <v>102.3002</v>
      </c>
      <c r="O104">
        <f>+VLOOKUP($A104,FRED!$A$1:$E$1203, 3,0)</f>
        <v>1.6147826086956518</v>
      </c>
      <c r="P104">
        <f>+VLOOKUP($A104,FRED!$A$1:$E$1203, 4,0)</f>
        <v>219.01599999999999</v>
      </c>
      <c r="Q104">
        <f>+VLOOKUP($A104,FRED!$A$1:$E$1203, 5,0)</f>
        <v>215.965</v>
      </c>
    </row>
    <row r="105" spans="1:17" x14ac:dyDescent="0.25">
      <c r="A105" s="4">
        <v>39661</v>
      </c>
      <c r="B105">
        <v>67.127492266208904</v>
      </c>
      <c r="C105">
        <v>66.392516808069701</v>
      </c>
      <c r="D105">
        <v>75.354420285799804</v>
      </c>
      <c r="E105">
        <v>71.083043743792501</v>
      </c>
      <c r="F105">
        <v>56.076039652583503</v>
      </c>
      <c r="G105">
        <v>56.2813322546492</v>
      </c>
      <c r="H105">
        <v>55.921922227742499</v>
      </c>
      <c r="I105">
        <v>92.624315648050995</v>
      </c>
      <c r="J105">
        <f>+VLOOKUP($A105,Banxico!$A$2:$C$497, 2, 0)</f>
        <v>10.109500000000001</v>
      </c>
      <c r="K105">
        <f>+VLOOKUP($A105,Banxico!$A$2:$C$497, 3, 0)</f>
        <v>8.18</v>
      </c>
      <c r="L105">
        <f>+VLOOKUP($A105,IMF!$A$4:$C$330, 2, 0)</f>
        <v>181.21742522501737</v>
      </c>
      <c r="M105">
        <f>+VLOOKUP($A105,IMF!$A$4:$C$330, 3, 0)</f>
        <v>194.11499957193968</v>
      </c>
      <c r="N105">
        <f>+VLOOKUP($A105,FRED!$A$1:$C$1203, 2,0)</f>
        <v>100.7353</v>
      </c>
      <c r="O105">
        <f>+VLOOKUP($A105,FRED!$A$1:$E$1203, 3,0)</f>
        <v>1.6785714285714288</v>
      </c>
      <c r="P105">
        <f>+VLOOKUP($A105,FRED!$A$1:$E$1203, 4,0)</f>
        <v>218.69</v>
      </c>
      <c r="Q105">
        <f>+VLOOKUP($A105,FRED!$A$1:$E$1203, 5,0)</f>
        <v>216.393</v>
      </c>
    </row>
    <row r="106" spans="1:17" x14ac:dyDescent="0.25">
      <c r="A106" s="4">
        <v>39692</v>
      </c>
      <c r="B106">
        <v>67.584934814759706</v>
      </c>
      <c r="C106">
        <v>66.728430062009096</v>
      </c>
      <c r="D106">
        <v>75.844687649063701</v>
      </c>
      <c r="E106">
        <v>71.497967084862495</v>
      </c>
      <c r="F106">
        <v>56.641450855924901</v>
      </c>
      <c r="G106">
        <v>56.883424777862899</v>
      </c>
      <c r="H106">
        <v>56.464286245094698</v>
      </c>
      <c r="I106">
        <v>92.159600634217995</v>
      </c>
      <c r="J106">
        <f>+VLOOKUP($A106,Banxico!$A$2:$C$497, 2, 0)</f>
        <v>10.643700000000001</v>
      </c>
      <c r="K106">
        <f>+VLOOKUP($A106,Banxico!$A$2:$C$497, 3, 0)</f>
        <v>8.17</v>
      </c>
      <c r="L106">
        <f>+VLOOKUP($A106,IMF!$A$4:$C$330, 2, 0)</f>
        <v>165.99267308367337</v>
      </c>
      <c r="M106">
        <f>+VLOOKUP($A106,IMF!$A$4:$C$330, 3, 0)</f>
        <v>177.25027068409258</v>
      </c>
      <c r="N106">
        <f>+VLOOKUP($A106,FRED!$A$1:$C$1203, 2,0)</f>
        <v>96.366600000000005</v>
      </c>
      <c r="O106">
        <f>+VLOOKUP($A106,FRED!$A$1:$E$1203, 3,0)</f>
        <v>0.91954545454545478</v>
      </c>
      <c r="P106">
        <f>+VLOOKUP($A106,FRED!$A$1:$E$1203, 4,0)</f>
        <v>218.87700000000001</v>
      </c>
      <c r="Q106">
        <f>+VLOOKUP($A106,FRED!$A$1:$E$1203, 5,0)</f>
        <v>216.71299999999999</v>
      </c>
    </row>
    <row r="107" spans="1:17" x14ac:dyDescent="0.25">
      <c r="A107" s="4">
        <v>39722</v>
      </c>
      <c r="B107">
        <v>68.045485693199694</v>
      </c>
      <c r="C107">
        <v>66.9019010962827</v>
      </c>
      <c r="D107">
        <v>76.078966221462395</v>
      </c>
      <c r="E107">
        <v>71.702654506011996</v>
      </c>
      <c r="F107">
        <v>57.7746677842105</v>
      </c>
      <c r="G107">
        <v>57.520027425205001</v>
      </c>
      <c r="H107">
        <v>57.905356258378099</v>
      </c>
      <c r="I107">
        <v>91.620191356513004</v>
      </c>
      <c r="J107">
        <f>+VLOOKUP($A107,Banxico!$A$2:$C$497, 2, 0)</f>
        <v>12.631399999999999</v>
      </c>
      <c r="K107">
        <f>+VLOOKUP($A107,Banxico!$A$2:$C$497, 3, 0)</f>
        <v>7.74</v>
      </c>
      <c r="L107">
        <f>+VLOOKUP($A107,IMF!$A$4:$C$330, 2, 0)</f>
        <v>135.76830958534285</v>
      </c>
      <c r="M107">
        <f>+VLOOKUP($A107,IMF!$A$4:$C$330, 3, 0)</f>
        <v>143.81787719524814</v>
      </c>
      <c r="N107">
        <f>+VLOOKUP($A107,FRED!$A$1:$C$1203, 2,0)</f>
        <v>97.283199999999994</v>
      </c>
      <c r="O107">
        <f>+VLOOKUP($A107,FRED!$A$1:$E$1203, 3,0)</f>
        <v>0.28217391304347822</v>
      </c>
      <c r="P107">
        <f>+VLOOKUP($A107,FRED!$A$1:$E$1203, 4,0)</f>
        <v>216.995</v>
      </c>
      <c r="Q107">
        <f>+VLOOKUP($A107,FRED!$A$1:$E$1203, 5,0)</f>
        <v>216.78800000000001</v>
      </c>
    </row>
    <row r="108" spans="1:17" x14ac:dyDescent="0.25">
      <c r="A108" s="4">
        <v>39753</v>
      </c>
      <c r="B108">
        <v>68.818941780387206</v>
      </c>
      <c r="C108">
        <v>67.308146592903199</v>
      </c>
      <c r="D108">
        <v>76.326090799737401</v>
      </c>
      <c r="E108">
        <v>72.029105344778003</v>
      </c>
      <c r="F108">
        <v>59.725142520050198</v>
      </c>
      <c r="G108">
        <v>59.303423588373398</v>
      </c>
      <c r="H108">
        <v>59.9586583381029</v>
      </c>
      <c r="I108">
        <v>91.055495013962002</v>
      </c>
      <c r="J108">
        <f>+VLOOKUP($A108,Banxico!$A$2:$C$497, 2, 0)</f>
        <v>13.114000000000001</v>
      </c>
      <c r="K108">
        <f>+VLOOKUP($A108,Banxico!$A$2:$C$497, 3, 0)</f>
        <v>7.43</v>
      </c>
      <c r="L108">
        <f>+VLOOKUP($A108,IMF!$A$4:$C$330, 2, 0)</f>
        <v>115.21541011673732</v>
      </c>
      <c r="M108">
        <f>+VLOOKUP($A108,IMF!$A$4:$C$330, 3, 0)</f>
        <v>121.35449049116149</v>
      </c>
      <c r="N108">
        <f>+VLOOKUP($A108,FRED!$A$1:$C$1203, 2,0)</f>
        <v>96.060500000000005</v>
      </c>
      <c r="O108">
        <f>+VLOOKUP($A108,FRED!$A$1:$E$1203, 3,0)</f>
        <v>9.0500000000000039E-2</v>
      </c>
      <c r="P108">
        <f>+VLOOKUP($A108,FRED!$A$1:$E$1203, 4,0)</f>
        <v>213.15299999999999</v>
      </c>
      <c r="Q108">
        <f>+VLOOKUP($A108,FRED!$A$1:$E$1203, 5,0)</f>
        <v>216.947</v>
      </c>
    </row>
    <row r="109" spans="1:17" x14ac:dyDescent="0.25">
      <c r="A109" s="4">
        <v>39783</v>
      </c>
      <c r="B109">
        <v>69.295552363249001</v>
      </c>
      <c r="C109">
        <v>67.861269685294602</v>
      </c>
      <c r="D109">
        <v>76.597609807411303</v>
      </c>
      <c r="E109">
        <v>72.440647125646905</v>
      </c>
      <c r="F109">
        <v>60.369264045548903</v>
      </c>
      <c r="G109">
        <v>60.977600071803401</v>
      </c>
      <c r="H109">
        <v>59.962822592895897</v>
      </c>
      <c r="I109">
        <v>90.508857895003004</v>
      </c>
      <c r="J109">
        <f>+VLOOKUP($A109,Banxico!$A$2:$C$497, 2, 0)</f>
        <v>13.422599999999999</v>
      </c>
      <c r="K109">
        <f>+VLOOKUP($A109,Banxico!$A$2:$C$497, 3, 0)</f>
        <v>8.02</v>
      </c>
      <c r="L109">
        <f>+VLOOKUP($A109,IMF!$A$4:$C$330, 2, 0)</f>
        <v>102.65482783398447</v>
      </c>
      <c r="M109">
        <f>+VLOOKUP($A109,IMF!$A$4:$C$330, 3, 0)</f>
        <v>106.87240692832775</v>
      </c>
      <c r="N109">
        <f>+VLOOKUP($A109,FRED!$A$1:$C$1203, 2,0)</f>
        <v>93.252099999999999</v>
      </c>
      <c r="O109">
        <f>+VLOOKUP($A109,FRED!$A$1:$E$1203, 3,0)</f>
        <v>2.8695652173913046E-2</v>
      </c>
      <c r="P109">
        <f>+VLOOKUP($A109,FRED!$A$1:$E$1203, 4,0)</f>
        <v>211.398</v>
      </c>
      <c r="Q109">
        <f>+VLOOKUP($A109,FRED!$A$1:$E$1203, 5,0)</f>
        <v>216.92500000000001</v>
      </c>
    </row>
    <row r="110" spans="1:17" x14ac:dyDescent="0.25">
      <c r="A110" s="4">
        <v>39814</v>
      </c>
      <c r="B110">
        <v>69.4561494074742</v>
      </c>
      <c r="C110">
        <v>68.404541461851395</v>
      </c>
      <c r="D110">
        <v>76.694617606813694</v>
      </c>
      <c r="E110">
        <v>72.7588188434692</v>
      </c>
      <c r="F110">
        <v>60.111710049756098</v>
      </c>
      <c r="G110">
        <v>60.563084311854396</v>
      </c>
      <c r="H110">
        <v>59.8028623785086</v>
      </c>
      <c r="I110">
        <v>86.760391312517001</v>
      </c>
      <c r="J110">
        <f>+VLOOKUP($A110,Banxico!$A$2:$C$497, 2, 0)</f>
        <v>13.892099999999999</v>
      </c>
      <c r="K110">
        <f>+VLOOKUP($A110,Banxico!$A$2:$C$497, 3, 0)</f>
        <v>7.59</v>
      </c>
      <c r="L110">
        <f>+VLOOKUP($A110,IMF!$A$4:$C$330, 2, 0)</f>
        <v>105.60244162502188</v>
      </c>
      <c r="M110">
        <f>+VLOOKUP($A110,IMF!$A$4:$C$330, 3, 0)</f>
        <v>109.76743920397585</v>
      </c>
      <c r="N110">
        <f>+VLOOKUP($A110,FRED!$A$1:$C$1203, 2,0)</f>
        <v>91.037300000000002</v>
      </c>
      <c r="O110">
        <f>+VLOOKUP($A110,FRED!$A$1:$E$1203, 3,0)</f>
        <v>5.2727272727272734E-2</v>
      </c>
      <c r="P110">
        <f>+VLOOKUP($A110,FRED!$A$1:$E$1203, 4,0)</f>
        <v>211.93299999999999</v>
      </c>
      <c r="Q110">
        <f>+VLOOKUP($A110,FRED!$A$1:$E$1203, 5,0)</f>
        <v>217.346</v>
      </c>
    </row>
    <row r="111" spans="1:17" x14ac:dyDescent="0.25">
      <c r="A111" s="4">
        <v>39845</v>
      </c>
      <c r="B111">
        <v>69.609493681960302</v>
      </c>
      <c r="C111">
        <v>68.811908657386894</v>
      </c>
      <c r="D111">
        <v>76.9643196653968</v>
      </c>
      <c r="E111">
        <v>73.097273820638506</v>
      </c>
      <c r="F111">
        <v>59.774221239985401</v>
      </c>
      <c r="G111">
        <v>59.732122694195802</v>
      </c>
      <c r="H111">
        <v>59.771974157797501</v>
      </c>
      <c r="I111">
        <v>86.363124708282001</v>
      </c>
      <c r="J111">
        <f>+VLOOKUP($A111,Banxico!$A$2:$C$497, 2, 0)</f>
        <v>14.5966</v>
      </c>
      <c r="K111">
        <f>+VLOOKUP($A111,Banxico!$A$2:$C$497, 3, 0)</f>
        <v>7.12</v>
      </c>
      <c r="L111">
        <f>+VLOOKUP($A111,IMF!$A$4:$C$330, 2, 0)</f>
        <v>101.86385149195721</v>
      </c>
      <c r="M111">
        <f>+VLOOKUP($A111,IMF!$A$4:$C$330, 3, 0)</f>
        <v>104.84037540584087</v>
      </c>
      <c r="N111">
        <f>+VLOOKUP($A111,FRED!$A$1:$C$1203, 2,0)</f>
        <v>90.450199999999995</v>
      </c>
      <c r="O111">
        <f>+VLOOKUP($A111,FRED!$A$1:$E$1203, 3,0)</f>
        <v>0.22000000000000003</v>
      </c>
      <c r="P111">
        <f>+VLOOKUP($A111,FRED!$A$1:$E$1203, 4,0)</f>
        <v>212.70500000000001</v>
      </c>
      <c r="Q111">
        <f>+VLOOKUP($A111,FRED!$A$1:$E$1203, 5,0)</f>
        <v>217.792</v>
      </c>
    </row>
    <row r="112" spans="1:17" x14ac:dyDescent="0.25">
      <c r="A112" s="4">
        <v>39873</v>
      </c>
      <c r="B112">
        <v>70.009950182560502</v>
      </c>
      <c r="C112">
        <v>69.261565088879195</v>
      </c>
      <c r="D112">
        <v>77.267905865192404</v>
      </c>
      <c r="E112">
        <v>73.473848939076305</v>
      </c>
      <c r="F112">
        <v>60.234713997651397</v>
      </c>
      <c r="G112">
        <v>60.8651899926653</v>
      </c>
      <c r="H112">
        <v>59.814587728419298</v>
      </c>
      <c r="I112">
        <v>86.096047013662997</v>
      </c>
      <c r="J112">
        <f>+VLOOKUP($A112,Banxico!$A$2:$C$497, 2, 0)</f>
        <v>14.669499999999999</v>
      </c>
      <c r="K112">
        <f>+VLOOKUP($A112,Banxico!$A$2:$C$497, 3, 0)</f>
        <v>7.03</v>
      </c>
      <c r="L112">
        <f>+VLOOKUP($A112,IMF!$A$4:$C$330, 2, 0)</f>
        <v>101.84490037999011</v>
      </c>
      <c r="M112">
        <f>+VLOOKUP($A112,IMF!$A$4:$C$330, 3, 0)</f>
        <v>104.99046834591601</v>
      </c>
      <c r="N112">
        <f>+VLOOKUP($A112,FRED!$A$1:$C$1203, 2,0)</f>
        <v>89.016000000000005</v>
      </c>
      <c r="O112">
        <f>+VLOOKUP($A112,FRED!$A$1:$E$1203, 3,0)</f>
        <v>0.10454545454545454</v>
      </c>
      <c r="P112">
        <f>+VLOOKUP($A112,FRED!$A$1:$E$1203, 4,0)</f>
        <v>212.495</v>
      </c>
      <c r="Q112">
        <f>+VLOOKUP($A112,FRED!$A$1:$E$1203, 5,0)</f>
        <v>218.25299999999999</v>
      </c>
    </row>
    <row r="113" spans="1:17" x14ac:dyDescent="0.25">
      <c r="A113" s="4">
        <v>39904</v>
      </c>
      <c r="B113">
        <v>70.254990188749304</v>
      </c>
      <c r="C113">
        <v>69.721051894457204</v>
      </c>
      <c r="D113">
        <v>77.432482740155507</v>
      </c>
      <c r="E113">
        <v>73.784801212976504</v>
      </c>
      <c r="F113">
        <v>60.302370041342897</v>
      </c>
      <c r="G113">
        <v>62.568966184048598</v>
      </c>
      <c r="H113">
        <v>58.866201458602802</v>
      </c>
      <c r="I113">
        <v>86.008097538822994</v>
      </c>
      <c r="J113">
        <f>+VLOOKUP($A113,Banxico!$A$2:$C$497, 2, 0)</f>
        <v>13.4367</v>
      </c>
      <c r="K113">
        <f>+VLOOKUP($A113,Banxico!$A$2:$C$497, 3, 0)</f>
        <v>6.05</v>
      </c>
      <c r="L113">
        <f>+VLOOKUP($A113,IMF!$A$4:$C$330, 2, 0)</f>
        <v>104.09581210790869</v>
      </c>
      <c r="M113">
        <f>+VLOOKUP($A113,IMF!$A$4:$C$330, 3, 0)</f>
        <v>107.80480985756346</v>
      </c>
      <c r="N113">
        <f>+VLOOKUP($A113,FRED!$A$1:$C$1203, 2,0)</f>
        <v>88.305599999999998</v>
      </c>
      <c r="O113">
        <f>+VLOOKUP($A113,FRED!$A$1:$E$1203, 3,0)</f>
        <v>9.6818181818181831E-2</v>
      </c>
      <c r="P113">
        <f>+VLOOKUP($A113,FRED!$A$1:$E$1203, 4,0)</f>
        <v>212.709</v>
      </c>
      <c r="Q113">
        <f>+VLOOKUP($A113,FRED!$A$1:$E$1203, 5,0)</f>
        <v>218.70599999999999</v>
      </c>
    </row>
    <row r="114" spans="1:17" x14ac:dyDescent="0.25">
      <c r="A114" s="4">
        <v>39934</v>
      </c>
      <c r="B114">
        <v>70.050358471107799</v>
      </c>
      <c r="C114">
        <v>70.100534370587397</v>
      </c>
      <c r="D114">
        <v>77.351382411641694</v>
      </c>
      <c r="E114">
        <v>73.931562414724993</v>
      </c>
      <c r="F114">
        <v>59.170680291458197</v>
      </c>
      <c r="G114">
        <v>62.549434215852799</v>
      </c>
      <c r="H114">
        <v>57.044412972140698</v>
      </c>
      <c r="I114">
        <v>86.114745463055002</v>
      </c>
      <c r="J114">
        <f>+VLOOKUP($A114,Banxico!$A$2:$C$497, 2, 0)</f>
        <v>13.162100000000001</v>
      </c>
      <c r="K114">
        <f>+VLOOKUP($A114,Banxico!$A$2:$C$497, 3, 0)</f>
        <v>5.29</v>
      </c>
      <c r="L114">
        <f>+VLOOKUP($A114,IMF!$A$4:$C$330, 2, 0)</f>
        <v>112.61626953417361</v>
      </c>
      <c r="M114">
        <f>+VLOOKUP($A114,IMF!$A$4:$C$330, 3, 0)</f>
        <v>116.94078639817673</v>
      </c>
      <c r="N114">
        <f>+VLOOKUP($A114,FRED!$A$1:$C$1203, 2,0)</f>
        <v>87.415499999999994</v>
      </c>
      <c r="O114">
        <f>+VLOOKUP($A114,FRED!$A$1:$E$1203, 3,0)</f>
        <v>0.13714285714285715</v>
      </c>
      <c r="P114">
        <f>+VLOOKUP($A114,FRED!$A$1:$E$1203, 4,0)</f>
        <v>213.02199999999999</v>
      </c>
      <c r="Q114">
        <f>+VLOOKUP($A114,FRED!$A$1:$E$1203, 5,0)</f>
        <v>218.904</v>
      </c>
    </row>
    <row r="115" spans="1:17" x14ac:dyDescent="0.25">
      <c r="A115" s="4">
        <v>39965</v>
      </c>
      <c r="B115">
        <v>70.179354161469305</v>
      </c>
      <c r="C115">
        <v>70.335141902888196</v>
      </c>
      <c r="D115">
        <v>77.489769471986307</v>
      </c>
      <c r="E115">
        <v>74.117893784570995</v>
      </c>
      <c r="F115">
        <v>59.145340974978403</v>
      </c>
      <c r="G115">
        <v>62.421532457571203</v>
      </c>
      <c r="H115">
        <v>57.082775694090898</v>
      </c>
      <c r="I115">
        <v>86.425961428779004</v>
      </c>
      <c r="J115">
        <f>+VLOOKUP($A115,Banxico!$A$2:$C$497, 2, 0)</f>
        <v>13.341799999999999</v>
      </c>
      <c r="K115">
        <f>+VLOOKUP($A115,Banxico!$A$2:$C$497, 3, 0)</f>
        <v>4.9800000000000004</v>
      </c>
      <c r="L115">
        <f>+VLOOKUP($A115,IMF!$A$4:$C$330, 2, 0)</f>
        <v>121.6971045342644</v>
      </c>
      <c r="M115">
        <f>+VLOOKUP($A115,IMF!$A$4:$C$330, 3, 0)</f>
        <v>126.89464551375792</v>
      </c>
      <c r="N115">
        <f>+VLOOKUP($A115,FRED!$A$1:$C$1203, 2,0)</f>
        <v>87.074200000000005</v>
      </c>
      <c r="O115">
        <f>+VLOOKUP($A115,FRED!$A$1:$E$1203, 3,0)</f>
        <v>9.8636363636363633E-2</v>
      </c>
      <c r="P115">
        <f>+VLOOKUP($A115,FRED!$A$1:$E$1203, 4,0)</f>
        <v>214.79</v>
      </c>
      <c r="Q115">
        <f>+VLOOKUP($A115,FRED!$A$1:$E$1203, 5,0)</f>
        <v>219.11199999999999</v>
      </c>
    </row>
    <row r="116" spans="1:17" x14ac:dyDescent="0.25">
      <c r="A116" s="4">
        <v>39995</v>
      </c>
      <c r="B116">
        <v>70.370516449595101</v>
      </c>
      <c r="C116">
        <v>70.497467922275106</v>
      </c>
      <c r="D116">
        <v>77.778844453102906</v>
      </c>
      <c r="E116">
        <v>74.344849786531398</v>
      </c>
      <c r="F116">
        <v>59.240154338873602</v>
      </c>
      <c r="G116">
        <v>62.626429134620402</v>
      </c>
      <c r="H116">
        <v>57.1091836551443</v>
      </c>
      <c r="I116">
        <v>86.919415106098995</v>
      </c>
      <c r="J116">
        <f>+VLOOKUP($A116,Banxico!$A$2:$C$497, 2, 0)</f>
        <v>13.365399999999999</v>
      </c>
      <c r="K116">
        <f>+VLOOKUP($A116,Banxico!$A$2:$C$497, 3, 0)</f>
        <v>4.59</v>
      </c>
      <c r="L116">
        <f>+VLOOKUP($A116,IMF!$A$4:$C$330, 2, 0)</f>
        <v>117.2320577843184</v>
      </c>
      <c r="M116">
        <f>+VLOOKUP($A116,IMF!$A$4:$C$330, 3, 0)</f>
        <v>122.02816044401875</v>
      </c>
      <c r="N116">
        <f>+VLOOKUP($A116,FRED!$A$1:$C$1203, 2,0)</f>
        <v>88.032300000000006</v>
      </c>
      <c r="O116">
        <f>+VLOOKUP($A116,FRED!$A$1:$E$1203, 3,0)</f>
        <v>0.14695652173913043</v>
      </c>
      <c r="P116">
        <f>+VLOOKUP($A116,FRED!$A$1:$E$1203, 4,0)</f>
        <v>214.726</v>
      </c>
      <c r="Q116">
        <f>+VLOOKUP($A116,FRED!$A$1:$E$1203, 5,0)</f>
        <v>219.26300000000001</v>
      </c>
    </row>
    <row r="117" spans="1:17" x14ac:dyDescent="0.25">
      <c r="A117" s="4">
        <v>40026</v>
      </c>
      <c r="B117">
        <v>70.538884318540795</v>
      </c>
      <c r="C117">
        <v>70.714708343978799</v>
      </c>
      <c r="D117">
        <v>77.792264276712302</v>
      </c>
      <c r="E117">
        <v>74.459213094981706</v>
      </c>
      <c r="F117">
        <v>59.549673633189101</v>
      </c>
      <c r="G117">
        <v>62.799060514765202</v>
      </c>
      <c r="H117">
        <v>57.5035616394388</v>
      </c>
      <c r="I117">
        <v>87.521434559200003</v>
      </c>
      <c r="J117">
        <f>+VLOOKUP($A117,Banxico!$A$2:$C$497, 2, 0)</f>
        <v>13.007999999999999</v>
      </c>
      <c r="K117">
        <f>+VLOOKUP($A117,Banxico!$A$2:$C$497, 3, 0)</f>
        <v>4.49</v>
      </c>
      <c r="L117">
        <f>+VLOOKUP($A117,IMF!$A$4:$C$330, 2, 0)</f>
        <v>123.84269383362627</v>
      </c>
      <c r="M117">
        <f>+VLOOKUP($A117,IMF!$A$4:$C$330, 3, 0)</f>
        <v>129.24939401638278</v>
      </c>
      <c r="N117">
        <f>+VLOOKUP($A117,FRED!$A$1:$C$1203, 2,0)</f>
        <v>89.019000000000005</v>
      </c>
      <c r="O117">
        <f>+VLOOKUP($A117,FRED!$A$1:$E$1203, 3,0)</f>
        <v>0.12428571428571428</v>
      </c>
      <c r="P117">
        <f>+VLOOKUP($A117,FRED!$A$1:$E$1203, 4,0)</f>
        <v>215.44499999999999</v>
      </c>
      <c r="Q117">
        <f>+VLOOKUP($A117,FRED!$A$1:$E$1203, 5,0)</f>
        <v>219.49600000000001</v>
      </c>
    </row>
    <row r="118" spans="1:17" x14ac:dyDescent="0.25">
      <c r="A118" s="4">
        <v>40057</v>
      </c>
      <c r="B118">
        <v>70.892715870817796</v>
      </c>
      <c r="C118">
        <v>70.992262465541401</v>
      </c>
      <c r="D118">
        <v>78.101802179266102</v>
      </c>
      <c r="E118">
        <v>74.753596383356097</v>
      </c>
      <c r="F118">
        <v>60.058504658423502</v>
      </c>
      <c r="G118">
        <v>64.144479245579006</v>
      </c>
      <c r="H118">
        <v>57.492640412842498</v>
      </c>
      <c r="I118">
        <v>88.139821176807004</v>
      </c>
      <c r="J118">
        <f>+VLOOKUP($A118,Banxico!$A$2:$C$497, 2, 0)</f>
        <v>13.421200000000001</v>
      </c>
      <c r="K118">
        <f>+VLOOKUP($A118,Banxico!$A$2:$C$497, 3, 0)</f>
        <v>4.4800000000000004</v>
      </c>
      <c r="L118">
        <f>+VLOOKUP($A118,IMF!$A$4:$C$330, 2, 0)</f>
        <v>120.24033486142919</v>
      </c>
      <c r="M118">
        <f>+VLOOKUP($A118,IMF!$A$4:$C$330, 3, 0)</f>
        <v>124.81160570027035</v>
      </c>
      <c r="N118">
        <f>+VLOOKUP($A118,FRED!$A$1:$C$1203, 2,0)</f>
        <v>89.692599999999999</v>
      </c>
      <c r="O118">
        <f>+VLOOKUP($A118,FRED!$A$1:$E$1203, 3,0)</f>
        <v>6.2727272727272729E-2</v>
      </c>
      <c r="P118">
        <f>+VLOOKUP($A118,FRED!$A$1:$E$1203, 4,0)</f>
        <v>215.86099999999999</v>
      </c>
      <c r="Q118">
        <f>+VLOOKUP($A118,FRED!$A$1:$E$1203, 5,0)</f>
        <v>219.92</v>
      </c>
    </row>
    <row r="119" spans="1:17" x14ac:dyDescent="0.25">
      <c r="A119" s="4">
        <v>40087</v>
      </c>
      <c r="B119">
        <v>71.107190633106001</v>
      </c>
      <c r="C119">
        <v>71.251663105687996</v>
      </c>
      <c r="D119">
        <v>78.324683080288494</v>
      </c>
      <c r="E119">
        <v>74.995048934251798</v>
      </c>
      <c r="F119">
        <v>60.199218123706402</v>
      </c>
      <c r="G119">
        <v>62.5591891445603</v>
      </c>
      <c r="H119">
        <v>58.705113841080802</v>
      </c>
      <c r="I119">
        <v>88.718146135013995</v>
      </c>
      <c r="J119">
        <f>+VLOOKUP($A119,Banxico!$A$2:$C$497, 2, 0)</f>
        <v>13.2257</v>
      </c>
      <c r="K119">
        <f>+VLOOKUP($A119,Banxico!$A$2:$C$497, 3, 0)</f>
        <v>4.51</v>
      </c>
      <c r="L119">
        <f>+VLOOKUP($A119,IMF!$A$4:$C$330, 2, 0)</f>
        <v>127.65998417606825</v>
      </c>
      <c r="M119">
        <f>+VLOOKUP($A119,IMF!$A$4:$C$330, 3, 0)</f>
        <v>132.64862070807774</v>
      </c>
      <c r="N119">
        <f>+VLOOKUP($A119,FRED!$A$1:$C$1203, 2,0)</f>
        <v>89.979699999999994</v>
      </c>
      <c r="O119">
        <f>+VLOOKUP($A119,FRED!$A$1:$E$1203, 3,0)</f>
        <v>4.0909090909090916E-2</v>
      </c>
      <c r="P119">
        <f>+VLOOKUP($A119,FRED!$A$1:$E$1203, 4,0)</f>
        <v>216.50899999999999</v>
      </c>
      <c r="Q119">
        <f>+VLOOKUP($A119,FRED!$A$1:$E$1203, 5,0)</f>
        <v>220.501</v>
      </c>
    </row>
    <row r="120" spans="1:17" x14ac:dyDescent="0.25">
      <c r="A120" s="4">
        <v>40118</v>
      </c>
      <c r="B120">
        <v>71.476045779842494</v>
      </c>
      <c r="C120">
        <v>71.387142934117804</v>
      </c>
      <c r="D120">
        <v>78.405094024355805</v>
      </c>
      <c r="E120">
        <v>75.1029020177061</v>
      </c>
      <c r="F120">
        <v>61.2565185328884</v>
      </c>
      <c r="G120">
        <v>61.921446871883099</v>
      </c>
      <c r="H120">
        <v>60.814512556037201</v>
      </c>
      <c r="I120">
        <v>89.241213872190997</v>
      </c>
      <c r="J120">
        <f>+VLOOKUP($A120,Banxico!$A$2:$C$497, 2, 0)</f>
        <v>13.109400000000001</v>
      </c>
      <c r="K120">
        <f>+VLOOKUP($A120,Banxico!$A$2:$C$497, 3, 0)</f>
        <v>4.51</v>
      </c>
      <c r="L120">
        <f>+VLOOKUP($A120,IMF!$A$4:$C$330, 2, 0)</f>
        <v>132.47824733832823</v>
      </c>
      <c r="M120">
        <f>+VLOOKUP($A120,IMF!$A$4:$C$330, 3, 0)</f>
        <v>137.25184687788681</v>
      </c>
      <c r="N120">
        <f>+VLOOKUP($A120,FRED!$A$1:$C$1203, 2,0)</f>
        <v>90.337500000000006</v>
      </c>
      <c r="O120">
        <f>+VLOOKUP($A120,FRED!$A$1:$E$1203, 3,0)</f>
        <v>5.3809523809523835E-2</v>
      </c>
      <c r="P120">
        <f>+VLOOKUP($A120,FRED!$A$1:$E$1203, 4,0)</f>
        <v>217.23400000000001</v>
      </c>
      <c r="Q120">
        <f>+VLOOKUP($A120,FRED!$A$1:$E$1203, 5,0)</f>
        <v>220.666</v>
      </c>
    </row>
    <row r="121" spans="1:17" x14ac:dyDescent="0.25">
      <c r="A121" s="4">
        <v>40148</v>
      </c>
      <c r="B121">
        <v>71.7718551742052</v>
      </c>
      <c r="C121">
        <v>71.638573725295004</v>
      </c>
      <c r="D121">
        <v>78.848530308851196</v>
      </c>
      <c r="E121">
        <v>75.452249618825306</v>
      </c>
      <c r="F121">
        <v>61.406699629983201</v>
      </c>
      <c r="G121">
        <v>61.989786539971099</v>
      </c>
      <c r="H121">
        <v>61.015444836498403</v>
      </c>
      <c r="I121">
        <v>89.727675287571998</v>
      </c>
      <c r="J121">
        <f>+VLOOKUP($A121,Banxico!$A$2:$C$497, 2, 0)</f>
        <v>12.863099999999999</v>
      </c>
      <c r="K121">
        <f>+VLOOKUP($A121,Banxico!$A$2:$C$497, 3, 0)</f>
        <v>4.5</v>
      </c>
      <c r="L121">
        <f>+VLOOKUP($A121,IMF!$A$4:$C$330, 2, 0)</f>
        <v>135.06122478837844</v>
      </c>
      <c r="M121">
        <f>+VLOOKUP($A121,IMF!$A$4:$C$330, 3, 0)</f>
        <v>140.05736579513817</v>
      </c>
      <c r="N121">
        <f>+VLOOKUP($A121,FRED!$A$1:$C$1203, 2,0)</f>
        <v>90.613200000000006</v>
      </c>
      <c r="O121">
        <f>+VLOOKUP($A121,FRED!$A$1:$E$1203, 3,0)</f>
        <v>3.1304347826086973E-2</v>
      </c>
      <c r="P121">
        <f>+VLOOKUP($A121,FRED!$A$1:$E$1203, 4,0)</f>
        <v>217.34700000000001</v>
      </c>
      <c r="Q121">
        <f>+VLOOKUP($A121,FRED!$A$1:$E$1203, 5,0)</f>
        <v>220.881</v>
      </c>
    </row>
    <row r="122" spans="1:17" x14ac:dyDescent="0.25">
      <c r="A122" s="4">
        <v>40179</v>
      </c>
      <c r="B122">
        <v>72.552045976150893</v>
      </c>
      <c r="C122">
        <v>72.317755969831595</v>
      </c>
      <c r="D122">
        <v>79.303483287253499</v>
      </c>
      <c r="E122">
        <v>76.019221949418494</v>
      </c>
      <c r="F122">
        <v>62.745040853884397</v>
      </c>
      <c r="G122">
        <v>63.565836987933999</v>
      </c>
      <c r="H122">
        <v>62.205535938266898</v>
      </c>
      <c r="I122">
        <v>90.173575743946003</v>
      </c>
      <c r="J122">
        <f>+VLOOKUP($A122,Banxico!$A$2:$C$497, 2, 0)</f>
        <v>12.8019</v>
      </c>
      <c r="K122">
        <f>+VLOOKUP($A122,Banxico!$A$2:$C$497, 3, 0)</f>
        <v>4.49</v>
      </c>
      <c r="L122">
        <f>+VLOOKUP($A122,IMF!$A$4:$C$330, 2, 0)</f>
        <v>140.84258674523545</v>
      </c>
      <c r="M122">
        <f>+VLOOKUP($A122,IMF!$A$4:$C$330, 3, 0)</f>
        <v>146.64467370432092</v>
      </c>
      <c r="N122">
        <f>+VLOOKUP($A122,FRED!$A$1:$C$1203, 2,0)</f>
        <v>91.664199999999994</v>
      </c>
      <c r="O122">
        <f>+VLOOKUP($A122,FRED!$A$1:$E$1203, 3,0)</f>
        <v>2.3809523809523815E-2</v>
      </c>
      <c r="P122">
        <f>+VLOOKUP($A122,FRED!$A$1:$E$1203, 4,0)</f>
        <v>217.488</v>
      </c>
      <c r="Q122">
        <f>+VLOOKUP($A122,FRED!$A$1:$E$1203, 5,0)</f>
        <v>220.63300000000001</v>
      </c>
    </row>
    <row r="123" spans="1:17" x14ac:dyDescent="0.25">
      <c r="A123" s="4">
        <v>40210</v>
      </c>
      <c r="B123">
        <v>72.971670511062101</v>
      </c>
      <c r="C123">
        <v>72.628132253352703</v>
      </c>
      <c r="D123">
        <v>79.619773693983205</v>
      </c>
      <c r="E123">
        <v>76.333279988991407</v>
      </c>
      <c r="F123">
        <v>63.440733144671498</v>
      </c>
      <c r="G123">
        <v>64.136380522442195</v>
      </c>
      <c r="H123">
        <v>62.978613635138103</v>
      </c>
      <c r="I123">
        <v>90.576370390950004</v>
      </c>
      <c r="J123">
        <f>+VLOOKUP($A123,Banxico!$A$2:$C$497, 2, 0)</f>
        <v>12.942399999999999</v>
      </c>
      <c r="K123">
        <f>+VLOOKUP($A123,Banxico!$A$2:$C$497, 3, 0)</f>
        <v>4.49</v>
      </c>
      <c r="L123">
        <f>+VLOOKUP($A123,IMF!$A$4:$C$330, 2, 0)</f>
        <v>137.58637061420887</v>
      </c>
      <c r="M123">
        <f>+VLOOKUP($A123,IMF!$A$4:$C$330, 3, 0)</f>
        <v>143.22443899764593</v>
      </c>
      <c r="N123">
        <f>+VLOOKUP($A123,FRED!$A$1:$C$1203, 2,0)</f>
        <v>91.994</v>
      </c>
      <c r="O123">
        <f>+VLOOKUP($A123,FRED!$A$1:$E$1203, 3,0)</f>
        <v>5.6500000000000009E-2</v>
      </c>
      <c r="P123">
        <f>+VLOOKUP($A123,FRED!$A$1:$E$1203, 4,0)</f>
        <v>217.28100000000001</v>
      </c>
      <c r="Q123">
        <f>+VLOOKUP($A123,FRED!$A$1:$E$1203, 5,0)</f>
        <v>220.73099999999999</v>
      </c>
    </row>
    <row r="124" spans="1:17" x14ac:dyDescent="0.25">
      <c r="A124" s="4">
        <v>40238</v>
      </c>
      <c r="B124">
        <v>73.489725492434204</v>
      </c>
      <c r="C124">
        <v>72.792038357177304</v>
      </c>
      <c r="D124">
        <v>79.987967684080104</v>
      </c>
      <c r="E124">
        <v>76.601138619114707</v>
      </c>
      <c r="F124">
        <v>64.615797335420893</v>
      </c>
      <c r="G124">
        <v>66.410280812597094</v>
      </c>
      <c r="H124">
        <v>63.470756149173098</v>
      </c>
      <c r="I124">
        <v>90.926261724547999</v>
      </c>
      <c r="J124">
        <f>+VLOOKUP($A124,Banxico!$A$2:$C$497, 2, 0)</f>
        <v>12.573700000000001</v>
      </c>
      <c r="K124">
        <f>+VLOOKUP($A124,Banxico!$A$2:$C$497, 3, 0)</f>
        <v>4.45</v>
      </c>
      <c r="L124">
        <f>+VLOOKUP($A124,IMF!$A$4:$C$330, 2, 0)</f>
        <v>142.17799107580745</v>
      </c>
      <c r="M124">
        <f>+VLOOKUP($A124,IMF!$A$4:$C$330, 3, 0)</f>
        <v>148.17307180995252</v>
      </c>
      <c r="N124">
        <f>+VLOOKUP($A124,FRED!$A$1:$C$1203, 2,0)</f>
        <v>92.599299999999999</v>
      </c>
      <c r="O124">
        <f>+VLOOKUP($A124,FRED!$A$1:$E$1203, 3,0)</f>
        <v>0.11652173913043477</v>
      </c>
      <c r="P124">
        <f>+VLOOKUP($A124,FRED!$A$1:$E$1203, 4,0)</f>
        <v>217.35300000000001</v>
      </c>
      <c r="Q124">
        <f>+VLOOKUP($A124,FRED!$A$1:$E$1203, 5,0)</f>
        <v>220.78299999999999</v>
      </c>
    </row>
    <row r="125" spans="1:17" x14ac:dyDescent="0.25">
      <c r="A125" s="4">
        <v>40269</v>
      </c>
      <c r="B125">
        <v>73.255564640853606</v>
      </c>
      <c r="C125">
        <v>72.974424187287397</v>
      </c>
      <c r="D125">
        <v>79.972681447817095</v>
      </c>
      <c r="E125">
        <v>76.683688509286796</v>
      </c>
      <c r="F125">
        <v>63.545574025208197</v>
      </c>
      <c r="G125">
        <v>64.888108714803195</v>
      </c>
      <c r="H125">
        <v>62.6816957289223</v>
      </c>
      <c r="I125">
        <v>91.223240042477997</v>
      </c>
      <c r="J125">
        <f>+VLOOKUP($A125,Banxico!$A$2:$C$497, 2, 0)</f>
        <v>12.2302</v>
      </c>
      <c r="K125">
        <f>+VLOOKUP($A125,Banxico!$A$2:$C$497, 3, 0)</f>
        <v>4.4400000000000004</v>
      </c>
      <c r="L125">
        <f>+VLOOKUP($A125,IMF!$A$4:$C$330, 2, 0)</f>
        <v>150.04951499683895</v>
      </c>
      <c r="M125">
        <f>+VLOOKUP($A125,IMF!$A$4:$C$330, 3, 0)</f>
        <v>156.61474172474001</v>
      </c>
      <c r="N125">
        <f>+VLOOKUP($A125,FRED!$A$1:$C$1203, 2,0)</f>
        <v>92.943600000000004</v>
      </c>
      <c r="O125">
        <f>+VLOOKUP($A125,FRED!$A$1:$E$1203, 3,0)</f>
        <v>0.15045454545454548</v>
      </c>
      <c r="P125">
        <f>+VLOOKUP($A125,FRED!$A$1:$E$1203, 4,0)</f>
        <v>217.40299999999999</v>
      </c>
      <c r="Q125">
        <f>+VLOOKUP($A125,FRED!$A$1:$E$1203, 5,0)</f>
        <v>220.822</v>
      </c>
    </row>
    <row r="126" spans="1:17" x14ac:dyDescent="0.25">
      <c r="A126" s="4">
        <v>40299</v>
      </c>
      <c r="B126">
        <v>72.793977652452099</v>
      </c>
      <c r="C126">
        <v>73.148903055938902</v>
      </c>
      <c r="D126">
        <v>80.154947114072201</v>
      </c>
      <c r="E126">
        <v>76.862499794011399</v>
      </c>
      <c r="F126">
        <v>61.393449498079498</v>
      </c>
      <c r="G126">
        <v>62.648279800315997</v>
      </c>
      <c r="H126">
        <v>60.5850566875895</v>
      </c>
      <c r="I126">
        <v>91.470498572612996</v>
      </c>
      <c r="J126">
        <f>+VLOOKUP($A126,Banxico!$A$2:$C$497, 2, 0)</f>
        <v>12.742800000000001</v>
      </c>
      <c r="K126">
        <f>+VLOOKUP($A126,Banxico!$A$2:$C$497, 3, 0)</f>
        <v>4.5199999999999996</v>
      </c>
      <c r="L126">
        <f>+VLOOKUP($A126,IMF!$A$4:$C$330, 2, 0)</f>
        <v>141.47289053109026</v>
      </c>
      <c r="M126">
        <f>+VLOOKUP($A126,IMF!$A$4:$C$330, 3, 0)</f>
        <v>146.5535742962893</v>
      </c>
      <c r="N126">
        <f>+VLOOKUP($A126,FRED!$A$1:$C$1203, 2,0)</f>
        <v>94.299700000000001</v>
      </c>
      <c r="O126">
        <f>+VLOOKUP($A126,FRED!$A$1:$E$1203, 3,0)</f>
        <v>0.14714285714285713</v>
      </c>
      <c r="P126">
        <f>+VLOOKUP($A126,FRED!$A$1:$E$1203, 4,0)</f>
        <v>217.29</v>
      </c>
      <c r="Q126">
        <f>+VLOOKUP($A126,FRED!$A$1:$E$1203, 5,0)</f>
        <v>220.96199999999999</v>
      </c>
    </row>
    <row r="127" spans="1:17" x14ac:dyDescent="0.25">
      <c r="A127" s="4">
        <v>40330</v>
      </c>
      <c r="B127">
        <v>72.771183233271202</v>
      </c>
      <c r="C127">
        <v>73.1318447071381</v>
      </c>
      <c r="D127">
        <v>80.380298717361498</v>
      </c>
      <c r="E127">
        <v>76.968327127710694</v>
      </c>
      <c r="F127">
        <v>61.0304850279649</v>
      </c>
      <c r="G127">
        <v>61.3187328991607</v>
      </c>
      <c r="H127">
        <v>60.822500301368798</v>
      </c>
      <c r="I127">
        <v>91.665343832448997</v>
      </c>
      <c r="J127">
        <f>+VLOOKUP($A127,Banxico!$A$2:$C$497, 2, 0)</f>
        <v>12.7193</v>
      </c>
      <c r="K127">
        <f>+VLOOKUP($A127,Banxico!$A$2:$C$497, 3, 0)</f>
        <v>4.59</v>
      </c>
      <c r="L127">
        <f>+VLOOKUP($A127,IMF!$A$4:$C$330, 2, 0)</f>
        <v>138.47098266262273</v>
      </c>
      <c r="M127">
        <f>+VLOOKUP($A127,IMF!$A$4:$C$330, 3, 0)</f>
        <v>142.96296590180151</v>
      </c>
      <c r="N127">
        <f>+VLOOKUP($A127,FRED!$A$1:$C$1203, 2,0)</f>
        <v>94.439700000000002</v>
      </c>
      <c r="O127">
        <f>+VLOOKUP($A127,FRED!$A$1:$E$1203, 3,0)</f>
        <v>7.9545454545454572E-2</v>
      </c>
      <c r="P127">
        <f>+VLOOKUP($A127,FRED!$A$1:$E$1203, 4,0)</f>
        <v>217.19900000000001</v>
      </c>
      <c r="Q127">
        <f>+VLOOKUP($A127,FRED!$A$1:$E$1203, 5,0)</f>
        <v>221.19399999999999</v>
      </c>
    </row>
    <row r="128" spans="1:17" x14ac:dyDescent="0.25">
      <c r="A128" s="4">
        <v>40360</v>
      </c>
      <c r="B128">
        <v>72.929190002589607</v>
      </c>
      <c r="C128">
        <v>73.097831742739402</v>
      </c>
      <c r="D128">
        <v>80.729781136625803</v>
      </c>
      <c r="E128">
        <v>77.128705295445798</v>
      </c>
      <c r="F128">
        <v>61.181448988461398</v>
      </c>
      <c r="G128">
        <v>61.415680346884997</v>
      </c>
      <c r="H128">
        <v>61.006936145741399</v>
      </c>
      <c r="I128">
        <v>91.842102456077001</v>
      </c>
      <c r="J128">
        <f>+VLOOKUP($A128,Banxico!$A$2:$C$497, 2, 0)</f>
        <v>12.818899999999999</v>
      </c>
      <c r="K128">
        <f>+VLOOKUP($A128,Banxico!$A$2:$C$497, 3, 0)</f>
        <v>4.5999999999999996</v>
      </c>
      <c r="L128">
        <f>+VLOOKUP($A128,IMF!$A$4:$C$330, 2, 0)</f>
        <v>138.64619997678813</v>
      </c>
      <c r="M128">
        <f>+VLOOKUP($A128,IMF!$A$4:$C$330, 3, 0)</f>
        <v>143.52009250697756</v>
      </c>
      <c r="N128">
        <f>+VLOOKUP($A128,FRED!$A$1:$C$1203, 2,0)</f>
        <v>94.8536</v>
      </c>
      <c r="O128">
        <f>+VLOOKUP($A128,FRED!$A$1:$E$1203, 3,0)</f>
        <v>0.1568181818181818</v>
      </c>
      <c r="P128">
        <f>+VLOOKUP($A128,FRED!$A$1:$E$1203, 4,0)</f>
        <v>217.60499999999999</v>
      </c>
      <c r="Q128">
        <f>+VLOOKUP($A128,FRED!$A$1:$E$1203, 5,0)</f>
        <v>221.363</v>
      </c>
    </row>
    <row r="129" spans="1:17" x14ac:dyDescent="0.25">
      <c r="A129" s="4">
        <v>40391</v>
      </c>
      <c r="B129">
        <v>73.131749500305801</v>
      </c>
      <c r="C129">
        <v>73.236623152233605</v>
      </c>
      <c r="D129">
        <v>80.741569454522903</v>
      </c>
      <c r="E129">
        <v>77.203400262647804</v>
      </c>
      <c r="F129">
        <v>61.719495575162597</v>
      </c>
      <c r="G129">
        <v>62.260010583157701</v>
      </c>
      <c r="H129">
        <v>61.354528842328897</v>
      </c>
      <c r="I129">
        <v>92.052400355681002</v>
      </c>
      <c r="J129">
        <f>+VLOOKUP($A129,Banxico!$A$2:$C$497, 2, 0)</f>
        <v>12.769500000000001</v>
      </c>
      <c r="K129">
        <f>+VLOOKUP($A129,Banxico!$A$2:$C$497, 3, 0)</f>
        <v>4.5199999999999996</v>
      </c>
      <c r="L129">
        <f>+VLOOKUP($A129,IMF!$A$4:$C$330, 2, 0)</f>
        <v>142.482828733735</v>
      </c>
      <c r="M129">
        <f>+VLOOKUP($A129,IMF!$A$4:$C$330, 3, 0)</f>
        <v>147.58374132077628</v>
      </c>
      <c r="N129">
        <f>+VLOOKUP($A129,FRED!$A$1:$C$1203, 2,0)</f>
        <v>95.144800000000004</v>
      </c>
      <c r="O129">
        <f>+VLOOKUP($A129,FRED!$A$1:$E$1203, 3,0)</f>
        <v>0.15409090909090908</v>
      </c>
      <c r="P129">
        <f>+VLOOKUP($A129,FRED!$A$1:$E$1203, 4,0)</f>
        <v>217.923</v>
      </c>
      <c r="Q129">
        <f>+VLOOKUP($A129,FRED!$A$1:$E$1203, 5,0)</f>
        <v>221.50899999999999</v>
      </c>
    </row>
    <row r="130" spans="1:17" x14ac:dyDescent="0.25">
      <c r="A130" s="4">
        <v>40422</v>
      </c>
      <c r="B130">
        <v>73.515110186521099</v>
      </c>
      <c r="C130">
        <v>73.446293475733995</v>
      </c>
      <c r="D130">
        <v>81.087855183252302</v>
      </c>
      <c r="E130">
        <v>77.482807874370593</v>
      </c>
      <c r="F130">
        <v>62.375257169169302</v>
      </c>
      <c r="G130">
        <v>63.489721082497802</v>
      </c>
      <c r="H130">
        <v>61.653563835522903</v>
      </c>
      <c r="I130">
        <v>92.303737794106993</v>
      </c>
      <c r="J130">
        <f>+VLOOKUP($A130,Banxico!$A$2:$C$497, 2, 0)</f>
        <v>12.7997</v>
      </c>
      <c r="K130">
        <f>+VLOOKUP($A130,Banxico!$A$2:$C$497, 3, 0)</f>
        <v>4.43</v>
      </c>
      <c r="L130">
        <f>+VLOOKUP($A130,IMF!$A$4:$C$330, 2, 0)</f>
        <v>145.08954081394603</v>
      </c>
      <c r="M130">
        <f>+VLOOKUP($A130,IMF!$A$4:$C$330, 3, 0)</f>
        <v>149.98539590119742</v>
      </c>
      <c r="N130">
        <f>+VLOOKUP($A130,FRED!$A$1:$C$1203, 2,0)</f>
        <v>95.363699999999994</v>
      </c>
      <c r="O130">
        <f>+VLOOKUP($A130,FRED!$A$1:$E$1203, 3,0)</f>
        <v>0.11818181818181822</v>
      </c>
      <c r="P130">
        <f>+VLOOKUP($A130,FRED!$A$1:$E$1203, 4,0)</f>
        <v>218.27500000000001</v>
      </c>
      <c r="Q130">
        <f>+VLOOKUP($A130,FRED!$A$1:$E$1203, 5,0)</f>
        <v>221.71100000000001</v>
      </c>
    </row>
    <row r="131" spans="1:17" x14ac:dyDescent="0.25">
      <c r="A131" s="4">
        <v>40452</v>
      </c>
      <c r="B131">
        <v>73.968926350202807</v>
      </c>
      <c r="C131">
        <v>73.7653270256978</v>
      </c>
      <c r="D131">
        <v>81.068489311567305</v>
      </c>
      <c r="E131">
        <v>77.630944915229705</v>
      </c>
      <c r="F131">
        <v>63.633526682776598</v>
      </c>
      <c r="G131">
        <v>64.495729550477904</v>
      </c>
      <c r="H131">
        <v>63.067886713853703</v>
      </c>
      <c r="I131">
        <v>92.572952775879997</v>
      </c>
      <c r="J131">
        <f>+VLOOKUP($A131,Banxico!$A$2:$C$497, 2, 0)</f>
        <v>12.4374</v>
      </c>
      <c r="K131">
        <f>+VLOOKUP($A131,Banxico!$A$2:$C$497, 3, 0)</f>
        <v>4.03</v>
      </c>
      <c r="L131">
        <f>+VLOOKUP($A131,IMF!$A$4:$C$330, 2, 0)</f>
        <v>152.93281904071878</v>
      </c>
      <c r="M131">
        <f>+VLOOKUP($A131,IMF!$A$4:$C$330, 3, 0)</f>
        <v>158.07213080117987</v>
      </c>
      <c r="N131">
        <f>+VLOOKUP($A131,FRED!$A$1:$C$1203, 2,0)</f>
        <v>95.110900000000001</v>
      </c>
      <c r="O131">
        <f>+VLOOKUP($A131,FRED!$A$1:$E$1203, 3,0)</f>
        <v>0.14047619047619053</v>
      </c>
      <c r="P131">
        <f>+VLOOKUP($A131,FRED!$A$1:$E$1203, 4,0)</f>
        <v>219.035</v>
      </c>
      <c r="Q131">
        <f>+VLOOKUP($A131,FRED!$A$1:$E$1203, 5,0)</f>
        <v>221.83</v>
      </c>
    </row>
    <row r="132" spans="1:17" x14ac:dyDescent="0.25">
      <c r="A132" s="4">
        <v>40483</v>
      </c>
      <c r="B132">
        <v>74.561581248891898</v>
      </c>
      <c r="C132">
        <v>74.022355944170997</v>
      </c>
      <c r="D132">
        <v>81.180387972583802</v>
      </c>
      <c r="E132">
        <v>77.814945423046495</v>
      </c>
      <c r="F132">
        <v>65.303905796796599</v>
      </c>
      <c r="G132">
        <v>65.385612042519497</v>
      </c>
      <c r="H132">
        <v>65.222151198926497</v>
      </c>
      <c r="I132">
        <v>92.835867195936999</v>
      </c>
      <c r="J132">
        <f>+VLOOKUP($A132,Banxico!$A$2:$C$497, 2, 0)</f>
        <v>12.3391</v>
      </c>
      <c r="K132">
        <f>+VLOOKUP($A132,Banxico!$A$2:$C$497, 3, 0)</f>
        <v>3.97</v>
      </c>
      <c r="L132">
        <f>+VLOOKUP($A132,IMF!$A$4:$C$330, 2, 0)</f>
        <v>158.20709917967901</v>
      </c>
      <c r="M132">
        <f>+VLOOKUP($A132,IMF!$A$4:$C$330, 3, 0)</f>
        <v>163.69058919194799</v>
      </c>
      <c r="N132">
        <f>+VLOOKUP($A132,FRED!$A$1:$C$1203, 2,0)</f>
        <v>95.138300000000001</v>
      </c>
      <c r="O132">
        <f>+VLOOKUP($A132,FRED!$A$1:$E$1203, 3,0)</f>
        <v>0.13454545454545455</v>
      </c>
      <c r="P132">
        <f>+VLOOKUP($A132,FRED!$A$1:$E$1203, 4,0)</f>
        <v>219.59</v>
      </c>
      <c r="Q132">
        <f>+VLOOKUP($A132,FRED!$A$1:$E$1203, 5,0)</f>
        <v>222.149</v>
      </c>
    </row>
    <row r="133" spans="1:17" x14ac:dyDescent="0.25">
      <c r="A133" s="4">
        <v>40513</v>
      </c>
      <c r="B133">
        <v>74.930954450610002</v>
      </c>
      <c r="C133">
        <v>74.377791184962007</v>
      </c>
      <c r="D133">
        <v>81.495713077555806</v>
      </c>
      <c r="E133">
        <v>78.150823186655202</v>
      </c>
      <c r="F133">
        <v>65.757802567227003</v>
      </c>
      <c r="G133">
        <v>66.305493001704605</v>
      </c>
      <c r="H133">
        <v>65.386461993202502</v>
      </c>
      <c r="I133">
        <v>93.087941646382006</v>
      </c>
      <c r="J133">
        <f>+VLOOKUP($A133,Banxico!$A$2:$C$497, 2, 0)</f>
        <v>12.388500000000001</v>
      </c>
      <c r="K133">
        <f>+VLOOKUP($A133,Banxico!$A$2:$C$497, 3, 0)</f>
        <v>4.3</v>
      </c>
      <c r="L133">
        <f>+VLOOKUP($A133,IMF!$A$4:$C$330, 2, 0)</f>
        <v>167.18512719162015</v>
      </c>
      <c r="M133">
        <f>+VLOOKUP($A133,IMF!$A$4:$C$330, 3, 0)</f>
        <v>173.49701833837128</v>
      </c>
      <c r="N133">
        <f>+VLOOKUP($A133,FRED!$A$1:$C$1203, 2,0)</f>
        <v>96.059899999999999</v>
      </c>
      <c r="O133">
        <f>+VLOOKUP($A133,FRED!$A$1:$E$1203, 3,0)</f>
        <v>8.6956521739130474E-2</v>
      </c>
      <c r="P133">
        <f>+VLOOKUP($A133,FRED!$A$1:$E$1203, 4,0)</f>
        <v>220.47200000000001</v>
      </c>
      <c r="Q133">
        <f>+VLOOKUP($A133,FRED!$A$1:$E$1203, 5,0)</f>
        <v>222.34299999999999</v>
      </c>
    </row>
    <row r="134" spans="1:17" x14ac:dyDescent="0.25">
      <c r="A134" s="4">
        <v>40544</v>
      </c>
      <c r="B134">
        <v>75.295991345633695</v>
      </c>
      <c r="C134">
        <v>74.920874805813199</v>
      </c>
      <c r="D134">
        <v>81.680738243104301</v>
      </c>
      <c r="E134">
        <v>78.508111879688897</v>
      </c>
      <c r="F134">
        <v>66.129486203436599</v>
      </c>
      <c r="G134">
        <v>66.125695292748304</v>
      </c>
      <c r="H134">
        <v>66.029666107664596</v>
      </c>
      <c r="I134">
        <v>93.337829950464993</v>
      </c>
      <c r="J134">
        <f>+VLOOKUP($A134,Banxico!$A$2:$C$497, 2, 0)</f>
        <v>12.1258</v>
      </c>
      <c r="K134">
        <f>+VLOOKUP($A134,Banxico!$A$2:$C$497, 3, 0)</f>
        <v>4.1399999999999997</v>
      </c>
      <c r="L134">
        <f>+VLOOKUP($A134,IMF!$A$4:$C$330, 2, 0)</f>
        <v>173.31089295238849</v>
      </c>
      <c r="M134">
        <f>+VLOOKUP($A134,IMF!$A$4:$C$330, 3, 0)</f>
        <v>180.62530208882481</v>
      </c>
      <c r="N134">
        <f>+VLOOKUP($A134,FRED!$A$1:$C$1203, 2,0)</f>
        <v>95.936400000000006</v>
      </c>
      <c r="O134">
        <f>+VLOOKUP($A134,FRED!$A$1:$E$1203, 3,0)</f>
        <v>0.14095238095238094</v>
      </c>
      <c r="P134">
        <f>+VLOOKUP($A134,FRED!$A$1:$E$1203, 4,0)</f>
        <v>221.18700000000001</v>
      </c>
      <c r="Q134">
        <f>+VLOOKUP($A134,FRED!$A$1:$E$1203, 5,0)</f>
        <v>222.803</v>
      </c>
    </row>
    <row r="135" spans="1:17" x14ac:dyDescent="0.25">
      <c r="A135" s="4">
        <v>40575</v>
      </c>
      <c r="B135">
        <v>75.578460244005001</v>
      </c>
      <c r="C135">
        <v>75.320615763383699</v>
      </c>
      <c r="D135">
        <v>81.9216796415662</v>
      </c>
      <c r="E135">
        <v>78.824086507428405</v>
      </c>
      <c r="F135">
        <v>66.317493864378704</v>
      </c>
      <c r="G135">
        <v>66.116173006088999</v>
      </c>
      <c r="H135">
        <v>66.327508985636399</v>
      </c>
      <c r="I135">
        <v>93.600654582654002</v>
      </c>
      <c r="J135">
        <f>+VLOOKUP($A135,Banxico!$A$2:$C$497, 2, 0)</f>
        <v>12.0703</v>
      </c>
      <c r="K135">
        <f>+VLOOKUP($A135,Banxico!$A$2:$C$497, 3, 0)</f>
        <v>4.04</v>
      </c>
      <c r="L135">
        <f>+VLOOKUP($A135,IMF!$A$4:$C$330, 2, 0)</f>
        <v>179.83114609260181</v>
      </c>
      <c r="M135">
        <f>+VLOOKUP($A135,IMF!$A$4:$C$330, 3, 0)</f>
        <v>187.73524973680892</v>
      </c>
      <c r="N135">
        <f>+VLOOKUP($A135,FRED!$A$1:$C$1203, 2,0)</f>
        <v>95.5154</v>
      </c>
      <c r="O135">
        <f>+VLOOKUP($A135,FRED!$A$1:$E$1203, 3,0)</f>
        <v>0.11300000000000003</v>
      </c>
      <c r="P135">
        <f>+VLOOKUP($A135,FRED!$A$1:$E$1203, 4,0)</f>
        <v>221.898</v>
      </c>
      <c r="Q135">
        <f>+VLOOKUP($A135,FRED!$A$1:$E$1203, 5,0)</f>
        <v>223.21299999999999</v>
      </c>
    </row>
    <row r="136" spans="1:17" x14ac:dyDescent="0.25">
      <c r="A136" s="4">
        <v>40603</v>
      </c>
      <c r="B136">
        <v>75.723450928541396</v>
      </c>
      <c r="C136">
        <v>75.684479847643402</v>
      </c>
      <c r="D136">
        <v>82.041883678755397</v>
      </c>
      <c r="E136">
        <v>79.059362439055306</v>
      </c>
      <c r="F136">
        <v>66.208477375778898</v>
      </c>
      <c r="G136">
        <v>65.290126813971</v>
      </c>
      <c r="H136">
        <v>66.618412113960304</v>
      </c>
      <c r="I136">
        <v>93.894844085756006</v>
      </c>
      <c r="J136">
        <f>+VLOOKUP($A136,Banxico!$A$2:$C$497, 2, 0)</f>
        <v>11.9992</v>
      </c>
      <c r="K136">
        <f>+VLOOKUP($A136,Banxico!$A$2:$C$497, 3, 0)</f>
        <v>4.2699999999999996</v>
      </c>
      <c r="L136">
        <f>+VLOOKUP($A136,IMF!$A$4:$C$330, 2, 0)</f>
        <v>185.76900336429554</v>
      </c>
      <c r="M136">
        <f>+VLOOKUP($A136,IMF!$A$4:$C$330, 3, 0)</f>
        <v>193.88008296056179</v>
      </c>
      <c r="N136">
        <f>+VLOOKUP($A136,FRED!$A$1:$C$1203, 2,0)</f>
        <v>96.464299999999994</v>
      </c>
      <c r="O136">
        <f>+VLOOKUP($A136,FRED!$A$1:$E$1203, 3,0)</f>
        <v>6.4782608695652208E-2</v>
      </c>
      <c r="P136">
        <f>+VLOOKUP($A136,FRED!$A$1:$E$1203, 4,0)</f>
        <v>223.04599999999999</v>
      </c>
      <c r="Q136">
        <f>+VLOOKUP($A136,FRED!$A$1:$E$1203, 5,0)</f>
        <v>223.45400000000001</v>
      </c>
    </row>
    <row r="137" spans="1:17" x14ac:dyDescent="0.25">
      <c r="A137" s="4">
        <v>40634</v>
      </c>
      <c r="B137">
        <v>75.717440951980294</v>
      </c>
      <c r="C137">
        <v>75.946855516413095</v>
      </c>
      <c r="D137">
        <v>81.920205024601998</v>
      </c>
      <c r="E137">
        <v>79.118986338782307</v>
      </c>
      <c r="F137">
        <v>66.021560110604497</v>
      </c>
      <c r="G137">
        <v>67.288446373372594</v>
      </c>
      <c r="H137">
        <v>65.213490530128297</v>
      </c>
      <c r="I137">
        <v>94.243087029498994</v>
      </c>
      <c r="J137">
        <f>+VLOOKUP($A137,Banxico!$A$2:$C$497, 2, 0)</f>
        <v>11.718400000000001</v>
      </c>
      <c r="K137">
        <f>+VLOOKUP($A137,Banxico!$A$2:$C$497, 3, 0)</f>
        <v>4.28</v>
      </c>
      <c r="L137">
        <f>+VLOOKUP($A137,IMF!$A$4:$C$330, 2, 0)</f>
        <v>195.12805750973109</v>
      </c>
      <c r="M137">
        <f>+VLOOKUP($A137,IMF!$A$4:$C$330, 3, 0)</f>
        <v>203.84666849047682</v>
      </c>
      <c r="N137">
        <f>+VLOOKUP($A137,FRED!$A$1:$C$1203, 2,0)</f>
        <v>96.118700000000004</v>
      </c>
      <c r="O137">
        <f>+VLOOKUP($A137,FRED!$A$1:$E$1203, 3,0)</f>
        <v>2.9523809523809529E-2</v>
      </c>
      <c r="P137">
        <f>+VLOOKUP($A137,FRED!$A$1:$E$1203, 4,0)</f>
        <v>224.09299999999999</v>
      </c>
      <c r="Q137">
        <f>+VLOOKUP($A137,FRED!$A$1:$E$1203, 5,0)</f>
        <v>223.727</v>
      </c>
    </row>
    <row r="138" spans="1:17" x14ac:dyDescent="0.25">
      <c r="A138" s="4">
        <v>40664</v>
      </c>
      <c r="B138">
        <v>75.159264378868897</v>
      </c>
      <c r="C138">
        <v>76.160845960852498</v>
      </c>
      <c r="D138">
        <v>81.995636879335706</v>
      </c>
      <c r="E138">
        <v>79.259856091581696</v>
      </c>
      <c r="F138">
        <v>63.511529252843303</v>
      </c>
      <c r="G138">
        <v>64.687777263076498</v>
      </c>
      <c r="H138">
        <v>62.7578604697458</v>
      </c>
      <c r="I138">
        <v>94.632283071380002</v>
      </c>
      <c r="J138">
        <f>+VLOOKUP($A138,Banxico!$A$2:$C$497, 2, 0)</f>
        <v>11.6533</v>
      </c>
      <c r="K138">
        <f>+VLOOKUP($A138,Banxico!$A$2:$C$497, 3, 0)</f>
        <v>4.3099999999999996</v>
      </c>
      <c r="L138">
        <f>+VLOOKUP($A138,IMF!$A$4:$C$330, 2, 0)</f>
        <v>188.03726509337207</v>
      </c>
      <c r="M138">
        <f>+VLOOKUP($A138,IMF!$A$4:$C$330, 3, 0)</f>
        <v>195.62171546224144</v>
      </c>
      <c r="N138">
        <f>+VLOOKUP($A138,FRED!$A$1:$C$1203, 2,0)</f>
        <v>96.337699999999998</v>
      </c>
      <c r="O138">
        <f>+VLOOKUP($A138,FRED!$A$1:$E$1203, 3,0)</f>
        <v>2.5000000000000001E-2</v>
      </c>
      <c r="P138">
        <f>+VLOOKUP($A138,FRED!$A$1:$E$1203, 4,0)</f>
        <v>224.80600000000001</v>
      </c>
      <c r="Q138">
        <f>+VLOOKUP($A138,FRED!$A$1:$E$1203, 5,0)</f>
        <v>224.17500000000001</v>
      </c>
    </row>
    <row r="139" spans="1:17" x14ac:dyDescent="0.25">
      <c r="A139" s="4">
        <v>40695</v>
      </c>
      <c r="B139">
        <v>75.155508143518205</v>
      </c>
      <c r="C139">
        <v>76.3232384701992</v>
      </c>
      <c r="D139">
        <v>82.140870823837503</v>
      </c>
      <c r="E139">
        <v>79.413225287095301</v>
      </c>
      <c r="F139">
        <v>63.069753876216097</v>
      </c>
      <c r="G139">
        <v>62.990034291267698</v>
      </c>
      <c r="H139">
        <v>63.016981156860901</v>
      </c>
      <c r="I139">
        <v>95.054094734436006</v>
      </c>
      <c r="J139">
        <f>+VLOOKUP($A139,Banxico!$A$2:$C$497, 2, 0)</f>
        <v>11.805999999999999</v>
      </c>
      <c r="K139">
        <f>+VLOOKUP($A139,Banxico!$A$2:$C$497, 3, 0)</f>
        <v>4.37</v>
      </c>
      <c r="L139">
        <f>+VLOOKUP($A139,IMF!$A$4:$C$330, 2, 0)</f>
        <v>186.24405885004012</v>
      </c>
      <c r="M139">
        <f>+VLOOKUP($A139,IMF!$A$4:$C$330, 3, 0)</f>
        <v>193.46051032303365</v>
      </c>
      <c r="N139">
        <f>+VLOOKUP($A139,FRED!$A$1:$C$1203, 2,0)</f>
        <v>96.615399999999994</v>
      </c>
      <c r="O139">
        <f>+VLOOKUP($A139,FRED!$A$1:$E$1203, 3,0)</f>
        <v>1.9090909090909099E-2</v>
      </c>
      <c r="P139">
        <f>+VLOOKUP($A139,FRED!$A$1:$E$1203, 4,0)</f>
        <v>224.80600000000001</v>
      </c>
      <c r="Q139">
        <f>+VLOOKUP($A139,FRED!$A$1:$E$1203, 5,0)</f>
        <v>224.697</v>
      </c>
    </row>
    <row r="140" spans="1:17" x14ac:dyDescent="0.25">
      <c r="A140" s="4">
        <v>40725</v>
      </c>
      <c r="B140">
        <v>75.516106737183705</v>
      </c>
      <c r="C140">
        <v>76.380421028673595</v>
      </c>
      <c r="D140">
        <v>82.4275913799503</v>
      </c>
      <c r="E140">
        <v>79.591636503597798</v>
      </c>
      <c r="F140">
        <v>63.939529228524201</v>
      </c>
      <c r="G140">
        <v>64.8828410749624</v>
      </c>
      <c r="H140">
        <v>63.315065069274802</v>
      </c>
      <c r="I140">
        <v>95.471365022341999</v>
      </c>
      <c r="J140">
        <f>+VLOOKUP($A140,Banxico!$A$2:$C$497, 2, 0)</f>
        <v>11.672599999999999</v>
      </c>
      <c r="K140">
        <f>+VLOOKUP($A140,Banxico!$A$2:$C$497, 3, 0)</f>
        <v>4.1399999999999997</v>
      </c>
      <c r="L140">
        <f>+VLOOKUP($A140,IMF!$A$4:$C$330, 2, 0)</f>
        <v>188.77904203398046</v>
      </c>
      <c r="M140">
        <f>+VLOOKUP($A140,IMF!$A$4:$C$330, 3, 0)</f>
        <v>195.88216537997971</v>
      </c>
      <c r="N140">
        <f>+VLOOKUP($A140,FRED!$A$1:$C$1203, 2,0)</f>
        <v>97.129199999999997</v>
      </c>
      <c r="O140">
        <f>+VLOOKUP($A140,FRED!$A$1:$E$1203, 3,0)</f>
        <v>3.619047619047619E-2</v>
      </c>
      <c r="P140">
        <f>+VLOOKUP($A140,FRED!$A$1:$E$1203, 4,0)</f>
        <v>225.39500000000001</v>
      </c>
      <c r="Q140">
        <f>+VLOOKUP($A140,FRED!$A$1:$E$1203, 5,0)</f>
        <v>225.21799999999999</v>
      </c>
    </row>
    <row r="141" spans="1:17" x14ac:dyDescent="0.25">
      <c r="A141" s="4">
        <v>40756</v>
      </c>
      <c r="B141">
        <v>75.635555021335406</v>
      </c>
      <c r="C141">
        <v>76.448561550036999</v>
      </c>
      <c r="D141">
        <v>82.547282091613198</v>
      </c>
      <c r="E141">
        <v>79.687015734094302</v>
      </c>
      <c r="F141">
        <v>64.124357673397498</v>
      </c>
      <c r="G141">
        <v>64.980509096056394</v>
      </c>
      <c r="H141">
        <v>63.548201465055399</v>
      </c>
      <c r="I141">
        <v>95.849810964547999</v>
      </c>
      <c r="J141">
        <f>+VLOOKUP($A141,Banxico!$A$2:$C$497, 2, 0)</f>
        <v>12.2319</v>
      </c>
      <c r="K141">
        <f>+VLOOKUP($A141,Banxico!$A$2:$C$497, 3, 0)</f>
        <v>4.05</v>
      </c>
      <c r="L141">
        <f>+VLOOKUP($A141,IMF!$A$4:$C$330, 2, 0)</f>
        <v>184.37102904667827</v>
      </c>
      <c r="M141">
        <f>+VLOOKUP($A141,IMF!$A$4:$C$330, 3, 0)</f>
        <v>189.31706428492475</v>
      </c>
      <c r="N141">
        <f>+VLOOKUP($A141,FRED!$A$1:$C$1203, 2,0)</f>
        <v>97.673100000000005</v>
      </c>
      <c r="O141">
        <f>+VLOOKUP($A141,FRED!$A$1:$E$1203, 3,0)</f>
        <v>1.7391304347826094E-2</v>
      </c>
      <c r="P141">
        <f>+VLOOKUP($A141,FRED!$A$1:$E$1203, 4,0)</f>
        <v>226.10599999999999</v>
      </c>
      <c r="Q141">
        <f>+VLOOKUP($A141,FRED!$A$1:$E$1203, 5,0)</f>
        <v>225.86199999999999</v>
      </c>
    </row>
    <row r="142" spans="1:17" x14ac:dyDescent="0.25">
      <c r="A142" s="4">
        <v>40787</v>
      </c>
      <c r="B142">
        <v>75.821113047659097</v>
      </c>
      <c r="C142">
        <v>76.690247912246207</v>
      </c>
      <c r="D142">
        <v>82.732538239060105</v>
      </c>
      <c r="E142">
        <v>79.898958535706001</v>
      </c>
      <c r="F142">
        <v>64.235118110009793</v>
      </c>
      <c r="G142">
        <v>64.815482244840794</v>
      </c>
      <c r="H142">
        <v>63.812545476922303</v>
      </c>
      <c r="I142">
        <v>96.179747722141002</v>
      </c>
      <c r="J142">
        <f>+VLOOKUP($A142,Banxico!$A$2:$C$497, 2, 0)</f>
        <v>13.044499999999999</v>
      </c>
      <c r="K142">
        <f>+VLOOKUP($A142,Banxico!$A$2:$C$497, 3, 0)</f>
        <v>4.2300000000000004</v>
      </c>
      <c r="L142">
        <f>+VLOOKUP($A142,IMF!$A$4:$C$330, 2, 0)</f>
        <v>182.29765076671828</v>
      </c>
      <c r="M142">
        <f>+VLOOKUP($A142,IMF!$A$4:$C$330, 3, 0)</f>
        <v>186.86371228433347</v>
      </c>
      <c r="N142">
        <f>+VLOOKUP($A142,FRED!$A$1:$C$1203, 2,0)</f>
        <v>97.6494</v>
      </c>
      <c r="O142">
        <f>+VLOOKUP($A142,FRED!$A$1:$E$1203, 3,0)</f>
        <v>6.363636363636363E-3</v>
      </c>
      <c r="P142">
        <f>+VLOOKUP($A142,FRED!$A$1:$E$1203, 4,0)</f>
        <v>226.59700000000001</v>
      </c>
      <c r="Q142">
        <f>+VLOOKUP($A142,FRED!$A$1:$E$1203, 5,0)</f>
        <v>226.11799999999999</v>
      </c>
    </row>
    <row r="143" spans="1:17" x14ac:dyDescent="0.25">
      <c r="A143" s="4">
        <v>40817</v>
      </c>
      <c r="B143">
        <v>76.332712302421996</v>
      </c>
      <c r="C143">
        <v>76.962010907031498</v>
      </c>
      <c r="D143">
        <v>82.881761701221293</v>
      </c>
      <c r="E143">
        <v>80.106073710676199</v>
      </c>
      <c r="F143">
        <v>65.597134580227205</v>
      </c>
      <c r="G143">
        <v>65.007054552237406</v>
      </c>
      <c r="H143">
        <v>65.824997392875403</v>
      </c>
      <c r="I143">
        <v>96.463735910534993</v>
      </c>
      <c r="J143">
        <f>+VLOOKUP($A143,Banxico!$A$2:$C$497, 2, 0)</f>
        <v>13.435</v>
      </c>
      <c r="K143">
        <f>+VLOOKUP($A143,Banxico!$A$2:$C$497, 3, 0)</f>
        <v>4.3600000000000003</v>
      </c>
      <c r="L143">
        <f>+VLOOKUP($A143,IMF!$A$4:$C$330, 2, 0)</f>
        <v>175.72887575436329</v>
      </c>
      <c r="M143">
        <f>+VLOOKUP($A143,IMF!$A$4:$C$330, 3, 0)</f>
        <v>180.51821220525611</v>
      </c>
      <c r="N143">
        <f>+VLOOKUP($A143,FRED!$A$1:$C$1203, 2,0)</f>
        <v>98.322199999999995</v>
      </c>
      <c r="O143">
        <f>+VLOOKUP($A143,FRED!$A$1:$E$1203, 3,0)</f>
        <v>1.3333333333333334E-2</v>
      </c>
      <c r="P143">
        <f>+VLOOKUP($A143,FRED!$A$1:$E$1203, 4,0)</f>
        <v>226.75</v>
      </c>
      <c r="Q143">
        <f>+VLOOKUP($A143,FRED!$A$1:$E$1203, 5,0)</f>
        <v>226.506</v>
      </c>
    </row>
    <row r="144" spans="1:17" x14ac:dyDescent="0.25">
      <c r="A144" s="4">
        <v>40848</v>
      </c>
      <c r="B144">
        <v>77.158332832501898</v>
      </c>
      <c r="C144">
        <v>77.2220524806648</v>
      </c>
      <c r="D144">
        <v>83.138790357087402</v>
      </c>
      <c r="E144">
        <v>80.364584818471997</v>
      </c>
      <c r="F144">
        <v>68.003112785983305</v>
      </c>
      <c r="G144">
        <v>65.953632336108498</v>
      </c>
      <c r="H144">
        <v>69.040898000420299</v>
      </c>
      <c r="I144">
        <v>96.726552007991998</v>
      </c>
      <c r="J144">
        <f>+VLOOKUP($A144,Banxico!$A$2:$C$497, 2, 0)</f>
        <v>13.699299999999999</v>
      </c>
      <c r="K144">
        <f>+VLOOKUP($A144,Banxico!$A$2:$C$497, 3, 0)</f>
        <v>4.3499999999999996</v>
      </c>
      <c r="L144">
        <f>+VLOOKUP($A144,IMF!$A$4:$C$330, 2, 0)</f>
        <v>178.09328506705708</v>
      </c>
      <c r="M144">
        <f>+VLOOKUP($A144,IMF!$A$4:$C$330, 3, 0)</f>
        <v>182.48163340204511</v>
      </c>
      <c r="N144">
        <f>+VLOOKUP($A144,FRED!$A$1:$C$1203, 2,0)</f>
        <v>98.243300000000005</v>
      </c>
      <c r="O144">
        <f>+VLOOKUP($A144,FRED!$A$1:$E$1203, 3,0)</f>
        <v>1.4090909090909088E-2</v>
      </c>
      <c r="P144">
        <f>+VLOOKUP($A144,FRED!$A$1:$E$1203, 4,0)</f>
        <v>227.16900000000001</v>
      </c>
      <c r="Q144">
        <f>+VLOOKUP($A144,FRED!$A$1:$E$1203, 5,0)</f>
        <v>226.899</v>
      </c>
    </row>
    <row r="145" spans="1:17" x14ac:dyDescent="0.25">
      <c r="A145" s="4">
        <v>40878</v>
      </c>
      <c r="B145">
        <v>77.792385359697107</v>
      </c>
      <c r="C145">
        <v>77.737151017990897</v>
      </c>
      <c r="D145">
        <v>83.448363812335799</v>
      </c>
      <c r="E145">
        <v>80.771268913896293</v>
      </c>
      <c r="F145">
        <v>69.270031592994002</v>
      </c>
      <c r="G145">
        <v>68.780297953379105</v>
      </c>
      <c r="H145">
        <v>69.436288751086394</v>
      </c>
      <c r="I145">
        <v>96.995196179204996</v>
      </c>
      <c r="J145">
        <f>+VLOOKUP($A145,Banxico!$A$2:$C$497, 2, 0)</f>
        <v>13.7689</v>
      </c>
      <c r="K145">
        <f>+VLOOKUP($A145,Banxico!$A$2:$C$497, 3, 0)</f>
        <v>4.34</v>
      </c>
      <c r="L145">
        <f>+VLOOKUP($A145,IMF!$A$4:$C$330, 2, 0)</f>
        <v>174.83791856877065</v>
      </c>
      <c r="M145">
        <f>+VLOOKUP($A145,IMF!$A$4:$C$330, 3, 0)</f>
        <v>179.64344559140119</v>
      </c>
      <c r="N145">
        <f>+VLOOKUP($A145,FRED!$A$1:$C$1203, 2,0)</f>
        <v>98.787599999999998</v>
      </c>
      <c r="O145">
        <f>+VLOOKUP($A145,FRED!$A$1:$E$1203, 3,0)</f>
        <v>3.1818181818181819E-3</v>
      </c>
      <c r="P145">
        <f>+VLOOKUP($A145,FRED!$A$1:$E$1203, 4,0)</f>
        <v>227.22300000000001</v>
      </c>
      <c r="Q145">
        <f>+VLOOKUP($A145,FRED!$A$1:$E$1203, 5,0)</f>
        <v>227.405</v>
      </c>
    </row>
    <row r="146" spans="1:17" x14ac:dyDescent="0.25">
      <c r="A146" s="4">
        <v>40909</v>
      </c>
      <c r="B146">
        <v>78.343049462107103</v>
      </c>
      <c r="C146">
        <v>78.397178813936506</v>
      </c>
      <c r="D146">
        <v>83.543579210481198</v>
      </c>
      <c r="E146">
        <v>81.133182184576299</v>
      </c>
      <c r="F146">
        <v>70.345435337684606</v>
      </c>
      <c r="G146">
        <v>71.002383977108096</v>
      </c>
      <c r="H146">
        <v>69.870747451659099</v>
      </c>
      <c r="I146">
        <v>97.275575436539</v>
      </c>
      <c r="J146">
        <f>+VLOOKUP($A146,Banxico!$A$2:$C$497, 2, 0)</f>
        <v>13.4178</v>
      </c>
      <c r="K146">
        <f>+VLOOKUP($A146,Banxico!$A$2:$C$497, 3, 0)</f>
        <v>4.2699999999999996</v>
      </c>
      <c r="L146">
        <f>+VLOOKUP($A146,IMF!$A$4:$C$330, 2, 0)</f>
        <v>177.68705533290168</v>
      </c>
      <c r="M146">
        <f>+VLOOKUP($A146,IMF!$A$4:$C$330, 3, 0)</f>
        <v>182.78034689197227</v>
      </c>
      <c r="N146">
        <f>+VLOOKUP($A146,FRED!$A$1:$C$1203, 2,0)</f>
        <v>99.392499999999998</v>
      </c>
      <c r="O146">
        <f>+VLOOKUP($A146,FRED!$A$1:$E$1203, 3,0)</f>
        <v>2.3636363636363632E-2</v>
      </c>
      <c r="P146">
        <f>+VLOOKUP($A146,FRED!$A$1:$E$1203, 4,0)</f>
        <v>227.84200000000001</v>
      </c>
      <c r="Q146">
        <f>+VLOOKUP($A146,FRED!$A$1:$E$1203, 5,0)</f>
        <v>227.87700000000001</v>
      </c>
    </row>
    <row r="147" spans="1:17" x14ac:dyDescent="0.25">
      <c r="A147" s="4">
        <v>40940</v>
      </c>
      <c r="B147">
        <v>78.502313840976001</v>
      </c>
      <c r="C147">
        <v>78.898237368701501</v>
      </c>
      <c r="D147">
        <v>83.748886358270596</v>
      </c>
      <c r="E147">
        <v>81.478175951844804</v>
      </c>
      <c r="F147">
        <v>69.9854268540889</v>
      </c>
      <c r="G147">
        <v>69.7188225940222</v>
      </c>
      <c r="H147">
        <v>70.026184316755206</v>
      </c>
      <c r="I147">
        <v>97.576913038379999</v>
      </c>
      <c r="J147">
        <f>+VLOOKUP($A147,Banxico!$A$2:$C$497, 2, 0)</f>
        <v>12.783099999999999</v>
      </c>
      <c r="K147">
        <f>+VLOOKUP($A147,Banxico!$A$2:$C$497, 3, 0)</f>
        <v>4.32</v>
      </c>
      <c r="L147">
        <f>+VLOOKUP($A147,IMF!$A$4:$C$330, 2, 0)</f>
        <v>183.11208913520912</v>
      </c>
      <c r="M147">
        <f>+VLOOKUP($A147,IMF!$A$4:$C$330, 3, 0)</f>
        <v>188.03521368010186</v>
      </c>
      <c r="N147">
        <f>+VLOOKUP($A147,FRED!$A$1:$C$1203, 2,0)</f>
        <v>99.6203</v>
      </c>
      <c r="O147">
        <f>+VLOOKUP($A147,FRED!$A$1:$E$1203, 3,0)</f>
        <v>6.1904761904761928E-2</v>
      </c>
      <c r="P147">
        <f>+VLOOKUP($A147,FRED!$A$1:$E$1203, 4,0)</f>
        <v>228.32900000000001</v>
      </c>
      <c r="Q147">
        <f>+VLOOKUP($A147,FRED!$A$1:$E$1203, 5,0)</f>
        <v>228.03399999999999</v>
      </c>
    </row>
    <row r="148" spans="1:17" x14ac:dyDescent="0.25">
      <c r="A148" s="4">
        <v>40969</v>
      </c>
      <c r="B148">
        <v>78.547388665184201</v>
      </c>
      <c r="C148">
        <v>79.097057651796007</v>
      </c>
      <c r="D148">
        <v>83.948183664629795</v>
      </c>
      <c r="E148">
        <v>81.677294482163504</v>
      </c>
      <c r="F148">
        <v>69.600458860047596</v>
      </c>
      <c r="G148">
        <v>68.596235321739798</v>
      </c>
      <c r="H148">
        <v>70.053040201544505</v>
      </c>
      <c r="I148">
        <v>97.883548887878007</v>
      </c>
      <c r="J148">
        <f>+VLOOKUP($A148,Banxico!$A$2:$C$497, 2, 0)</f>
        <v>12.7567</v>
      </c>
      <c r="K148">
        <f>+VLOOKUP($A148,Banxico!$A$2:$C$497, 3, 0)</f>
        <v>4.24</v>
      </c>
      <c r="L148">
        <f>+VLOOKUP($A148,IMF!$A$4:$C$330, 2, 0)</f>
        <v>187.28544411578943</v>
      </c>
      <c r="M148">
        <f>+VLOOKUP($A148,IMF!$A$4:$C$330, 3, 0)</f>
        <v>193.30462000901443</v>
      </c>
      <c r="N148">
        <f>+VLOOKUP($A148,FRED!$A$1:$C$1203, 2,0)</f>
        <v>99.155100000000004</v>
      </c>
      <c r="O148">
        <f>+VLOOKUP($A148,FRED!$A$1:$E$1203, 3,0)</f>
        <v>6.3636363636363658E-2</v>
      </c>
      <c r="P148">
        <f>+VLOOKUP($A148,FRED!$A$1:$E$1203, 4,0)</f>
        <v>228.80699999999999</v>
      </c>
      <c r="Q148">
        <f>+VLOOKUP($A148,FRED!$A$1:$E$1203, 5,0)</f>
        <v>228.47800000000001</v>
      </c>
    </row>
    <row r="149" spans="1:17" x14ac:dyDescent="0.25">
      <c r="A149" s="4">
        <v>41000</v>
      </c>
      <c r="B149">
        <v>78.300979626179497</v>
      </c>
      <c r="C149">
        <v>79.351249353730495</v>
      </c>
      <c r="D149">
        <v>83.953874480037996</v>
      </c>
      <c r="E149">
        <v>81.800316100672504</v>
      </c>
      <c r="F149">
        <v>68.322808755330797</v>
      </c>
      <c r="G149">
        <v>67.864472804792001</v>
      </c>
      <c r="H149">
        <v>68.473021444580397</v>
      </c>
      <c r="I149">
        <v>98.169673487588994</v>
      </c>
      <c r="J149">
        <f>+VLOOKUP($A149,Banxico!$A$2:$C$497, 2, 0)</f>
        <v>13.069699999999999</v>
      </c>
      <c r="K149">
        <f>+VLOOKUP($A149,Banxico!$A$2:$C$497, 3, 0)</f>
        <v>4.29</v>
      </c>
      <c r="L149">
        <f>+VLOOKUP($A149,IMF!$A$4:$C$330, 2, 0)</f>
        <v>184.24514256733474</v>
      </c>
      <c r="M149">
        <f>+VLOOKUP($A149,IMF!$A$4:$C$330, 3, 0)</f>
        <v>190.13521111830005</v>
      </c>
      <c r="N149">
        <f>+VLOOKUP($A149,FRED!$A$1:$C$1203, 2,0)</f>
        <v>99.900599999999997</v>
      </c>
      <c r="O149">
        <f>+VLOOKUP($A149,FRED!$A$1:$E$1203, 3,0)</f>
        <v>6.6666666666666693E-2</v>
      </c>
      <c r="P149">
        <f>+VLOOKUP($A149,FRED!$A$1:$E$1203, 4,0)</f>
        <v>229.18700000000001</v>
      </c>
      <c r="Q149">
        <f>+VLOOKUP($A149,FRED!$A$1:$E$1203, 5,0)</f>
        <v>228.905</v>
      </c>
    </row>
    <row r="150" spans="1:17" x14ac:dyDescent="0.25">
      <c r="A150" s="4">
        <v>41030</v>
      </c>
      <c r="B150">
        <v>78.053819340104596</v>
      </c>
      <c r="C150">
        <v>79.590806282872194</v>
      </c>
      <c r="D150">
        <v>84.151106425493595</v>
      </c>
      <c r="E150">
        <v>82.017577718921601</v>
      </c>
      <c r="F150">
        <v>66.781611807698496</v>
      </c>
      <c r="G150">
        <v>68.311234609045101</v>
      </c>
      <c r="H150">
        <v>65.825892290895197</v>
      </c>
      <c r="I150">
        <v>98.413502339177001</v>
      </c>
      <c r="J150">
        <f>+VLOOKUP($A150,Banxico!$A$2:$C$497, 2, 0)</f>
        <v>13.663399999999999</v>
      </c>
      <c r="K150">
        <f>+VLOOKUP($A150,Banxico!$A$2:$C$497, 3, 0)</f>
        <v>4.3899999999999997</v>
      </c>
      <c r="L150">
        <f>+VLOOKUP($A150,IMF!$A$4:$C$330, 2, 0)</f>
        <v>173.35459704046977</v>
      </c>
      <c r="M150">
        <f>+VLOOKUP($A150,IMF!$A$4:$C$330, 3, 0)</f>
        <v>178.59769735065248</v>
      </c>
      <c r="N150">
        <f>+VLOOKUP($A150,FRED!$A$1:$C$1203, 2,0)</f>
        <v>100.0924</v>
      </c>
      <c r="O150">
        <f>+VLOOKUP($A150,FRED!$A$1:$E$1203, 3,0)</f>
        <v>6.6086956521739154E-2</v>
      </c>
      <c r="P150">
        <f>+VLOOKUP($A150,FRED!$A$1:$E$1203, 4,0)</f>
        <v>228.71299999999999</v>
      </c>
      <c r="Q150">
        <f>+VLOOKUP($A150,FRED!$A$1:$E$1203, 5,0)</f>
        <v>229.22399999999999</v>
      </c>
    </row>
    <row r="151" spans="1:17" x14ac:dyDescent="0.25">
      <c r="A151" s="4">
        <v>41061</v>
      </c>
      <c r="B151">
        <v>78.413666686699898</v>
      </c>
      <c r="C151">
        <v>79.879277755044598</v>
      </c>
      <c r="D151">
        <v>84.228483749987504</v>
      </c>
      <c r="E151">
        <v>82.194640995307907</v>
      </c>
      <c r="F151">
        <v>67.649667486653399</v>
      </c>
      <c r="G151">
        <v>70.100008028050993</v>
      </c>
      <c r="H151">
        <v>66.179300136244095</v>
      </c>
      <c r="I151">
        <v>98.605327701977998</v>
      </c>
      <c r="J151">
        <f>+VLOOKUP($A151,Banxico!$A$2:$C$497, 2, 0)</f>
        <v>13.9192</v>
      </c>
      <c r="K151">
        <f>+VLOOKUP($A151,Banxico!$A$2:$C$497, 3, 0)</f>
        <v>4.34</v>
      </c>
      <c r="L151">
        <f>+VLOOKUP($A151,IMF!$A$4:$C$330, 2, 0)</f>
        <v>162.08467628840708</v>
      </c>
      <c r="M151">
        <f>+VLOOKUP($A151,IMF!$A$4:$C$330, 3, 0)</f>
        <v>165.9513704923543</v>
      </c>
      <c r="N151">
        <f>+VLOOKUP($A151,FRED!$A$1:$C$1203, 2,0)</f>
        <v>100.0728</v>
      </c>
      <c r="O151">
        <f>+VLOOKUP($A151,FRED!$A$1:$E$1203, 3,0)</f>
        <v>5.1904761904761933E-2</v>
      </c>
      <c r="P151">
        <f>+VLOOKUP($A151,FRED!$A$1:$E$1203, 4,0)</f>
        <v>228.524</v>
      </c>
      <c r="Q151">
        <f>+VLOOKUP($A151,FRED!$A$1:$E$1203, 5,0)</f>
        <v>229.62299999999999</v>
      </c>
    </row>
    <row r="152" spans="1:17" x14ac:dyDescent="0.25">
      <c r="A152" s="4">
        <v>41091</v>
      </c>
      <c r="B152">
        <v>78.853897469799904</v>
      </c>
      <c r="C152">
        <v>80.132918269904906</v>
      </c>
      <c r="D152">
        <v>84.486466015498294</v>
      </c>
      <c r="E152">
        <v>82.450633434713296</v>
      </c>
      <c r="F152">
        <v>68.604053072408803</v>
      </c>
      <c r="G152">
        <v>72.194904485025205</v>
      </c>
      <c r="H152">
        <v>66.496367842790605</v>
      </c>
      <c r="I152">
        <v>98.747317905049997</v>
      </c>
      <c r="J152">
        <f>+VLOOKUP($A152,Banxico!$A$2:$C$497, 2, 0)</f>
        <v>13.366099999999999</v>
      </c>
      <c r="K152">
        <f>+VLOOKUP($A152,Banxico!$A$2:$C$497, 3, 0)</f>
        <v>4.1500000000000004</v>
      </c>
      <c r="L152">
        <f>+VLOOKUP($A152,IMF!$A$4:$C$330, 2, 0)</f>
        <v>167.370788651476</v>
      </c>
      <c r="M152">
        <f>+VLOOKUP($A152,IMF!$A$4:$C$330, 3, 0)</f>
        <v>171.8607719371654</v>
      </c>
      <c r="N152">
        <f>+VLOOKUP($A152,FRED!$A$1:$C$1203, 2,0)</f>
        <v>100.33540000000001</v>
      </c>
      <c r="O152">
        <f>+VLOOKUP($A152,FRED!$A$1:$E$1203, 3,0)</f>
        <v>7.0000000000000021E-2</v>
      </c>
      <c r="P152">
        <f>+VLOOKUP($A152,FRED!$A$1:$E$1203, 4,0)</f>
        <v>228.59</v>
      </c>
      <c r="Q152">
        <f>+VLOOKUP($A152,FRED!$A$1:$E$1203, 5,0)</f>
        <v>229.97</v>
      </c>
    </row>
    <row r="153" spans="1:17" x14ac:dyDescent="0.25">
      <c r="A153" s="4">
        <v>41122</v>
      </c>
      <c r="B153">
        <v>79.090540296892797</v>
      </c>
      <c r="C153">
        <v>80.447925683534606</v>
      </c>
      <c r="D153">
        <v>84.555141019445301</v>
      </c>
      <c r="E153">
        <v>82.635630076969704</v>
      </c>
      <c r="F153">
        <v>68.983893952748005</v>
      </c>
      <c r="G153">
        <v>72.621785389460797</v>
      </c>
      <c r="H153">
        <v>66.8493979206673</v>
      </c>
      <c r="I153">
        <v>98.873739595087002</v>
      </c>
      <c r="J153">
        <f>+VLOOKUP($A153,Banxico!$A$2:$C$497, 2, 0)</f>
        <v>13.1845</v>
      </c>
      <c r="K153">
        <f>+VLOOKUP($A153,Banxico!$A$2:$C$497, 3, 0)</f>
        <v>4.13</v>
      </c>
      <c r="L153">
        <f>+VLOOKUP($A153,IMF!$A$4:$C$330, 2, 0)</f>
        <v>172.02741852300497</v>
      </c>
      <c r="M153">
        <f>+VLOOKUP($A153,IMF!$A$4:$C$330, 3, 0)</f>
        <v>176.75307670427645</v>
      </c>
      <c r="N153">
        <f>+VLOOKUP($A153,FRED!$A$1:$C$1203, 2,0)</f>
        <v>99.855999999999995</v>
      </c>
      <c r="O153">
        <f>+VLOOKUP($A153,FRED!$A$1:$E$1203, 3,0)</f>
        <v>9.2173913043478287E-2</v>
      </c>
      <c r="P153">
        <f>+VLOOKUP($A153,FRED!$A$1:$E$1203, 4,0)</f>
        <v>229.91800000000001</v>
      </c>
      <c r="Q153">
        <f>+VLOOKUP($A153,FRED!$A$1:$E$1203, 5,0)</f>
        <v>230.233</v>
      </c>
    </row>
    <row r="154" spans="1:17" x14ac:dyDescent="0.25">
      <c r="A154" s="4">
        <v>41153</v>
      </c>
      <c r="B154">
        <v>79.439118937436106</v>
      </c>
      <c r="C154">
        <v>80.711581890117202</v>
      </c>
      <c r="D154">
        <v>84.596444320430706</v>
      </c>
      <c r="E154">
        <v>82.781926734818001</v>
      </c>
      <c r="F154">
        <v>69.896084024548003</v>
      </c>
      <c r="G154">
        <v>75.198474583102296</v>
      </c>
      <c r="H154">
        <v>66.832206211719395</v>
      </c>
      <c r="I154">
        <v>98.995115077587002</v>
      </c>
      <c r="J154">
        <f>+VLOOKUP($A154,Banxico!$A$2:$C$497, 2, 0)</f>
        <v>12.939399999999999</v>
      </c>
      <c r="K154">
        <f>+VLOOKUP($A154,Banxico!$A$2:$C$497, 3, 0)</f>
        <v>4.17</v>
      </c>
      <c r="L154">
        <f>+VLOOKUP($A154,IMF!$A$4:$C$330, 2, 0)</f>
        <v>173.7555988929706</v>
      </c>
      <c r="M154">
        <f>+VLOOKUP($A154,IMF!$A$4:$C$330, 3, 0)</f>
        <v>177.60362630539436</v>
      </c>
      <c r="N154">
        <f>+VLOOKUP($A154,FRED!$A$1:$C$1203, 2,0)</f>
        <v>99.904899999999998</v>
      </c>
      <c r="O154">
        <f>+VLOOKUP($A154,FRED!$A$1:$E$1203, 3,0)</f>
        <v>7.6000000000000012E-2</v>
      </c>
      <c r="P154">
        <f>+VLOOKUP($A154,FRED!$A$1:$E$1203, 4,0)</f>
        <v>231.01499999999999</v>
      </c>
      <c r="Q154">
        <f>+VLOOKUP($A154,FRED!$A$1:$E$1203, 5,0)</f>
        <v>230.65899999999999</v>
      </c>
    </row>
    <row r="155" spans="1:17" x14ac:dyDescent="0.25">
      <c r="A155" s="4">
        <v>41183</v>
      </c>
      <c r="B155">
        <v>79.841036119959099</v>
      </c>
      <c r="C155">
        <v>80.943494041957507</v>
      </c>
      <c r="D155">
        <v>84.746137532188399</v>
      </c>
      <c r="E155">
        <v>82.970474436260403</v>
      </c>
      <c r="F155">
        <v>70.891746140484997</v>
      </c>
      <c r="G155">
        <v>75.147114447300694</v>
      </c>
      <c r="H155">
        <v>68.410059471458993</v>
      </c>
      <c r="I155">
        <v>99.129656768611</v>
      </c>
      <c r="J155">
        <f>+VLOOKUP($A155,Banxico!$A$2:$C$497, 2, 0)</f>
        <v>12.891</v>
      </c>
      <c r="K155">
        <f>+VLOOKUP($A155,Banxico!$A$2:$C$497, 3, 0)</f>
        <v>4.21</v>
      </c>
      <c r="L155">
        <f>+VLOOKUP($A155,IMF!$A$4:$C$330, 2, 0)</f>
        <v>172.18144834436427</v>
      </c>
      <c r="M155">
        <f>+VLOOKUP($A155,IMF!$A$4:$C$330, 3, 0)</f>
        <v>175.82818355436473</v>
      </c>
      <c r="N155">
        <f>+VLOOKUP($A155,FRED!$A$1:$C$1203, 2,0)</f>
        <v>100.11669999999999</v>
      </c>
      <c r="O155">
        <f>+VLOOKUP($A155,FRED!$A$1:$E$1203, 3,0)</f>
        <v>0.10999999999999999</v>
      </c>
      <c r="P155">
        <f>+VLOOKUP($A155,FRED!$A$1:$E$1203, 4,0)</f>
        <v>231.63800000000001</v>
      </c>
      <c r="Q155">
        <f>+VLOOKUP($A155,FRED!$A$1:$E$1203, 5,0)</f>
        <v>231.024</v>
      </c>
    </row>
    <row r="156" spans="1:17" x14ac:dyDescent="0.25">
      <c r="A156" s="4">
        <v>41214</v>
      </c>
      <c r="B156">
        <v>80.383436504597597</v>
      </c>
      <c r="C156">
        <v>81.254798068183504</v>
      </c>
      <c r="D156">
        <v>84.549057669270297</v>
      </c>
      <c r="E156">
        <v>83.013381649786794</v>
      </c>
      <c r="F156">
        <v>72.826968579503799</v>
      </c>
      <c r="G156">
        <v>74.543316743929395</v>
      </c>
      <c r="H156">
        <v>71.757829258176997</v>
      </c>
      <c r="I156">
        <v>99.257469762423</v>
      </c>
      <c r="J156">
        <f>+VLOOKUP($A156,Banxico!$A$2:$C$497, 2, 0)</f>
        <v>13.0746</v>
      </c>
      <c r="K156">
        <f>+VLOOKUP($A156,Banxico!$A$2:$C$497, 3, 0)</f>
        <v>4.29</v>
      </c>
      <c r="L156">
        <f>+VLOOKUP($A156,IMF!$A$4:$C$330, 2, 0)</f>
        <v>169.86119626863041</v>
      </c>
      <c r="M156">
        <f>+VLOOKUP($A156,IMF!$A$4:$C$330, 3, 0)</f>
        <v>173.47992719626654</v>
      </c>
      <c r="N156">
        <f>+VLOOKUP($A156,FRED!$A$1:$C$1203, 2,0)</f>
        <v>100.59910000000001</v>
      </c>
      <c r="O156">
        <f>+VLOOKUP($A156,FRED!$A$1:$E$1203, 3,0)</f>
        <v>0.1268181818181818</v>
      </c>
      <c r="P156">
        <f>+VLOOKUP($A156,FRED!$A$1:$E$1203, 4,0)</f>
        <v>231.249</v>
      </c>
      <c r="Q156">
        <f>+VLOOKUP($A156,FRED!$A$1:$E$1203, 5,0)</f>
        <v>231.33</v>
      </c>
    </row>
    <row r="157" spans="1:17" x14ac:dyDescent="0.25">
      <c r="A157" s="4">
        <v>41244</v>
      </c>
      <c r="B157">
        <v>80.568243283851203</v>
      </c>
      <c r="C157">
        <v>81.6246685670814</v>
      </c>
      <c r="D157">
        <v>84.408400197528195</v>
      </c>
      <c r="E157">
        <v>83.113736730984101</v>
      </c>
      <c r="F157">
        <v>73.247618429475907</v>
      </c>
      <c r="G157">
        <v>75.095790967799005</v>
      </c>
      <c r="H157">
        <v>72.104337238033196</v>
      </c>
      <c r="I157">
        <v>99.367593646486</v>
      </c>
      <c r="J157">
        <f>+VLOOKUP($A157,Banxico!$A$2:$C$497, 2, 0)</f>
        <v>12.8705</v>
      </c>
      <c r="K157">
        <f>+VLOOKUP($A157,Banxico!$A$2:$C$497, 3, 0)</f>
        <v>4.05</v>
      </c>
      <c r="L157">
        <f>+VLOOKUP($A157,IMF!$A$4:$C$330, 2, 0)</f>
        <v>170.67898881730142</v>
      </c>
      <c r="M157">
        <f>+VLOOKUP($A157,IMF!$A$4:$C$330, 3, 0)</f>
        <v>174.68573653009329</v>
      </c>
      <c r="N157">
        <f>+VLOOKUP($A157,FRED!$A$1:$C$1203, 2,0)</f>
        <v>100.9542</v>
      </c>
      <c r="O157">
        <f>+VLOOKUP($A157,FRED!$A$1:$E$1203, 3,0)</f>
        <v>3.904761904761906E-2</v>
      </c>
      <c r="P157">
        <f>+VLOOKUP($A157,FRED!$A$1:$E$1203, 4,0)</f>
        <v>231.221</v>
      </c>
      <c r="Q157">
        <f>+VLOOKUP($A157,FRED!$A$1:$E$1203, 5,0)</f>
        <v>231.72499999999999</v>
      </c>
    </row>
    <row r="158" spans="1:17" x14ac:dyDescent="0.25">
      <c r="A158" s="4">
        <v>41275</v>
      </c>
      <c r="B158">
        <v>80.8927820181501</v>
      </c>
      <c r="C158">
        <v>81.821988328059504</v>
      </c>
      <c r="D158">
        <v>84.899966033786598</v>
      </c>
      <c r="E158">
        <v>83.466489108412105</v>
      </c>
      <c r="F158">
        <v>73.491257048091398</v>
      </c>
      <c r="G158">
        <v>74.913176351202395</v>
      </c>
      <c r="H158">
        <v>72.585240953259301</v>
      </c>
      <c r="I158">
        <v>99.453913920450006</v>
      </c>
      <c r="J158">
        <f>+VLOOKUP($A158,Banxico!$A$2:$C$497, 2, 0)</f>
        <v>12.699</v>
      </c>
      <c r="K158">
        <f>+VLOOKUP($A158,Banxico!$A$2:$C$497, 3, 0)</f>
        <v>4.1500000000000004</v>
      </c>
      <c r="L158">
        <f>+VLOOKUP($A158,IMF!$A$4:$C$330, 2, 0)</f>
        <v>174.86012731672207</v>
      </c>
      <c r="M158">
        <f>+VLOOKUP($A158,IMF!$A$4:$C$330, 3, 0)</f>
        <v>179.49916091239456</v>
      </c>
      <c r="N158">
        <f>+VLOOKUP($A158,FRED!$A$1:$C$1203, 2,0)</f>
        <v>100.82040000000001</v>
      </c>
      <c r="O158">
        <f>+VLOOKUP($A158,FRED!$A$1:$E$1203, 3,0)</f>
        <v>5.0000000000000017E-2</v>
      </c>
      <c r="P158">
        <f>+VLOOKUP($A158,FRED!$A$1:$E$1203, 4,0)</f>
        <v>231.679</v>
      </c>
      <c r="Q158">
        <f>+VLOOKUP($A158,FRED!$A$1:$E$1203, 5,0)</f>
        <v>232.22900000000001</v>
      </c>
    </row>
    <row r="159" spans="1:17" x14ac:dyDescent="0.25">
      <c r="A159" s="4">
        <v>41306</v>
      </c>
      <c r="B159">
        <v>81.290942965322401</v>
      </c>
      <c r="C159">
        <v>81.941708424149496</v>
      </c>
      <c r="D159">
        <v>85.597287000541996</v>
      </c>
      <c r="E159">
        <v>83.891258852078806</v>
      </c>
      <c r="F159">
        <v>73.816703405276897</v>
      </c>
      <c r="G159">
        <v>74.930472828962706</v>
      </c>
      <c r="H159">
        <v>73.081982447846698</v>
      </c>
      <c r="I159">
        <v>99.486976038768006</v>
      </c>
      <c r="J159">
        <f>+VLOOKUP($A159,Banxico!$A$2:$C$497, 2, 0)</f>
        <v>12.722899999999999</v>
      </c>
      <c r="K159">
        <f>+VLOOKUP($A159,Banxico!$A$2:$C$497, 3, 0)</f>
        <v>4.1900000000000004</v>
      </c>
      <c r="L159">
        <f>+VLOOKUP($A159,IMF!$A$4:$C$330, 2, 0)</f>
        <v>176.40194954606002</v>
      </c>
      <c r="M159">
        <f>+VLOOKUP($A159,IMF!$A$4:$C$330, 3, 0)</f>
        <v>181.60842277450652</v>
      </c>
      <c r="N159">
        <f>+VLOOKUP($A159,FRED!$A$1:$C$1203, 2,0)</f>
        <v>101.3995</v>
      </c>
      <c r="O159">
        <f>+VLOOKUP($A159,FRED!$A$1:$E$1203, 3,0)</f>
        <v>7.7500000000000013E-2</v>
      </c>
      <c r="P159">
        <f>+VLOOKUP($A159,FRED!$A$1:$E$1203, 4,0)</f>
        <v>232.93700000000001</v>
      </c>
      <c r="Q159">
        <f>+VLOOKUP($A159,FRED!$A$1:$E$1203, 5,0)</f>
        <v>232.56899999999999</v>
      </c>
    </row>
    <row r="160" spans="1:17" x14ac:dyDescent="0.25">
      <c r="A160" s="4">
        <v>41334</v>
      </c>
      <c r="B160">
        <v>81.887433139010795</v>
      </c>
      <c r="C160">
        <v>82.112960716173404</v>
      </c>
      <c r="D160">
        <v>85.922118862680193</v>
      </c>
      <c r="E160">
        <v>84.143653962464199</v>
      </c>
      <c r="F160">
        <v>75.371150216908006</v>
      </c>
      <c r="G160">
        <v>78.398818163379801</v>
      </c>
      <c r="H160">
        <v>73.567014708384605</v>
      </c>
      <c r="I160">
        <v>99.479754141453995</v>
      </c>
      <c r="J160">
        <f>+VLOOKUP($A160,Banxico!$A$2:$C$497, 2, 0)</f>
        <v>12.524699999999999</v>
      </c>
      <c r="K160">
        <f>+VLOOKUP($A160,Banxico!$A$2:$C$497, 3, 0)</f>
        <v>3.98</v>
      </c>
      <c r="L160">
        <f>+VLOOKUP($A160,IMF!$A$4:$C$330, 2, 0)</f>
        <v>171.81335124022081</v>
      </c>
      <c r="M160">
        <f>+VLOOKUP($A160,IMF!$A$4:$C$330, 3, 0)</f>
        <v>176.81540843862834</v>
      </c>
      <c r="N160">
        <f>+VLOOKUP($A160,FRED!$A$1:$C$1203, 2,0)</f>
        <v>101.81140000000001</v>
      </c>
      <c r="O160">
        <f>+VLOOKUP($A160,FRED!$A$1:$E$1203, 3,0)</f>
        <v>7.6190476190476211E-2</v>
      </c>
      <c r="P160">
        <f>+VLOOKUP($A160,FRED!$A$1:$E$1203, 4,0)</f>
        <v>232.28200000000001</v>
      </c>
      <c r="Q160">
        <f>+VLOOKUP($A160,FRED!$A$1:$E$1203, 5,0)</f>
        <v>232.79400000000001</v>
      </c>
    </row>
    <row r="161" spans="1:17" x14ac:dyDescent="0.25">
      <c r="A161" s="4">
        <v>41365</v>
      </c>
      <c r="B161">
        <v>81.941522928060607</v>
      </c>
      <c r="C161">
        <v>82.230986436204404</v>
      </c>
      <c r="D161">
        <v>85.945283130666596</v>
      </c>
      <c r="E161">
        <v>84.2110006163675</v>
      </c>
      <c r="F161">
        <v>75.374109878940999</v>
      </c>
      <c r="G161">
        <v>79.570844776974198</v>
      </c>
      <c r="H161">
        <v>72.904722116194407</v>
      </c>
      <c r="I161">
        <v>99.487204647092</v>
      </c>
      <c r="J161">
        <f>+VLOOKUP($A161,Banxico!$A$2:$C$497, 2, 0)</f>
        <v>12.205</v>
      </c>
      <c r="K161">
        <f>+VLOOKUP($A161,Banxico!$A$2:$C$497, 3, 0)</f>
        <v>3.82</v>
      </c>
      <c r="L161">
        <f>+VLOOKUP($A161,IMF!$A$4:$C$330, 2, 0)</f>
        <v>168.5011901438055</v>
      </c>
      <c r="M161">
        <f>+VLOOKUP($A161,IMF!$A$4:$C$330, 3, 0)</f>
        <v>174.10528645972397</v>
      </c>
      <c r="N161">
        <f>+VLOOKUP($A161,FRED!$A$1:$C$1203, 2,0)</f>
        <v>101.63639999999999</v>
      </c>
      <c r="O161">
        <f>+VLOOKUP($A161,FRED!$A$1:$E$1203, 3,0)</f>
        <v>4.9090909090909116E-2</v>
      </c>
      <c r="P161">
        <f>+VLOOKUP($A161,FRED!$A$1:$E$1203, 4,0)</f>
        <v>231.797</v>
      </c>
      <c r="Q161">
        <f>+VLOOKUP($A161,FRED!$A$1:$E$1203, 5,0)</f>
        <v>232.83199999999999</v>
      </c>
    </row>
    <row r="162" spans="1:17" x14ac:dyDescent="0.25">
      <c r="A162" s="4">
        <v>41395</v>
      </c>
      <c r="B162">
        <v>81.668820241601097</v>
      </c>
      <c r="C162">
        <v>82.371983118519196</v>
      </c>
      <c r="D162">
        <v>86.133670758535899</v>
      </c>
      <c r="E162">
        <v>84.377260424392304</v>
      </c>
      <c r="F162">
        <v>73.831474573426704</v>
      </c>
      <c r="G162">
        <v>78.764960246867005</v>
      </c>
      <c r="H162">
        <v>70.928577572417595</v>
      </c>
      <c r="I162">
        <v>99.549517373219004</v>
      </c>
      <c r="J162">
        <f>+VLOOKUP($A162,Banxico!$A$2:$C$497, 2, 0)</f>
        <v>12.311500000000001</v>
      </c>
      <c r="K162">
        <f>+VLOOKUP($A162,Banxico!$A$2:$C$497, 3, 0)</f>
        <v>3.72</v>
      </c>
      <c r="L162">
        <f>+VLOOKUP($A162,IMF!$A$4:$C$330, 2, 0)</f>
        <v>167.4587597267388</v>
      </c>
      <c r="M162">
        <f>+VLOOKUP($A162,IMF!$A$4:$C$330, 3, 0)</f>
        <v>173.59364721210059</v>
      </c>
      <c r="N162">
        <f>+VLOOKUP($A162,FRED!$A$1:$C$1203, 2,0)</f>
        <v>101.74760000000001</v>
      </c>
      <c r="O162">
        <f>+VLOOKUP($A162,FRED!$A$1:$E$1203, 3,0)</f>
        <v>2.0869565217391309E-2</v>
      </c>
      <c r="P162">
        <f>+VLOOKUP($A162,FRED!$A$1:$E$1203, 4,0)</f>
        <v>231.893</v>
      </c>
      <c r="Q162">
        <f>+VLOOKUP($A162,FRED!$A$1:$E$1203, 5,0)</f>
        <v>232.99600000000001</v>
      </c>
    </row>
    <row r="163" spans="1:17" x14ac:dyDescent="0.25">
      <c r="A163" s="4">
        <v>41426</v>
      </c>
      <c r="B163">
        <v>81.619237934972006</v>
      </c>
      <c r="C163">
        <v>82.383985511216906</v>
      </c>
      <c r="D163">
        <v>86.326342581020995</v>
      </c>
      <c r="E163">
        <v>84.485573925848101</v>
      </c>
      <c r="F163">
        <v>73.324089524237806</v>
      </c>
      <c r="G163">
        <v>76.4002902319871</v>
      </c>
      <c r="H163">
        <v>71.514031808478705</v>
      </c>
      <c r="I163">
        <v>99.687164355266006</v>
      </c>
      <c r="J163">
        <f>+VLOOKUP($A163,Banxico!$A$2:$C$497, 2, 0)</f>
        <v>12.9596</v>
      </c>
      <c r="K163">
        <f>+VLOOKUP($A163,Banxico!$A$2:$C$497, 3, 0)</f>
        <v>3.78</v>
      </c>
      <c r="L163">
        <f>+VLOOKUP($A163,IMF!$A$4:$C$330, 2, 0)</f>
        <v>165.08465163343379</v>
      </c>
      <c r="M163">
        <f>+VLOOKUP($A163,IMF!$A$4:$C$330, 3, 0)</f>
        <v>171.59563660952239</v>
      </c>
      <c r="N163">
        <f>+VLOOKUP($A163,FRED!$A$1:$C$1203, 2,0)</f>
        <v>101.95489999999999</v>
      </c>
      <c r="O163">
        <f>+VLOOKUP($A163,FRED!$A$1:$E$1203, 3,0)</f>
        <v>3.4500000000000003E-2</v>
      </c>
      <c r="P163">
        <f>+VLOOKUP($A163,FRED!$A$1:$E$1203, 4,0)</f>
        <v>232.44499999999999</v>
      </c>
      <c r="Q163">
        <f>+VLOOKUP($A163,FRED!$A$1:$E$1203, 5,0)</f>
        <v>233.35</v>
      </c>
    </row>
    <row r="164" spans="1:17" x14ac:dyDescent="0.25">
      <c r="A164" s="4">
        <v>41456</v>
      </c>
      <c r="B164">
        <v>81.5921930404471</v>
      </c>
      <c r="C164">
        <v>82.250739424856803</v>
      </c>
      <c r="D164">
        <v>86.496875094146105</v>
      </c>
      <c r="E164">
        <v>84.5142658816916</v>
      </c>
      <c r="F164">
        <v>73.135146856643701</v>
      </c>
      <c r="G164">
        <v>75.244070750095801</v>
      </c>
      <c r="H164">
        <v>71.8942414905693</v>
      </c>
      <c r="I164">
        <v>99.889883505048005</v>
      </c>
      <c r="J164">
        <f>+VLOOKUP($A164,Banxico!$A$2:$C$497, 2, 0)</f>
        <v>12.7659</v>
      </c>
      <c r="K164">
        <f>+VLOOKUP($A164,Banxico!$A$2:$C$497, 3, 0)</f>
        <v>3.85</v>
      </c>
      <c r="L164">
        <f>+VLOOKUP($A164,IMF!$A$4:$C$330, 2, 0)</f>
        <v>167.25418905422734</v>
      </c>
      <c r="M164">
        <f>+VLOOKUP($A164,IMF!$A$4:$C$330, 3, 0)</f>
        <v>174.51483785839514</v>
      </c>
      <c r="N164">
        <f>+VLOOKUP($A164,FRED!$A$1:$C$1203, 2,0)</f>
        <v>101.5204</v>
      </c>
      <c r="O164">
        <f>+VLOOKUP($A164,FRED!$A$1:$E$1203, 3,0)</f>
        <v>2.1304347826086961E-2</v>
      </c>
      <c r="P164">
        <f>+VLOOKUP($A164,FRED!$A$1:$E$1203, 4,0)</f>
        <v>232.9</v>
      </c>
      <c r="Q164">
        <f>+VLOOKUP($A164,FRED!$A$1:$E$1203, 5,0)</f>
        <v>233.88</v>
      </c>
    </row>
    <row r="165" spans="1:17" x14ac:dyDescent="0.25">
      <c r="A165" s="4">
        <v>41487</v>
      </c>
      <c r="B165">
        <v>81.824328385119301</v>
      </c>
      <c r="C165">
        <v>82.465081179988402</v>
      </c>
      <c r="D165">
        <v>86.452401387188502</v>
      </c>
      <c r="E165">
        <v>84.590638506335793</v>
      </c>
      <c r="F165">
        <v>73.819669198641606</v>
      </c>
      <c r="G165">
        <v>76.391006103187394</v>
      </c>
      <c r="H165">
        <v>72.306676827125401</v>
      </c>
      <c r="I165">
        <v>100.12359316901301</v>
      </c>
      <c r="J165">
        <f>+VLOOKUP($A165,Banxico!$A$2:$C$497, 2, 0)</f>
        <v>12.9178</v>
      </c>
      <c r="K165">
        <f>+VLOOKUP($A165,Banxico!$A$2:$C$497, 3, 0)</f>
        <v>3.84</v>
      </c>
      <c r="L165">
        <f>+VLOOKUP($A165,IMF!$A$4:$C$330, 2, 0)</f>
        <v>169.89972124474386</v>
      </c>
      <c r="M165">
        <f>+VLOOKUP($A165,IMF!$A$4:$C$330, 3, 0)</f>
        <v>176.91254703355156</v>
      </c>
      <c r="N165">
        <f>+VLOOKUP($A165,FRED!$A$1:$C$1203, 2,0)</f>
        <v>102.19070000000001</v>
      </c>
      <c r="O165">
        <f>+VLOOKUP($A165,FRED!$A$1:$E$1203, 3,0)</f>
        <v>3.6818181818181833E-2</v>
      </c>
      <c r="P165">
        <f>+VLOOKUP($A165,FRED!$A$1:$E$1203, 4,0)</f>
        <v>233.45599999999999</v>
      </c>
      <c r="Q165">
        <f>+VLOOKUP($A165,FRED!$A$1:$E$1203, 5,0)</f>
        <v>234.33600000000001</v>
      </c>
    </row>
    <row r="166" spans="1:17" x14ac:dyDescent="0.25">
      <c r="A166" s="4">
        <v>41518</v>
      </c>
      <c r="B166">
        <v>82.132339683875202</v>
      </c>
      <c r="C166">
        <v>82.804469507871502</v>
      </c>
      <c r="D166">
        <v>86.669157921286001</v>
      </c>
      <c r="E166">
        <v>84.8646543799927</v>
      </c>
      <c r="F166">
        <v>74.226260500673703</v>
      </c>
      <c r="G166">
        <v>76.952725545151296</v>
      </c>
      <c r="H166">
        <v>72.6219896616131</v>
      </c>
      <c r="I166">
        <v>100.366421479423</v>
      </c>
      <c r="J166">
        <f>+VLOOKUP($A166,Banxico!$A$2:$C$497, 2, 0)</f>
        <v>13.075900000000001</v>
      </c>
      <c r="K166">
        <f>+VLOOKUP($A166,Banxico!$A$2:$C$497, 3, 0)</f>
        <v>3.64</v>
      </c>
      <c r="L166">
        <f>+VLOOKUP($A166,IMF!$A$4:$C$330, 2, 0)</f>
        <v>169.23478368863883</v>
      </c>
      <c r="M166">
        <f>+VLOOKUP($A166,IMF!$A$4:$C$330, 3, 0)</f>
        <v>176.15695699971297</v>
      </c>
      <c r="N166">
        <f>+VLOOKUP($A166,FRED!$A$1:$C$1203, 2,0)</f>
        <v>102.717</v>
      </c>
      <c r="O166">
        <f>+VLOOKUP($A166,FRED!$A$1:$E$1203, 3,0)</f>
        <v>1.7619047619047624E-2</v>
      </c>
      <c r="P166">
        <f>+VLOOKUP($A166,FRED!$A$1:$E$1203, 4,0)</f>
        <v>233.54400000000001</v>
      </c>
      <c r="Q166">
        <f>+VLOOKUP($A166,FRED!$A$1:$E$1203, 5,0)</f>
        <v>234.7</v>
      </c>
    </row>
    <row r="167" spans="1:17" x14ac:dyDescent="0.25">
      <c r="A167" s="4">
        <v>41548</v>
      </c>
      <c r="B167">
        <v>82.522988160346202</v>
      </c>
      <c r="C167">
        <v>82.891554211744094</v>
      </c>
      <c r="D167">
        <v>86.898705251990407</v>
      </c>
      <c r="E167">
        <v>85.027682942087793</v>
      </c>
      <c r="F167">
        <v>75.274593250798006</v>
      </c>
      <c r="G167">
        <v>76.399665408717794</v>
      </c>
      <c r="H167">
        <v>74.612593032415504</v>
      </c>
      <c r="I167">
        <v>100.582634015959</v>
      </c>
      <c r="J167">
        <f>+VLOOKUP($A167,Banxico!$A$2:$C$497, 2, 0)</f>
        <v>12.9992</v>
      </c>
      <c r="K167">
        <f>+VLOOKUP($A167,Banxico!$A$2:$C$497, 3, 0)</f>
        <v>3.39</v>
      </c>
      <c r="L167">
        <f>+VLOOKUP($A167,IMF!$A$4:$C$330, 2, 0)</f>
        <v>166.45907982303979</v>
      </c>
      <c r="M167">
        <f>+VLOOKUP($A167,IMF!$A$4:$C$330, 3, 0)</f>
        <v>173.36278929332335</v>
      </c>
      <c r="N167">
        <f>+VLOOKUP($A167,FRED!$A$1:$C$1203, 2,0)</f>
        <v>102.5371</v>
      </c>
      <c r="O167">
        <f>+VLOOKUP($A167,FRED!$A$1:$E$1203, 3,0)</f>
        <v>0.11217391304347825</v>
      </c>
      <c r="P167">
        <f>+VLOOKUP($A167,FRED!$A$1:$E$1203, 4,0)</f>
        <v>233.66900000000001</v>
      </c>
      <c r="Q167">
        <f>+VLOOKUP($A167,FRED!$A$1:$E$1203, 5,0)</f>
        <v>234.92099999999999</v>
      </c>
    </row>
    <row r="168" spans="1:17" x14ac:dyDescent="0.25">
      <c r="A168" s="4">
        <v>41579</v>
      </c>
      <c r="B168">
        <v>83.292265160165897</v>
      </c>
      <c r="C168">
        <v>82.871171479811494</v>
      </c>
      <c r="D168">
        <v>87.132250947637104</v>
      </c>
      <c r="E168">
        <v>85.142664164219497</v>
      </c>
      <c r="F168">
        <v>77.937248919949397</v>
      </c>
      <c r="G168">
        <v>78.667469101506001</v>
      </c>
      <c r="H168">
        <v>77.507582328170699</v>
      </c>
      <c r="I168">
        <v>100.760442185911</v>
      </c>
      <c r="J168">
        <f>+VLOOKUP($A168,Banxico!$A$2:$C$497, 2, 0)</f>
        <v>13.079599999999999</v>
      </c>
      <c r="K168">
        <f>+VLOOKUP($A168,Banxico!$A$2:$C$497, 3, 0)</f>
        <v>3.39</v>
      </c>
      <c r="L168">
        <f>+VLOOKUP($A168,IMF!$A$4:$C$330, 2, 0)</f>
        <v>164.73819599417203</v>
      </c>
      <c r="M168">
        <f>+VLOOKUP($A168,IMF!$A$4:$C$330, 3, 0)</f>
        <v>171.81301274890217</v>
      </c>
      <c r="N168">
        <f>+VLOOKUP($A168,FRED!$A$1:$C$1203, 2,0)</f>
        <v>102.8379</v>
      </c>
      <c r="O168">
        <f>+VLOOKUP($A168,FRED!$A$1:$E$1203, 3,0)</f>
        <v>4.7142857142857167E-2</v>
      </c>
      <c r="P168">
        <f>+VLOOKUP($A168,FRED!$A$1:$E$1203, 4,0)</f>
        <v>234.1</v>
      </c>
      <c r="Q168">
        <f>+VLOOKUP($A168,FRED!$A$1:$E$1203, 5,0)</f>
        <v>235.35900000000001</v>
      </c>
    </row>
    <row r="169" spans="1:17" x14ac:dyDescent="0.25">
      <c r="A169" s="4">
        <v>41609</v>
      </c>
      <c r="B169">
        <v>83.770058296772604</v>
      </c>
      <c r="C169">
        <v>83.166713316093507</v>
      </c>
      <c r="D169">
        <v>87.396865559426303</v>
      </c>
      <c r="E169">
        <v>85.421719341550101</v>
      </c>
      <c r="F169">
        <v>78.991991603809595</v>
      </c>
      <c r="G169">
        <v>80.102318759678496</v>
      </c>
      <c r="H169">
        <v>78.338667446450401</v>
      </c>
      <c r="I169">
        <v>100.94905292433199</v>
      </c>
      <c r="J169">
        <f>+VLOOKUP($A169,Banxico!$A$2:$C$497, 2, 0)</f>
        <v>13.0076</v>
      </c>
      <c r="K169">
        <f>+VLOOKUP($A169,Banxico!$A$2:$C$497, 3, 0)</f>
        <v>3.29</v>
      </c>
      <c r="L169">
        <f>+VLOOKUP($A169,IMF!$A$4:$C$330, 2, 0)</f>
        <v>168.34136821079434</v>
      </c>
      <c r="M169">
        <f>+VLOOKUP($A169,IMF!$A$4:$C$330, 3, 0)</f>
        <v>176.28073106305209</v>
      </c>
      <c r="N169">
        <f>+VLOOKUP($A169,FRED!$A$1:$C$1203, 2,0)</f>
        <v>103.1504</v>
      </c>
      <c r="O169">
        <f>+VLOOKUP($A169,FRED!$A$1:$E$1203, 3,0)</f>
        <v>1.8636363636363642E-2</v>
      </c>
      <c r="P169">
        <f>+VLOOKUP($A169,FRED!$A$1:$E$1203, 4,0)</f>
        <v>234.71899999999999</v>
      </c>
      <c r="Q169">
        <f>+VLOOKUP($A169,FRED!$A$1:$E$1203, 5,0)</f>
        <v>235.75899999999999</v>
      </c>
    </row>
    <row r="170" spans="1:17" x14ac:dyDescent="0.25">
      <c r="A170" s="4">
        <v>41640</v>
      </c>
      <c r="B170">
        <v>84.519051625698694</v>
      </c>
      <c r="C170">
        <v>84.217849622494199</v>
      </c>
      <c r="D170">
        <v>87.842169673272906</v>
      </c>
      <c r="E170">
        <v>86.149899128566304</v>
      </c>
      <c r="F170">
        <v>79.798550630221399</v>
      </c>
      <c r="G170">
        <v>79.562076821293203</v>
      </c>
      <c r="H170">
        <v>79.937693450597095</v>
      </c>
      <c r="I170">
        <v>101.17200488901</v>
      </c>
      <c r="J170">
        <f>+VLOOKUP($A170,Banxico!$A$2:$C$497, 2, 0)</f>
        <v>13.223000000000001</v>
      </c>
      <c r="K170">
        <f>+VLOOKUP($A170,Banxico!$A$2:$C$497, 3, 0)</f>
        <v>3.14</v>
      </c>
      <c r="L170">
        <f>+VLOOKUP($A170,IMF!$A$4:$C$330, 2, 0)</f>
        <v>167.17473148421988</v>
      </c>
      <c r="M170">
        <f>+VLOOKUP($A170,IMF!$A$4:$C$330, 3, 0)</f>
        <v>174.80636661680961</v>
      </c>
      <c r="N170">
        <f>+VLOOKUP($A170,FRED!$A$1:$C$1203, 2,0)</f>
        <v>102.7216</v>
      </c>
      <c r="O170">
        <f>+VLOOKUP($A170,FRED!$A$1:$E$1203, 3,0)</f>
        <v>1.6521739130434782E-2</v>
      </c>
      <c r="P170">
        <f>+VLOOKUP($A170,FRED!$A$1:$E$1203, 4,0)</f>
        <v>235.28800000000001</v>
      </c>
      <c r="Q170">
        <f>+VLOOKUP($A170,FRED!$A$1:$E$1203, 5,0)</f>
        <v>235.96100000000001</v>
      </c>
    </row>
    <row r="171" spans="1:17" x14ac:dyDescent="0.25">
      <c r="A171" s="4">
        <v>41671</v>
      </c>
      <c r="B171">
        <v>84.733157040687601</v>
      </c>
      <c r="C171">
        <v>84.323910488947902</v>
      </c>
      <c r="D171">
        <v>88.2044777093531</v>
      </c>
      <c r="E171">
        <v>86.392560022296195</v>
      </c>
      <c r="F171">
        <v>79.9305293784833</v>
      </c>
      <c r="G171">
        <v>79.000088395825898</v>
      </c>
      <c r="H171">
        <v>80.478007270759903</v>
      </c>
      <c r="I171">
        <v>101.462224875825</v>
      </c>
      <c r="J171">
        <f>+VLOOKUP($A171,Banxico!$A$2:$C$497, 2, 0)</f>
        <v>13.280799999999999</v>
      </c>
      <c r="K171">
        <f>+VLOOKUP($A171,Banxico!$A$2:$C$497, 3, 0)</f>
        <v>3.16</v>
      </c>
      <c r="L171">
        <f>+VLOOKUP($A171,IMF!$A$4:$C$330, 2, 0)</f>
        <v>171.41260294938962</v>
      </c>
      <c r="M171">
        <f>+VLOOKUP($A171,IMF!$A$4:$C$330, 3, 0)</f>
        <v>179.01454504163502</v>
      </c>
      <c r="N171">
        <f>+VLOOKUP($A171,FRED!$A$1:$C$1203, 2,0)</f>
        <v>103.5917</v>
      </c>
      <c r="O171">
        <f>+VLOOKUP($A171,FRED!$A$1:$E$1203, 3,0)</f>
        <v>4.5000000000000019E-2</v>
      </c>
      <c r="P171">
        <f>+VLOOKUP($A171,FRED!$A$1:$E$1203, 4,0)</f>
        <v>235.547</v>
      </c>
      <c r="Q171">
        <f>+VLOOKUP($A171,FRED!$A$1:$E$1203, 5,0)</f>
        <v>236.185</v>
      </c>
    </row>
    <row r="172" spans="1:17" x14ac:dyDescent="0.25">
      <c r="A172" s="4">
        <v>41699</v>
      </c>
      <c r="B172">
        <v>84.965292385359703</v>
      </c>
      <c r="C172">
        <v>84.478127559980607</v>
      </c>
      <c r="D172">
        <v>88.417489581605295</v>
      </c>
      <c r="E172">
        <v>86.578119376829406</v>
      </c>
      <c r="F172">
        <v>80.297031522748</v>
      </c>
      <c r="G172">
        <v>79.563405135923503</v>
      </c>
      <c r="H172">
        <v>80.728702349247001</v>
      </c>
      <c r="I172">
        <v>101.804330581603</v>
      </c>
      <c r="J172">
        <f>+VLOOKUP($A172,Banxico!$A$2:$C$497, 2, 0)</f>
        <v>13.1951</v>
      </c>
      <c r="K172">
        <f>+VLOOKUP($A172,Banxico!$A$2:$C$497, 3, 0)</f>
        <v>3.17</v>
      </c>
      <c r="L172">
        <f>+VLOOKUP($A172,IMF!$A$4:$C$330, 2, 0)</f>
        <v>170.24596015506228</v>
      </c>
      <c r="M172">
        <f>+VLOOKUP($A172,IMF!$A$4:$C$330, 3, 0)</f>
        <v>177.39775117363374</v>
      </c>
      <c r="N172">
        <f>+VLOOKUP($A172,FRED!$A$1:$C$1203, 2,0)</f>
        <v>104.5889</v>
      </c>
      <c r="O172">
        <f>+VLOOKUP($A172,FRED!$A$1:$E$1203, 3,0)</f>
        <v>5.1428571428571455E-2</v>
      </c>
      <c r="P172">
        <f>+VLOOKUP($A172,FRED!$A$1:$E$1203, 4,0)</f>
        <v>236.02799999999999</v>
      </c>
      <c r="Q172">
        <f>+VLOOKUP($A172,FRED!$A$1:$E$1203, 5,0)</f>
        <v>236.625</v>
      </c>
    </row>
    <row r="173" spans="1:17" x14ac:dyDescent="0.25">
      <c r="A173" s="4">
        <v>41730</v>
      </c>
      <c r="B173">
        <v>84.806779253560904</v>
      </c>
      <c r="C173">
        <v>84.675027372082894</v>
      </c>
      <c r="D173">
        <v>88.717690503035399</v>
      </c>
      <c r="E173">
        <v>86.8300868580246</v>
      </c>
      <c r="F173">
        <v>78.9525554791459</v>
      </c>
      <c r="G173">
        <v>78.671476596788196</v>
      </c>
      <c r="H173">
        <v>79.117944232366199</v>
      </c>
      <c r="I173">
        <v>102.12292793207401</v>
      </c>
      <c r="J173">
        <f>+VLOOKUP($A173,Banxico!$A$2:$C$497, 2, 0)</f>
        <v>13.0708</v>
      </c>
      <c r="K173">
        <f>+VLOOKUP($A173,Banxico!$A$2:$C$497, 3, 0)</f>
        <v>3.23</v>
      </c>
      <c r="L173">
        <f>+VLOOKUP($A173,IMF!$A$4:$C$330, 2, 0)</f>
        <v>171.5290287948738</v>
      </c>
      <c r="M173">
        <f>+VLOOKUP($A173,IMF!$A$4:$C$330, 3, 0)</f>
        <v>179.16204057669552</v>
      </c>
      <c r="N173">
        <f>+VLOOKUP($A173,FRED!$A$1:$C$1203, 2,0)</f>
        <v>104.6371</v>
      </c>
      <c r="O173">
        <f>+VLOOKUP($A173,FRED!$A$1:$E$1203, 3,0)</f>
        <v>2.3181818181818192E-2</v>
      </c>
      <c r="P173">
        <f>+VLOOKUP($A173,FRED!$A$1:$E$1203, 4,0)</f>
        <v>236.46799999999999</v>
      </c>
      <c r="Q173">
        <f>+VLOOKUP($A173,FRED!$A$1:$E$1203, 5,0)</f>
        <v>237.072</v>
      </c>
    </row>
    <row r="174" spans="1:17" x14ac:dyDescent="0.25">
      <c r="A174" s="4">
        <v>41760</v>
      </c>
      <c r="B174">
        <v>84.535579061241705</v>
      </c>
      <c r="C174">
        <v>84.908600273516498</v>
      </c>
      <c r="D174">
        <v>88.665930256930807</v>
      </c>
      <c r="E174">
        <v>86.911554603451506</v>
      </c>
      <c r="F174">
        <v>77.660639031530906</v>
      </c>
      <c r="G174">
        <v>79.294505954205604</v>
      </c>
      <c r="H174">
        <v>76.699260463970703</v>
      </c>
      <c r="I174">
        <v>102.38045467686</v>
      </c>
      <c r="J174">
        <f>+VLOOKUP($A174,Banxico!$A$2:$C$497, 2, 0)</f>
        <v>12.9247</v>
      </c>
      <c r="K174">
        <f>+VLOOKUP($A174,Banxico!$A$2:$C$497, 3, 0)</f>
        <v>3.28</v>
      </c>
      <c r="L174">
        <f>+VLOOKUP($A174,IMF!$A$4:$C$330, 2, 0)</f>
        <v>169.24939800121464</v>
      </c>
      <c r="M174">
        <f>+VLOOKUP($A174,IMF!$A$4:$C$330, 3, 0)</f>
        <v>176.72850591381095</v>
      </c>
      <c r="N174">
        <f>+VLOOKUP($A174,FRED!$A$1:$C$1203, 2,0)</f>
        <v>105.01519999999999</v>
      </c>
      <c r="O174">
        <f>+VLOOKUP($A174,FRED!$A$1:$E$1203, 3,0)</f>
        <v>2.7272727272727271E-2</v>
      </c>
      <c r="P174">
        <f>+VLOOKUP($A174,FRED!$A$1:$E$1203, 4,0)</f>
        <v>236.91800000000001</v>
      </c>
      <c r="Q174">
        <f>+VLOOKUP($A174,FRED!$A$1:$E$1203, 5,0)</f>
        <v>237.529</v>
      </c>
    </row>
    <row r="175" spans="1:17" x14ac:dyDescent="0.25">
      <c r="A175" s="4">
        <v>41791</v>
      </c>
      <c r="B175">
        <v>84.682072239918298</v>
      </c>
      <c r="C175">
        <v>85.054316489660806</v>
      </c>
      <c r="D175">
        <v>88.884774741715802</v>
      </c>
      <c r="E175">
        <v>87.096253976009507</v>
      </c>
      <c r="F175">
        <v>77.695471251082594</v>
      </c>
      <c r="G175">
        <v>78.976046512363993</v>
      </c>
      <c r="H175">
        <v>76.941971934065407</v>
      </c>
      <c r="I175">
        <v>102.581177805256</v>
      </c>
      <c r="J175">
        <f>+VLOOKUP($A175,Banxico!$A$2:$C$497, 2, 0)</f>
        <v>12.995799999999999</v>
      </c>
      <c r="K175">
        <f>+VLOOKUP($A175,Banxico!$A$2:$C$497, 3, 0)</f>
        <v>3.02</v>
      </c>
      <c r="L175">
        <f>+VLOOKUP($A175,IMF!$A$4:$C$330, 2, 0)</f>
        <v>169.62018167701336</v>
      </c>
      <c r="M175">
        <f>+VLOOKUP($A175,IMF!$A$4:$C$330, 3, 0)</f>
        <v>177.21763098793113</v>
      </c>
      <c r="N175">
        <f>+VLOOKUP($A175,FRED!$A$1:$C$1203, 2,0)</f>
        <v>105.4081</v>
      </c>
      <c r="O175">
        <f>+VLOOKUP($A175,FRED!$A$1:$E$1203, 3,0)</f>
        <v>2.4285714285714296E-2</v>
      </c>
      <c r="P175">
        <f>+VLOOKUP($A175,FRED!$A$1:$E$1203, 4,0)</f>
        <v>237.23099999999999</v>
      </c>
      <c r="Q175">
        <f>+VLOOKUP($A175,FRED!$A$1:$E$1203, 5,0)</f>
        <v>237.83699999999999</v>
      </c>
    </row>
    <row r="176" spans="1:17" x14ac:dyDescent="0.25">
      <c r="A176" s="4">
        <v>41821</v>
      </c>
      <c r="B176">
        <v>84.914958831660599</v>
      </c>
      <c r="C176">
        <v>85.019162419831105</v>
      </c>
      <c r="D176">
        <v>89.222638546684394</v>
      </c>
      <c r="E176">
        <v>87.259947963349305</v>
      </c>
      <c r="F176">
        <v>78.128198859874004</v>
      </c>
      <c r="G176">
        <v>79.590751008836307</v>
      </c>
      <c r="H176">
        <v>77.267623086858805</v>
      </c>
      <c r="I176">
        <v>102.75942462061001</v>
      </c>
      <c r="J176">
        <f>+VLOOKUP($A176,Banxico!$A$2:$C$497, 2, 0)</f>
        <v>12.990399999999999</v>
      </c>
      <c r="K176">
        <f>+VLOOKUP($A176,Banxico!$A$2:$C$497, 3, 0)</f>
        <v>2.83</v>
      </c>
      <c r="L176">
        <f>+VLOOKUP($A176,IMF!$A$4:$C$330, 2, 0)</f>
        <v>166.31641319204681</v>
      </c>
      <c r="M176">
        <f>+VLOOKUP($A176,IMF!$A$4:$C$330, 3, 0)</f>
        <v>173.25126517130204</v>
      </c>
      <c r="N176">
        <f>+VLOOKUP($A176,FRED!$A$1:$C$1203, 2,0)</f>
        <v>105.6157</v>
      </c>
      <c r="O176">
        <f>+VLOOKUP($A176,FRED!$A$1:$E$1203, 3,0)</f>
        <v>2.3478260869565219E-2</v>
      </c>
      <c r="P176">
        <f>+VLOOKUP($A176,FRED!$A$1:$E$1203, 4,0)</f>
        <v>237.49799999999999</v>
      </c>
      <c r="Q176">
        <f>+VLOOKUP($A176,FRED!$A$1:$E$1203, 5,0)</f>
        <v>238.19499999999999</v>
      </c>
    </row>
    <row r="177" spans="1:17" x14ac:dyDescent="0.25">
      <c r="A177" s="4">
        <v>41852</v>
      </c>
      <c r="B177">
        <v>85.219965142135905</v>
      </c>
      <c r="C177">
        <v>85.397956989337999</v>
      </c>
      <c r="D177">
        <v>89.238397687902093</v>
      </c>
      <c r="E177">
        <v>87.445215909892596</v>
      </c>
      <c r="F177">
        <v>78.779074534000898</v>
      </c>
      <c r="G177">
        <v>81.143837275492203</v>
      </c>
      <c r="H177">
        <v>77.387631824929798</v>
      </c>
      <c r="I177">
        <v>102.949510089387</v>
      </c>
      <c r="J177">
        <f>+VLOOKUP($A177,Banxico!$A$2:$C$497, 2, 0)</f>
        <v>13.140599999999999</v>
      </c>
      <c r="K177">
        <f>+VLOOKUP($A177,Banxico!$A$2:$C$497, 3, 0)</f>
        <v>2.77</v>
      </c>
      <c r="L177">
        <f>+VLOOKUP($A177,IMF!$A$4:$C$330, 2, 0)</f>
        <v>160.83122072834163</v>
      </c>
      <c r="M177">
        <f>+VLOOKUP($A177,IMF!$A$4:$C$330, 3, 0)</f>
        <v>167.28128509803247</v>
      </c>
      <c r="N177">
        <f>+VLOOKUP($A177,FRED!$A$1:$C$1203, 2,0)</f>
        <v>105.4986</v>
      </c>
      <c r="O177">
        <f>+VLOOKUP($A177,FRED!$A$1:$E$1203, 3,0)</f>
        <v>3.0000000000000006E-2</v>
      </c>
      <c r="P177">
        <f>+VLOOKUP($A177,FRED!$A$1:$E$1203, 4,0)</f>
        <v>237.46</v>
      </c>
      <c r="Q177">
        <f>+VLOOKUP($A177,FRED!$A$1:$E$1203, 5,0)</f>
        <v>238.405</v>
      </c>
    </row>
    <row r="178" spans="1:17" x14ac:dyDescent="0.25">
      <c r="A178" s="4">
        <v>41883</v>
      </c>
      <c r="B178">
        <v>85.596339924274304</v>
      </c>
      <c r="C178">
        <v>85.671934325338498</v>
      </c>
      <c r="D178">
        <v>89.479030469193106</v>
      </c>
      <c r="E178">
        <v>87.701417958490694</v>
      </c>
      <c r="F178">
        <v>79.505201588577407</v>
      </c>
      <c r="G178">
        <v>82.7805503911882</v>
      </c>
      <c r="H178">
        <v>77.577963760037505</v>
      </c>
      <c r="I178">
        <v>103.186850785083</v>
      </c>
      <c r="J178">
        <f>+VLOOKUP($A178,Banxico!$A$2:$C$497, 2, 0)</f>
        <v>13.235200000000001</v>
      </c>
      <c r="K178">
        <f>+VLOOKUP($A178,Banxico!$A$2:$C$497, 3, 0)</f>
        <v>2.83</v>
      </c>
      <c r="L178">
        <f>+VLOOKUP($A178,IMF!$A$4:$C$330, 2, 0)</f>
        <v>155.52843917097132</v>
      </c>
      <c r="M178">
        <f>+VLOOKUP($A178,IMF!$A$4:$C$330, 3, 0)</f>
        <v>161.89669258265261</v>
      </c>
      <c r="N178">
        <f>+VLOOKUP($A178,FRED!$A$1:$C$1203, 2,0)</f>
        <v>105.8138</v>
      </c>
      <c r="O178">
        <f>+VLOOKUP($A178,FRED!$A$1:$E$1203, 3,0)</f>
        <v>1.1818181818181823E-2</v>
      </c>
      <c r="P178">
        <f>+VLOOKUP($A178,FRED!$A$1:$E$1203, 4,0)</f>
        <v>237.477</v>
      </c>
      <c r="Q178">
        <f>+VLOOKUP($A178,FRED!$A$1:$E$1203, 5,0)</f>
        <v>238.786</v>
      </c>
    </row>
    <row r="179" spans="1:17" x14ac:dyDescent="0.25">
      <c r="A179" s="4">
        <v>41913</v>
      </c>
      <c r="B179">
        <v>86.069625578460204</v>
      </c>
      <c r="C179">
        <v>85.815998905612801</v>
      </c>
      <c r="D179">
        <v>89.626852872868895</v>
      </c>
      <c r="E179">
        <v>87.847485756167799</v>
      </c>
      <c r="F179">
        <v>80.924746756458305</v>
      </c>
      <c r="G179">
        <v>82.866545497869296</v>
      </c>
      <c r="H179">
        <v>79.782178982598097</v>
      </c>
      <c r="I179">
        <v>103.46369253143</v>
      </c>
      <c r="J179">
        <f>+VLOOKUP($A179,Banxico!$A$2:$C$497, 2, 0)</f>
        <v>13.4763</v>
      </c>
      <c r="K179">
        <f>+VLOOKUP($A179,Banxico!$A$2:$C$497, 3, 0)</f>
        <v>2.9</v>
      </c>
      <c r="L179">
        <f>+VLOOKUP($A179,IMF!$A$4:$C$330, 2, 0)</f>
        <v>146.84551859643713</v>
      </c>
      <c r="M179">
        <f>+VLOOKUP($A179,IMF!$A$4:$C$330, 3, 0)</f>
        <v>152.37945062273718</v>
      </c>
      <c r="N179">
        <f>+VLOOKUP($A179,FRED!$A$1:$C$1203, 2,0)</f>
        <v>105.8357</v>
      </c>
      <c r="O179">
        <f>+VLOOKUP($A179,FRED!$A$1:$E$1203, 3,0)</f>
        <v>2.0869565217391309E-2</v>
      </c>
      <c r="P179">
        <f>+VLOOKUP($A179,FRED!$A$1:$E$1203, 4,0)</f>
        <v>237.43</v>
      </c>
      <c r="Q179">
        <f>+VLOOKUP($A179,FRED!$A$1:$E$1203, 5,0)</f>
        <v>239.191</v>
      </c>
    </row>
    <row r="180" spans="1:17" x14ac:dyDescent="0.25">
      <c r="A180" s="4">
        <v>41944</v>
      </c>
      <c r="B180">
        <v>86.763777871266299</v>
      </c>
      <c r="C180">
        <v>85.919893761324801</v>
      </c>
      <c r="D180">
        <v>89.801774271636404</v>
      </c>
      <c r="E180">
        <v>87.989243382163906</v>
      </c>
      <c r="F180">
        <v>83.218522010487703</v>
      </c>
      <c r="G180">
        <v>84.206765768835297</v>
      </c>
      <c r="H180">
        <v>82.637032566221905</v>
      </c>
      <c r="I180">
        <v>103.75899686553601</v>
      </c>
      <c r="J180">
        <f>+VLOOKUP($A180,Banxico!$A$2:$C$497, 2, 0)</f>
        <v>13.621600000000001</v>
      </c>
      <c r="K180">
        <f>+VLOOKUP($A180,Banxico!$A$2:$C$497, 3, 0)</f>
        <v>2.85</v>
      </c>
      <c r="L180">
        <f>+VLOOKUP($A180,IMF!$A$4:$C$330, 2, 0)</f>
        <v>139.70576333218281</v>
      </c>
      <c r="M180">
        <f>+VLOOKUP($A180,IMF!$A$4:$C$330, 3, 0)</f>
        <v>144.85055907023559</v>
      </c>
      <c r="N180">
        <f>+VLOOKUP($A180,FRED!$A$1:$C$1203, 2,0)</f>
        <v>106.6634</v>
      </c>
      <c r="O180">
        <f>+VLOOKUP($A180,FRED!$A$1:$E$1203, 3,0)</f>
        <v>4.2500000000000017E-2</v>
      </c>
      <c r="P180">
        <f>+VLOOKUP($A180,FRED!$A$1:$E$1203, 4,0)</f>
        <v>236.983</v>
      </c>
      <c r="Q180">
        <f>+VLOOKUP($A180,FRED!$A$1:$E$1203, 5,0)</f>
        <v>239.458</v>
      </c>
    </row>
    <row r="181" spans="1:17" x14ac:dyDescent="0.25">
      <c r="A181" s="4">
        <v>41974</v>
      </c>
      <c r="B181">
        <v>87.188983712963505</v>
      </c>
      <c r="C181">
        <v>86.078982983574804</v>
      </c>
      <c r="D181">
        <v>90.045589813331105</v>
      </c>
      <c r="E181">
        <v>88.193498439979095</v>
      </c>
      <c r="F181">
        <v>84.283747051246095</v>
      </c>
      <c r="G181">
        <v>87.001428324300605</v>
      </c>
      <c r="H181">
        <v>82.684644643877604</v>
      </c>
      <c r="I181">
        <v>104.022926854052</v>
      </c>
      <c r="J181">
        <f>+VLOOKUP($A181,Banxico!$A$2:$C$497, 2, 0)</f>
        <v>14.5129</v>
      </c>
      <c r="K181">
        <f>+VLOOKUP($A181,Banxico!$A$2:$C$497, 3, 0)</f>
        <v>2.81</v>
      </c>
      <c r="L181">
        <f>+VLOOKUP($A181,IMF!$A$4:$C$330, 2, 0)</f>
        <v>126.34328927321145</v>
      </c>
      <c r="M181">
        <f>+VLOOKUP($A181,IMF!$A$4:$C$330, 3, 0)</f>
        <v>129.7408531518353</v>
      </c>
      <c r="N181">
        <f>+VLOOKUP($A181,FRED!$A$1:$C$1203, 2,0)</f>
        <v>106.5085</v>
      </c>
      <c r="O181">
        <f>+VLOOKUP($A181,FRED!$A$1:$E$1203, 3,0)</f>
        <v>2.4347826086956528E-2</v>
      </c>
      <c r="P181">
        <f>+VLOOKUP($A181,FRED!$A$1:$E$1203, 4,0)</f>
        <v>236.25200000000001</v>
      </c>
      <c r="Q181">
        <f>+VLOOKUP($A181,FRED!$A$1:$E$1203, 5,0)</f>
        <v>239.584</v>
      </c>
    </row>
    <row r="182" spans="1:17" x14ac:dyDescent="0.25">
      <c r="A182" s="4">
        <v>42005</v>
      </c>
      <c r="B182">
        <v>87.110102770599198</v>
      </c>
      <c r="C182">
        <v>86.265960227074402</v>
      </c>
      <c r="D182">
        <v>89.8272849298843</v>
      </c>
      <c r="E182">
        <v>88.164428225716605</v>
      </c>
      <c r="F182">
        <v>84.058488510748106</v>
      </c>
      <c r="G182">
        <v>86.326414947170406</v>
      </c>
      <c r="H182">
        <v>82.724024951611</v>
      </c>
      <c r="I182">
        <v>104.22576230673</v>
      </c>
      <c r="J182">
        <f>+VLOOKUP($A182,Banxico!$A$2:$C$497, 2, 0)</f>
        <v>14.692600000000001</v>
      </c>
      <c r="K182">
        <f>+VLOOKUP($A182,Banxico!$A$2:$C$497, 3, 0)</f>
        <v>2.67</v>
      </c>
      <c r="L182">
        <f>+VLOOKUP($A182,IMF!$A$4:$C$330, 2, 0)</f>
        <v>114.74676490296628</v>
      </c>
      <c r="M182">
        <f>+VLOOKUP($A182,IMF!$A$4:$C$330, 3, 0)</f>
        <v>116.38331084366381</v>
      </c>
      <c r="N182">
        <f>+VLOOKUP($A182,FRED!$A$1:$C$1203, 2,0)</f>
        <v>105.9806</v>
      </c>
      <c r="O182">
        <f>+VLOOKUP($A182,FRED!$A$1:$E$1203, 3,0)</f>
        <v>1.8636363636363642E-2</v>
      </c>
      <c r="P182">
        <f>+VLOOKUP($A182,FRED!$A$1:$E$1203, 4,0)</f>
        <v>234.71799999999999</v>
      </c>
      <c r="Q182">
        <f>+VLOOKUP($A182,FRED!$A$1:$E$1203, 5,0)</f>
        <v>239.82499999999999</v>
      </c>
    </row>
    <row r="183" spans="1:17" x14ac:dyDescent="0.25">
      <c r="A183" s="4">
        <v>42036</v>
      </c>
      <c r="B183">
        <v>87.275377126029198</v>
      </c>
      <c r="C183">
        <v>86.548412544793294</v>
      </c>
      <c r="D183">
        <v>90.142182501072796</v>
      </c>
      <c r="E183">
        <v>88.464176432064406</v>
      </c>
      <c r="F183">
        <v>83.834325186821303</v>
      </c>
      <c r="G183">
        <v>85.570825321152995</v>
      </c>
      <c r="H183">
        <v>82.812556529623905</v>
      </c>
      <c r="I183">
        <v>104.39947852441701</v>
      </c>
      <c r="J183">
        <f>+VLOOKUP($A183,Banxico!$A$2:$C$497, 2, 0)</f>
        <v>14.9213</v>
      </c>
      <c r="K183">
        <f>+VLOOKUP($A183,Banxico!$A$2:$C$497, 3, 0)</f>
        <v>2.81</v>
      </c>
      <c r="L183">
        <f>+VLOOKUP($A183,IMF!$A$4:$C$330, 2, 0)</f>
        <v>118.11658768775447</v>
      </c>
      <c r="M183">
        <f>+VLOOKUP($A183,IMF!$A$4:$C$330, 3, 0)</f>
        <v>120.35782329321938</v>
      </c>
      <c r="N183">
        <f>+VLOOKUP($A183,FRED!$A$1:$C$1203, 2,0)</f>
        <v>105.4425</v>
      </c>
      <c r="O183">
        <f>+VLOOKUP($A183,FRED!$A$1:$E$1203, 3,0)</f>
        <v>1.8000000000000002E-2</v>
      </c>
      <c r="P183">
        <f>+VLOOKUP($A183,FRED!$A$1:$E$1203, 4,0)</f>
        <v>235.23599999999999</v>
      </c>
      <c r="Q183">
        <f>+VLOOKUP($A183,FRED!$A$1:$E$1203, 5,0)</f>
        <v>240.14099999999999</v>
      </c>
    </row>
    <row r="184" spans="1:17" x14ac:dyDescent="0.25">
      <c r="A184" s="4">
        <v>42064</v>
      </c>
      <c r="B184">
        <v>87.630716990203695</v>
      </c>
      <c r="C184">
        <v>86.674006642520297</v>
      </c>
      <c r="D184">
        <v>90.467353194887593</v>
      </c>
      <c r="E184">
        <v>88.696160654997897</v>
      </c>
      <c r="F184">
        <v>84.546697989276794</v>
      </c>
      <c r="G184">
        <v>86.201598753610796</v>
      </c>
      <c r="H184">
        <v>83.572942964159793</v>
      </c>
      <c r="I184">
        <v>104.593098760418</v>
      </c>
      <c r="J184">
        <f>+VLOOKUP($A184,Banxico!$A$2:$C$497, 2, 0)</f>
        <v>15.228300000000001</v>
      </c>
      <c r="K184">
        <f>+VLOOKUP($A184,Banxico!$A$2:$C$497, 3, 0)</f>
        <v>3.04</v>
      </c>
      <c r="L184">
        <f>+VLOOKUP($A184,IMF!$A$4:$C$330, 2, 0)</f>
        <v>114.13143530148636</v>
      </c>
      <c r="M184">
        <f>+VLOOKUP($A184,IMF!$A$4:$C$330, 3, 0)</f>
        <v>116.36188373697546</v>
      </c>
      <c r="N184">
        <f>+VLOOKUP($A184,FRED!$A$1:$C$1203, 2,0)</f>
        <v>105.1464</v>
      </c>
      <c r="O184">
        <f>+VLOOKUP($A184,FRED!$A$1:$E$1203, 3,0)</f>
        <v>2.2727272727272731E-2</v>
      </c>
      <c r="P184">
        <f>+VLOOKUP($A184,FRED!$A$1:$E$1203, 4,0)</f>
        <v>236.005</v>
      </c>
      <c r="Q184">
        <f>+VLOOKUP($A184,FRED!$A$1:$E$1203, 5,0)</f>
        <v>240.739</v>
      </c>
    </row>
    <row r="185" spans="1:17" x14ac:dyDescent="0.25">
      <c r="A185" s="4">
        <v>42095</v>
      </c>
      <c r="B185">
        <v>87.403840375022497</v>
      </c>
      <c r="C185">
        <v>86.915030870393906</v>
      </c>
      <c r="D185">
        <v>90.515301761676099</v>
      </c>
      <c r="E185">
        <v>88.834260270727697</v>
      </c>
      <c r="F185">
        <v>83.266002293728903</v>
      </c>
      <c r="G185">
        <v>86.426996240150302</v>
      </c>
      <c r="H185">
        <v>81.406051651394705</v>
      </c>
      <c r="I185">
        <v>104.869340586628</v>
      </c>
      <c r="J185">
        <f>+VLOOKUP($A185,Banxico!$A$2:$C$497, 2, 0)</f>
        <v>15.2262</v>
      </c>
      <c r="K185">
        <f>+VLOOKUP($A185,Banxico!$A$2:$C$497, 3, 0)</f>
        <v>2.97</v>
      </c>
      <c r="L185">
        <f>+VLOOKUP($A185,IMF!$A$4:$C$330, 2, 0)</f>
        <v>115.42723683073395</v>
      </c>
      <c r="M185">
        <f>+VLOOKUP($A185,IMF!$A$4:$C$330, 3, 0)</f>
        <v>117.62955136553298</v>
      </c>
      <c r="N185">
        <f>+VLOOKUP($A185,FRED!$A$1:$C$1203, 2,0)</f>
        <v>104.52719999999999</v>
      </c>
      <c r="O185">
        <f>+VLOOKUP($A185,FRED!$A$1:$E$1203, 3,0)</f>
        <v>1.8181818181818188E-2</v>
      </c>
      <c r="P185">
        <f>+VLOOKUP($A185,FRED!$A$1:$E$1203, 4,0)</f>
        <v>236.15600000000001</v>
      </c>
      <c r="Q185">
        <f>+VLOOKUP($A185,FRED!$A$1:$E$1203, 5,0)</f>
        <v>241.33699999999999</v>
      </c>
    </row>
    <row r="186" spans="1:17" x14ac:dyDescent="0.25">
      <c r="A186" s="4">
        <v>42125</v>
      </c>
      <c r="B186">
        <v>86.967365827273298</v>
      </c>
      <c r="C186">
        <v>86.984349322148702</v>
      </c>
      <c r="D186">
        <v>90.647515076298802</v>
      </c>
      <c r="E186">
        <v>88.937106663406496</v>
      </c>
      <c r="F186">
        <v>81.266537869928101</v>
      </c>
      <c r="G186">
        <v>85.243034980279404</v>
      </c>
      <c r="H186">
        <v>78.926739540669899</v>
      </c>
      <c r="I186">
        <v>105.241685654514</v>
      </c>
      <c r="J186">
        <f>+VLOOKUP($A186,Banxico!$A$2:$C$497, 2, 0)</f>
        <v>15.2645</v>
      </c>
      <c r="K186">
        <f>+VLOOKUP($A186,Banxico!$A$2:$C$497, 3, 0)</f>
        <v>2.98</v>
      </c>
      <c r="L186">
        <f>+VLOOKUP($A186,IMF!$A$4:$C$330, 2, 0)</f>
        <v>119.24164148893259</v>
      </c>
      <c r="M186">
        <f>+VLOOKUP($A186,IMF!$A$4:$C$330, 3, 0)</f>
        <v>121.86512636835464</v>
      </c>
      <c r="N186">
        <f>+VLOOKUP($A186,FRED!$A$1:$C$1203, 2,0)</f>
        <v>104.0742</v>
      </c>
      <c r="O186">
        <f>+VLOOKUP($A186,FRED!$A$1:$E$1203, 3,0)</f>
        <v>1.2857142857142859E-2</v>
      </c>
      <c r="P186">
        <f>+VLOOKUP($A186,FRED!$A$1:$E$1203, 4,0)</f>
        <v>236.97399999999999</v>
      </c>
      <c r="Q186">
        <f>+VLOOKUP($A186,FRED!$A$1:$E$1203, 5,0)</f>
        <v>241.62799999999999</v>
      </c>
    </row>
    <row r="187" spans="1:17" x14ac:dyDescent="0.25">
      <c r="A187" s="4">
        <v>42156</v>
      </c>
      <c r="B187">
        <v>87.113107758879707</v>
      </c>
      <c r="C187">
        <v>87.165664582035106</v>
      </c>
      <c r="D187">
        <v>90.837312376838497</v>
      </c>
      <c r="E187">
        <v>89.122943522379998</v>
      </c>
      <c r="F187">
        <v>81.295619208117103</v>
      </c>
      <c r="G187">
        <v>85.035539610987399</v>
      </c>
      <c r="H187">
        <v>79.095024245401902</v>
      </c>
      <c r="I187">
        <v>105.660488598337</v>
      </c>
      <c r="J187">
        <f>+VLOOKUP($A187,Banxico!$A$2:$C$497, 2, 0)</f>
        <v>15.483000000000001</v>
      </c>
      <c r="K187">
        <f>+VLOOKUP($A187,Banxico!$A$2:$C$497, 3, 0)</f>
        <v>2.96</v>
      </c>
      <c r="L187">
        <f>+VLOOKUP($A187,IMF!$A$4:$C$330, 2, 0)</f>
        <v>117.11528451143742</v>
      </c>
      <c r="M187">
        <f>+VLOOKUP($A187,IMF!$A$4:$C$330, 3, 0)</f>
        <v>119.65724262254507</v>
      </c>
      <c r="N187">
        <f>+VLOOKUP($A187,FRED!$A$1:$C$1203, 2,0)</f>
        <v>103.7174</v>
      </c>
      <c r="O187">
        <f>+VLOOKUP($A187,FRED!$A$1:$E$1203, 3,0)</f>
        <v>7.7272727272727276E-3</v>
      </c>
      <c r="P187">
        <f>+VLOOKUP($A187,FRED!$A$1:$E$1203, 4,0)</f>
        <v>237.684</v>
      </c>
      <c r="Q187">
        <f>+VLOOKUP($A187,FRED!$A$1:$E$1203, 5,0)</f>
        <v>242.036</v>
      </c>
    </row>
    <row r="188" spans="1:17" x14ac:dyDescent="0.25">
      <c r="A188" s="4">
        <v>42186</v>
      </c>
      <c r="B188">
        <v>87.240819760802907</v>
      </c>
      <c r="C188">
        <v>87.117471169925494</v>
      </c>
      <c r="D188">
        <v>91.168028303032699</v>
      </c>
      <c r="E188">
        <v>89.276738783977294</v>
      </c>
      <c r="F188">
        <v>81.3503185171067</v>
      </c>
      <c r="G188">
        <v>85.115890077487094</v>
      </c>
      <c r="H188">
        <v>79.134630236392994</v>
      </c>
      <c r="I188">
        <v>106.058827903349</v>
      </c>
      <c r="J188">
        <f>+VLOOKUP($A188,Banxico!$A$2:$C$497, 2, 0)</f>
        <v>15.9396</v>
      </c>
      <c r="K188">
        <f>+VLOOKUP($A188,Banxico!$A$2:$C$497, 3, 0)</f>
        <v>2.99</v>
      </c>
      <c r="L188">
        <f>+VLOOKUP($A188,IMF!$A$4:$C$330, 2, 0)</f>
        <v>110.48087492909028</v>
      </c>
      <c r="M188">
        <f>+VLOOKUP($A188,IMF!$A$4:$C$330, 3, 0)</f>
        <v>112.73870262101495</v>
      </c>
      <c r="N188">
        <f>+VLOOKUP($A188,FRED!$A$1:$C$1203, 2,0)</f>
        <v>104.32429999999999</v>
      </c>
      <c r="O188">
        <f>+VLOOKUP($A188,FRED!$A$1:$E$1203, 3,0)</f>
        <v>2.9130434782608697E-2</v>
      </c>
      <c r="P188">
        <f>+VLOOKUP($A188,FRED!$A$1:$E$1203, 4,0)</f>
        <v>238.053</v>
      </c>
      <c r="Q188">
        <f>+VLOOKUP($A188,FRED!$A$1:$E$1203, 5,0)</f>
        <v>242.50399999999999</v>
      </c>
    </row>
    <row r="189" spans="1:17" x14ac:dyDescent="0.25">
      <c r="A189" s="4">
        <v>42217</v>
      </c>
      <c r="B189">
        <v>87.4248752929864</v>
      </c>
      <c r="C189">
        <v>87.4141116583952</v>
      </c>
      <c r="D189">
        <v>91.244471129542603</v>
      </c>
      <c r="E189">
        <v>89.455996486682594</v>
      </c>
      <c r="F189">
        <v>81.546214844052898</v>
      </c>
      <c r="G189">
        <v>85.312331065564095</v>
      </c>
      <c r="H189">
        <v>79.330206080946994</v>
      </c>
      <c r="I189">
        <v>106.376848464303</v>
      </c>
      <c r="J189">
        <f>+VLOOKUP($A189,Banxico!$A$2:$C$497, 2, 0)</f>
        <v>16.536799999999999</v>
      </c>
      <c r="K189">
        <f>+VLOOKUP($A189,Banxico!$A$2:$C$497, 3, 0)</f>
        <v>3.04</v>
      </c>
      <c r="L189">
        <f>+VLOOKUP($A189,IMF!$A$4:$C$330, 2, 0)</f>
        <v>103.24948545647476</v>
      </c>
      <c r="M189">
        <f>+VLOOKUP($A189,IMF!$A$4:$C$330, 3, 0)</f>
        <v>104.80306498090395</v>
      </c>
      <c r="N189">
        <f>+VLOOKUP($A189,FRED!$A$1:$C$1203, 2,0)</f>
        <v>104.1621</v>
      </c>
      <c r="O189">
        <f>+VLOOKUP($A189,FRED!$A$1:$E$1203, 3,0)</f>
        <v>3.5238095238095249E-2</v>
      </c>
      <c r="P189">
        <f>+VLOOKUP($A189,FRED!$A$1:$E$1203, 4,0)</f>
        <v>238.02799999999999</v>
      </c>
      <c r="Q189">
        <f>+VLOOKUP($A189,FRED!$A$1:$E$1203, 5,0)</f>
        <v>242.79</v>
      </c>
    </row>
    <row r="190" spans="1:17" x14ac:dyDescent="0.25">
      <c r="A190" s="4">
        <v>42248</v>
      </c>
      <c r="B190">
        <v>87.752419015565806</v>
      </c>
      <c r="C190">
        <v>87.848644213171994</v>
      </c>
      <c r="D190">
        <v>91.486223203570901</v>
      </c>
      <c r="E190">
        <v>89.787761783790302</v>
      </c>
      <c r="F190">
        <v>81.861677547990297</v>
      </c>
      <c r="G190">
        <v>86.072005283817205</v>
      </c>
      <c r="H190">
        <v>79.384291665729293</v>
      </c>
      <c r="I190">
        <v>106.595825829616</v>
      </c>
      <c r="J190">
        <f>+VLOOKUP($A190,Banxico!$A$2:$C$497, 2, 0)</f>
        <v>16.857800000000001</v>
      </c>
      <c r="K190">
        <f>+VLOOKUP($A190,Banxico!$A$2:$C$497, 3, 0)</f>
        <v>3.1</v>
      </c>
      <c r="L190">
        <f>+VLOOKUP($A190,IMF!$A$4:$C$330, 2, 0)</f>
        <v>102.74274072327125</v>
      </c>
      <c r="M190">
        <f>+VLOOKUP($A190,IMF!$A$4:$C$330, 3, 0)</f>
        <v>104.1750397718569</v>
      </c>
      <c r="N190">
        <f>+VLOOKUP($A190,FRED!$A$1:$C$1203, 2,0)</f>
        <v>103.77679999999999</v>
      </c>
      <c r="O190">
        <f>+VLOOKUP($A190,FRED!$A$1:$E$1203, 3,0)</f>
        <v>9.0909090909090922E-3</v>
      </c>
      <c r="P190">
        <f>+VLOOKUP($A190,FRED!$A$1:$E$1203, 4,0)</f>
        <v>237.506</v>
      </c>
      <c r="Q190">
        <f>+VLOOKUP($A190,FRED!$A$1:$E$1203, 5,0)</f>
        <v>243.32400000000001</v>
      </c>
    </row>
    <row r="191" spans="1:17" x14ac:dyDescent="0.25">
      <c r="A191" s="4">
        <v>42278</v>
      </c>
      <c r="B191">
        <v>88.203918504717805</v>
      </c>
      <c r="C191">
        <v>88.156128091997203</v>
      </c>
      <c r="D191">
        <v>91.640408647139395</v>
      </c>
      <c r="E191">
        <v>90.013525460683198</v>
      </c>
      <c r="F191">
        <v>82.968080230801505</v>
      </c>
      <c r="G191">
        <v>86.1099907723558</v>
      </c>
      <c r="H191">
        <v>81.1193583955246</v>
      </c>
      <c r="I191">
        <v>106.73538447719901</v>
      </c>
      <c r="J191">
        <f>+VLOOKUP($A191,Banxico!$A$2:$C$497, 2, 0)</f>
        <v>16.564</v>
      </c>
      <c r="K191">
        <f>+VLOOKUP($A191,Banxico!$A$2:$C$497, 3, 0)</f>
        <v>3.02</v>
      </c>
      <c r="L191">
        <f>+VLOOKUP($A191,IMF!$A$4:$C$330, 2, 0)</f>
        <v>102.16680581879322</v>
      </c>
      <c r="M191">
        <f>+VLOOKUP($A191,IMF!$A$4:$C$330, 3, 0)</f>
        <v>103.21935778708965</v>
      </c>
      <c r="N191">
        <f>+VLOOKUP($A191,FRED!$A$1:$C$1203, 2,0)</f>
        <v>103.3976</v>
      </c>
      <c r="O191">
        <f>+VLOOKUP($A191,FRED!$A$1:$E$1203, 3,0)</f>
        <v>1.4090909090909093E-2</v>
      </c>
      <c r="P191">
        <f>+VLOOKUP($A191,FRED!$A$1:$E$1203, 4,0)</f>
        <v>237.78100000000001</v>
      </c>
      <c r="Q191">
        <f>+VLOOKUP($A191,FRED!$A$1:$E$1203, 5,0)</f>
        <v>243.786</v>
      </c>
    </row>
    <row r="192" spans="1:17" x14ac:dyDescent="0.25">
      <c r="A192" s="4">
        <v>42309</v>
      </c>
      <c r="B192">
        <v>88.685467876675304</v>
      </c>
      <c r="C192">
        <v>88.319067063487793</v>
      </c>
      <c r="D192">
        <v>91.557074470417902</v>
      </c>
      <c r="E192">
        <v>90.045181348062698</v>
      </c>
      <c r="F192">
        <v>84.752261746116801</v>
      </c>
      <c r="G192">
        <v>86.483369651278693</v>
      </c>
      <c r="H192">
        <v>83.733665913770295</v>
      </c>
      <c r="I192">
        <v>106.842638418763</v>
      </c>
      <c r="J192">
        <f>+VLOOKUP($A192,Banxico!$A$2:$C$497, 2, 0)</f>
        <v>16.6357</v>
      </c>
      <c r="K192">
        <f>+VLOOKUP($A192,Banxico!$A$2:$C$497, 3, 0)</f>
        <v>3.02</v>
      </c>
      <c r="L192">
        <f>+VLOOKUP($A192,IMF!$A$4:$C$330, 2, 0)</f>
        <v>96.157419977552181</v>
      </c>
      <c r="M192">
        <f>+VLOOKUP($A192,IMF!$A$4:$C$330, 3, 0)</f>
        <v>97.196609178543625</v>
      </c>
      <c r="N192">
        <f>+VLOOKUP($A192,FRED!$A$1:$C$1203, 2,0)</f>
        <v>102.6866</v>
      </c>
      <c r="O192">
        <f>+VLOOKUP($A192,FRED!$A$1:$E$1203, 3,0)</f>
        <v>7.4761904761904779E-2</v>
      </c>
      <c r="P192">
        <f>+VLOOKUP($A192,FRED!$A$1:$E$1203, 4,0)</f>
        <v>238.01599999999999</v>
      </c>
      <c r="Q192">
        <f>+VLOOKUP($A192,FRED!$A$1:$E$1203, 5,0)</f>
        <v>244.33</v>
      </c>
    </row>
    <row r="193" spans="1:17" x14ac:dyDescent="0.25">
      <c r="A193" s="4">
        <v>42339</v>
      </c>
      <c r="B193">
        <v>89.046817717410903</v>
      </c>
      <c r="C193">
        <v>88.506663603103206</v>
      </c>
      <c r="D193">
        <v>91.909578634578594</v>
      </c>
      <c r="E193">
        <v>90.320686706441407</v>
      </c>
      <c r="F193">
        <v>85.359419351247695</v>
      </c>
      <c r="G193">
        <v>88.4975287405112</v>
      </c>
      <c r="H193">
        <v>83.5129341401788</v>
      </c>
      <c r="I193">
        <v>106.942780680737</v>
      </c>
      <c r="J193">
        <f>+VLOOKUP($A193,Banxico!$A$2:$C$497, 2, 0)</f>
        <v>17.066600000000001</v>
      </c>
      <c r="K193">
        <f>+VLOOKUP($A193,Banxico!$A$2:$C$497, 3, 0)</f>
        <v>3.14</v>
      </c>
      <c r="L193">
        <f>+VLOOKUP($A193,IMF!$A$4:$C$330, 2, 0)</f>
        <v>90.647720469074372</v>
      </c>
      <c r="M193">
        <f>+VLOOKUP($A193,IMF!$A$4:$C$330, 3, 0)</f>
        <v>91.221732581771903</v>
      </c>
      <c r="N193">
        <f>+VLOOKUP($A193,FRED!$A$1:$C$1203, 2,0)</f>
        <v>102.1014</v>
      </c>
      <c r="O193">
        <f>+VLOOKUP($A193,FRED!$A$1:$E$1203, 3,0)</f>
        <v>0.17086956521739133</v>
      </c>
      <c r="P193">
        <f>+VLOOKUP($A193,FRED!$A$1:$E$1203, 4,0)</f>
        <v>237.81700000000001</v>
      </c>
      <c r="Q193">
        <f>+VLOOKUP($A193,FRED!$A$1:$E$1203, 5,0)</f>
        <v>244.61</v>
      </c>
    </row>
    <row r="194" spans="1:17" x14ac:dyDescent="0.25">
      <c r="A194" s="4">
        <v>42370</v>
      </c>
      <c r="B194">
        <v>89.3863813931126</v>
      </c>
      <c r="C194">
        <v>88.734323624672598</v>
      </c>
      <c r="D194">
        <v>92.037140892136406</v>
      </c>
      <c r="E194">
        <v>90.494986695568997</v>
      </c>
      <c r="F194">
        <v>86.178651053916695</v>
      </c>
      <c r="G194">
        <v>90.8734009719266</v>
      </c>
      <c r="H194">
        <v>83.416227818177305</v>
      </c>
      <c r="I194">
        <v>107.080817443963</v>
      </c>
      <c r="J194">
        <f>+VLOOKUP($A194,Banxico!$A$2:$C$497, 2, 0)</f>
        <v>18.072800000000001</v>
      </c>
      <c r="K194">
        <f>+VLOOKUP($A194,Banxico!$A$2:$C$497, 3, 0)</f>
        <v>3.08</v>
      </c>
      <c r="L194">
        <f>+VLOOKUP($A194,IMF!$A$4:$C$330, 2, 0)</f>
        <v>85.393856179420112</v>
      </c>
      <c r="M194">
        <f>+VLOOKUP($A194,IMF!$A$4:$C$330, 3, 0)</f>
        <v>85.109575539034893</v>
      </c>
      <c r="N194">
        <f>+VLOOKUP($A194,FRED!$A$1:$C$1203, 2,0)</f>
        <v>102.9525</v>
      </c>
      <c r="O194">
        <f>+VLOOKUP($A194,FRED!$A$1:$E$1203, 3,0)</f>
        <v>0.22142857142857139</v>
      </c>
      <c r="P194">
        <f>+VLOOKUP($A194,FRED!$A$1:$E$1203, 4,0)</f>
        <v>237.833</v>
      </c>
      <c r="Q194">
        <f>+VLOOKUP($A194,FRED!$A$1:$E$1203, 5,0)</f>
        <v>245.108</v>
      </c>
    </row>
    <row r="195" spans="1:17" x14ac:dyDescent="0.25">
      <c r="A195" s="4">
        <v>42401</v>
      </c>
      <c r="B195">
        <v>89.7777811166536</v>
      </c>
      <c r="C195">
        <v>89.164402715754804</v>
      </c>
      <c r="D195">
        <v>92.269058980919894</v>
      </c>
      <c r="E195">
        <v>90.819430285018399</v>
      </c>
      <c r="F195">
        <v>86.763346322749001</v>
      </c>
      <c r="G195">
        <v>92.481795417729899</v>
      </c>
      <c r="H195">
        <v>83.398571429926093</v>
      </c>
      <c r="I195">
        <v>107.277295262636</v>
      </c>
      <c r="J195">
        <f>+VLOOKUP($A195,Banxico!$A$2:$C$497, 2, 0)</f>
        <v>18.473099999999999</v>
      </c>
      <c r="K195">
        <f>+VLOOKUP($A195,Banxico!$A$2:$C$497, 3, 0)</f>
        <v>3.36</v>
      </c>
      <c r="L195">
        <f>+VLOOKUP($A195,IMF!$A$4:$C$330, 2, 0)</f>
        <v>87.387261728454931</v>
      </c>
      <c r="M195">
        <f>+VLOOKUP($A195,IMF!$A$4:$C$330, 3, 0)</f>
        <v>86.399258371371914</v>
      </c>
      <c r="N195">
        <f>+VLOOKUP($A195,FRED!$A$1:$C$1203, 2,0)</f>
        <v>102.2225</v>
      </c>
      <c r="O195">
        <f>+VLOOKUP($A195,FRED!$A$1:$E$1203, 3,0)</f>
        <v>0.25619047619047625</v>
      </c>
      <c r="P195">
        <f>+VLOOKUP($A195,FRED!$A$1:$E$1203, 4,0)</f>
        <v>237.46899999999999</v>
      </c>
      <c r="Q195">
        <f>+VLOOKUP($A195,FRED!$A$1:$E$1203, 5,0)</f>
        <v>245.684</v>
      </c>
    </row>
    <row r="196" spans="1:17" x14ac:dyDescent="0.25">
      <c r="A196" s="4">
        <v>42430</v>
      </c>
      <c r="B196">
        <v>89.910000600997606</v>
      </c>
      <c r="C196">
        <v>89.469497732491206</v>
      </c>
      <c r="D196">
        <v>92.612093114146404</v>
      </c>
      <c r="E196">
        <v>91.144749854281798</v>
      </c>
      <c r="F196">
        <v>86.336121765737801</v>
      </c>
      <c r="G196">
        <v>91.556500192337296</v>
      </c>
      <c r="H196">
        <v>83.264415089769997</v>
      </c>
      <c r="I196">
        <v>107.49754053466199</v>
      </c>
      <c r="J196">
        <f>+VLOOKUP($A196,Banxico!$A$2:$C$497, 2, 0)</f>
        <v>17.649000000000001</v>
      </c>
      <c r="K196">
        <f>+VLOOKUP($A196,Banxico!$A$2:$C$497, 3, 0)</f>
        <v>3.8</v>
      </c>
      <c r="L196">
        <f>+VLOOKUP($A196,IMF!$A$4:$C$330, 2, 0)</f>
        <v>93.652616981935068</v>
      </c>
      <c r="M196">
        <f>+VLOOKUP($A196,IMF!$A$4:$C$330, 3, 0)</f>
        <v>92.952680275394115</v>
      </c>
      <c r="N196">
        <f>+VLOOKUP($A196,FRED!$A$1:$C$1203, 2,0)</f>
        <v>101.41549999999999</v>
      </c>
      <c r="O196">
        <f>+VLOOKUP($A196,FRED!$A$1:$E$1203, 3,0)</f>
        <v>0.25260869565217392</v>
      </c>
      <c r="P196">
        <f>+VLOOKUP($A196,FRED!$A$1:$E$1203, 4,0)</f>
        <v>238.03800000000001</v>
      </c>
      <c r="Q196">
        <f>+VLOOKUP($A196,FRED!$A$1:$E$1203, 5,0)</f>
        <v>245.98599999999999</v>
      </c>
    </row>
    <row r="197" spans="1:17" x14ac:dyDescent="0.25">
      <c r="A197" s="4">
        <v>42461</v>
      </c>
      <c r="B197">
        <v>89.625277961415904</v>
      </c>
      <c r="C197">
        <v>89.841149728405696</v>
      </c>
      <c r="D197">
        <v>92.663623591307001</v>
      </c>
      <c r="E197">
        <v>91.345751738304998</v>
      </c>
      <c r="F197">
        <v>84.647863519993194</v>
      </c>
      <c r="G197">
        <v>90.284810239226999</v>
      </c>
      <c r="H197">
        <v>81.331045187220397</v>
      </c>
      <c r="I197">
        <v>107.72270395210801</v>
      </c>
      <c r="J197">
        <f>+VLOOKUP($A197,Banxico!$A$2:$C$497, 2, 0)</f>
        <v>17.4877</v>
      </c>
      <c r="K197">
        <f>+VLOOKUP($A197,Banxico!$A$2:$C$497, 3, 0)</f>
        <v>3.74</v>
      </c>
      <c r="L197">
        <f>+VLOOKUP($A197,IMF!$A$4:$C$330, 2, 0)</f>
        <v>96.662323687436484</v>
      </c>
      <c r="M197">
        <f>+VLOOKUP($A197,IMF!$A$4:$C$330, 3, 0)</f>
        <v>96.339816883031233</v>
      </c>
      <c r="N197">
        <f>+VLOOKUP($A197,FRED!$A$1:$C$1203, 2,0)</f>
        <v>101.5167</v>
      </c>
      <c r="O197">
        <f>+VLOOKUP($A197,FRED!$A$1:$E$1203, 3,0)</f>
        <v>0.18761904761904763</v>
      </c>
      <c r="P197">
        <f>+VLOOKUP($A197,FRED!$A$1:$E$1203, 4,0)</f>
        <v>238.827</v>
      </c>
      <c r="Q197">
        <f>+VLOOKUP($A197,FRED!$A$1:$E$1203, 5,0)</f>
        <v>246.477</v>
      </c>
    </row>
    <row r="198" spans="1:17" x14ac:dyDescent="0.25">
      <c r="A198" s="4">
        <v>42491</v>
      </c>
      <c r="B198">
        <v>89.225614520103406</v>
      </c>
      <c r="C198">
        <v>90.071026936838607</v>
      </c>
      <c r="D198">
        <v>92.8285414644931</v>
      </c>
      <c r="E198">
        <v>91.541000478500607</v>
      </c>
      <c r="F198">
        <v>82.524336492071001</v>
      </c>
      <c r="G198">
        <v>89.593293321740106</v>
      </c>
      <c r="H198">
        <v>78.364913532445698</v>
      </c>
      <c r="I198">
        <v>107.96253931163599</v>
      </c>
      <c r="J198">
        <f>+VLOOKUP($A198,Banxico!$A$2:$C$497, 2, 0)</f>
        <v>18.154199999999999</v>
      </c>
      <c r="K198">
        <f>+VLOOKUP($A198,Banxico!$A$2:$C$497, 3, 0)</f>
        <v>3.81</v>
      </c>
      <c r="L198">
        <f>+VLOOKUP($A198,IMF!$A$4:$C$330, 2, 0)</f>
        <v>100.53741094811011</v>
      </c>
      <c r="M198">
        <f>+VLOOKUP($A198,IMF!$A$4:$C$330, 3, 0)</f>
        <v>100.4980037851447</v>
      </c>
      <c r="N198">
        <f>+VLOOKUP($A198,FRED!$A$1:$C$1203, 2,0)</f>
        <v>101.4298</v>
      </c>
      <c r="O198">
        <f>+VLOOKUP($A198,FRED!$A$1:$E$1203, 3,0)</f>
        <v>0.22636363636363638</v>
      </c>
      <c r="P198">
        <f>+VLOOKUP($A198,FRED!$A$1:$E$1203, 4,0)</f>
        <v>239.464</v>
      </c>
      <c r="Q198">
        <f>+VLOOKUP($A198,FRED!$A$1:$E$1203, 5,0)</f>
        <v>247.018</v>
      </c>
    </row>
    <row r="199" spans="1:17" x14ac:dyDescent="0.25">
      <c r="A199" s="4">
        <v>42522</v>
      </c>
      <c r="B199">
        <v>89.324027886291205</v>
      </c>
      <c r="C199">
        <v>90.315737212163697</v>
      </c>
      <c r="D199">
        <v>93.050998220096901</v>
      </c>
      <c r="E199">
        <v>91.7738478661214</v>
      </c>
      <c r="F199">
        <v>82.235056521512107</v>
      </c>
      <c r="G199">
        <v>88.322260992907204</v>
      </c>
      <c r="H199">
        <v>78.653303421550802</v>
      </c>
      <c r="I199">
        <v>108.22004938228901</v>
      </c>
      <c r="J199">
        <f>+VLOOKUP($A199,Banxico!$A$2:$C$497, 2, 0)</f>
        <v>18.652999999999999</v>
      </c>
      <c r="K199">
        <f>+VLOOKUP($A199,Banxico!$A$2:$C$497, 3, 0)</f>
        <v>3.81</v>
      </c>
      <c r="L199">
        <f>+VLOOKUP($A199,IMF!$A$4:$C$330, 2, 0)</f>
        <v>103.14633800748592</v>
      </c>
      <c r="M199">
        <f>+VLOOKUP($A199,IMF!$A$4:$C$330, 3, 0)</f>
        <v>103.24795416009216</v>
      </c>
      <c r="N199">
        <f>+VLOOKUP($A199,FRED!$A$1:$C$1203, 2,0)</f>
        <v>101.8747</v>
      </c>
      <c r="O199">
        <f>+VLOOKUP($A199,FRED!$A$1:$E$1203, 3,0)</f>
        <v>0.22136363636363632</v>
      </c>
      <c r="P199">
        <f>+VLOOKUP($A199,FRED!$A$1:$E$1203, 4,0)</f>
        <v>240.167</v>
      </c>
      <c r="Q199">
        <f>+VLOOKUP($A199,FRED!$A$1:$E$1203, 5,0)</f>
        <v>247.43100000000001</v>
      </c>
    </row>
    <row r="200" spans="1:17" x14ac:dyDescent="0.25">
      <c r="A200" s="4">
        <v>42552</v>
      </c>
      <c r="B200">
        <v>89.556914478033505</v>
      </c>
      <c r="C200">
        <v>90.347007172286695</v>
      </c>
      <c r="D200">
        <v>93.317515765973994</v>
      </c>
      <c r="E200">
        <v>91.930523412822495</v>
      </c>
      <c r="F200">
        <v>82.689457456140801</v>
      </c>
      <c r="G200">
        <v>87.641171851903707</v>
      </c>
      <c r="H200">
        <v>79.775834549211197</v>
      </c>
      <c r="I200">
        <v>108.511324519764</v>
      </c>
      <c r="J200">
        <f>+VLOOKUP($A200,Banxico!$A$2:$C$497, 2, 0)</f>
        <v>18.601400000000002</v>
      </c>
      <c r="K200">
        <f>+VLOOKUP($A200,Banxico!$A$2:$C$497, 3, 0)</f>
        <v>4.21</v>
      </c>
      <c r="L200">
        <f>+VLOOKUP($A200,IMF!$A$4:$C$330, 2, 0)</f>
        <v>102.82025231688323</v>
      </c>
      <c r="M200">
        <f>+VLOOKUP($A200,IMF!$A$4:$C$330, 3, 0)</f>
        <v>102.33287765477304</v>
      </c>
      <c r="N200">
        <f>+VLOOKUP($A200,FRED!$A$1:$C$1203, 2,0)</f>
        <v>102.13249999999999</v>
      </c>
      <c r="O200">
        <f>+VLOOKUP($A200,FRED!$A$1:$E$1203, 3,0)</f>
        <v>0.26238095238095244</v>
      </c>
      <c r="P200">
        <f>+VLOOKUP($A200,FRED!$A$1:$E$1203, 4,0)</f>
        <v>240.15</v>
      </c>
      <c r="Q200">
        <f>+VLOOKUP($A200,FRED!$A$1:$E$1203, 5,0)</f>
        <v>247.76300000000001</v>
      </c>
    </row>
    <row r="201" spans="1:17" x14ac:dyDescent="0.25">
      <c r="A201" s="4">
        <v>42583</v>
      </c>
      <c r="B201">
        <v>89.809333493599397</v>
      </c>
      <c r="C201">
        <v>90.697777068591193</v>
      </c>
      <c r="D201">
        <v>93.337045813215099</v>
      </c>
      <c r="E201">
        <v>92.104716247020505</v>
      </c>
      <c r="F201">
        <v>83.167054395293505</v>
      </c>
      <c r="G201">
        <v>87.948434368830405</v>
      </c>
      <c r="H201">
        <v>80.3536574373245</v>
      </c>
      <c r="I201">
        <v>108.86267648248599</v>
      </c>
      <c r="J201">
        <f>+VLOOKUP($A201,Banxico!$A$2:$C$497, 2, 0)</f>
        <v>18.474900000000002</v>
      </c>
      <c r="K201">
        <f>+VLOOKUP($A201,Banxico!$A$2:$C$497, 3, 0)</f>
        <v>4.24</v>
      </c>
      <c r="L201">
        <f>+VLOOKUP($A201,IMF!$A$4:$C$330, 2, 0)</f>
        <v>103.25247270972984</v>
      </c>
      <c r="M201">
        <f>+VLOOKUP($A201,IMF!$A$4:$C$330, 3, 0)</f>
        <v>102.77989829245799</v>
      </c>
      <c r="N201">
        <f>+VLOOKUP($A201,FRED!$A$1:$C$1203, 2,0)</f>
        <v>102.0407</v>
      </c>
      <c r="O201">
        <f>+VLOOKUP($A201,FRED!$A$1:$E$1203, 3,0)</f>
        <v>0.26086956521739141</v>
      </c>
      <c r="P201">
        <f>+VLOOKUP($A201,FRED!$A$1:$E$1203, 4,0)</f>
        <v>240.602</v>
      </c>
      <c r="Q201">
        <f>+VLOOKUP($A201,FRED!$A$1:$E$1203, 5,0)</f>
        <v>248.38399999999999</v>
      </c>
    </row>
    <row r="202" spans="1:17" x14ac:dyDescent="0.25">
      <c r="A202" s="4">
        <v>42614</v>
      </c>
      <c r="B202">
        <v>90.357743854798997</v>
      </c>
      <c r="C202">
        <v>91.290022622394304</v>
      </c>
      <c r="D202">
        <v>93.641227408119903</v>
      </c>
      <c r="E202">
        <v>92.543400906140107</v>
      </c>
      <c r="F202">
        <v>84.033161187645703</v>
      </c>
      <c r="G202">
        <v>90.671335666767803</v>
      </c>
      <c r="H202">
        <v>80.127213534582907</v>
      </c>
      <c r="I202">
        <v>109.25196939764599</v>
      </c>
      <c r="J202">
        <f>+VLOOKUP($A202,Banxico!$A$2:$C$497, 2, 0)</f>
        <v>19.192399999999999</v>
      </c>
      <c r="K202">
        <f>+VLOOKUP($A202,Banxico!$A$2:$C$497, 3, 0)</f>
        <v>4.28</v>
      </c>
      <c r="L202">
        <f>+VLOOKUP($A202,IMF!$A$4:$C$330, 2, 0)</f>
        <v>103.32460070780797</v>
      </c>
      <c r="M202">
        <f>+VLOOKUP($A202,IMF!$A$4:$C$330, 3, 0)</f>
        <v>102.99665872612145</v>
      </c>
      <c r="N202">
        <f>+VLOOKUP($A202,FRED!$A$1:$C$1203, 2,0)</f>
        <v>102.04770000000001</v>
      </c>
      <c r="O202">
        <f>+VLOOKUP($A202,FRED!$A$1:$E$1203, 3,0)</f>
        <v>0.19409090909090915</v>
      </c>
      <c r="P202">
        <f>+VLOOKUP($A202,FRED!$A$1:$E$1203, 4,0)</f>
        <v>241.05099999999999</v>
      </c>
      <c r="Q202">
        <f>+VLOOKUP($A202,FRED!$A$1:$E$1203, 5,0)</f>
        <v>248.74199999999999</v>
      </c>
    </row>
    <row r="203" spans="1:17" x14ac:dyDescent="0.25">
      <c r="A203" s="4">
        <v>42644</v>
      </c>
      <c r="B203">
        <v>90.906154215998598</v>
      </c>
      <c r="C203">
        <v>91.659428302538203</v>
      </c>
      <c r="D203">
        <v>93.803051045992603</v>
      </c>
      <c r="E203">
        <v>92.802148924556107</v>
      </c>
      <c r="F203">
        <v>85.418343192587002</v>
      </c>
      <c r="G203">
        <v>90.630085191218598</v>
      </c>
      <c r="H203">
        <v>82.351718250444506</v>
      </c>
      <c r="I203">
        <v>109.634862737427</v>
      </c>
      <c r="J203">
        <f>+VLOOKUP($A203,Banxico!$A$2:$C$497, 2, 0)</f>
        <v>18.892399999999999</v>
      </c>
      <c r="K203">
        <f>+VLOOKUP($A203,Banxico!$A$2:$C$497, 3, 0)</f>
        <v>4.6900000000000004</v>
      </c>
      <c r="L203">
        <f>+VLOOKUP($A203,IMF!$A$4:$C$330, 2, 0)</f>
        <v>106.72745100897858</v>
      </c>
      <c r="M203">
        <f>+VLOOKUP($A203,IMF!$A$4:$C$330, 3, 0)</f>
        <v>107.32333407982837</v>
      </c>
      <c r="N203">
        <f>+VLOOKUP($A203,FRED!$A$1:$C$1203, 2,0)</f>
        <v>102.24850000000001</v>
      </c>
      <c r="O203">
        <f>+VLOOKUP($A203,FRED!$A$1:$E$1203, 3,0)</f>
        <v>0.24476190476190479</v>
      </c>
      <c r="P203">
        <f>+VLOOKUP($A203,FRED!$A$1:$E$1203, 4,0)</f>
        <v>241.691</v>
      </c>
      <c r="Q203">
        <f>+VLOOKUP($A203,FRED!$A$1:$E$1203, 5,0)</f>
        <v>249.10300000000001</v>
      </c>
    </row>
    <row r="204" spans="1:17" x14ac:dyDescent="0.25">
      <c r="A204" s="4">
        <v>42675</v>
      </c>
      <c r="B204">
        <v>91.616833944347604</v>
      </c>
      <c r="C204">
        <v>91.774456286108204</v>
      </c>
      <c r="D204">
        <v>94.093003161249499</v>
      </c>
      <c r="E204">
        <v>93.010425318165005</v>
      </c>
      <c r="F204">
        <v>87.584243033940297</v>
      </c>
      <c r="G204">
        <v>91.290809547035707</v>
      </c>
      <c r="H204">
        <v>85.403273730082603</v>
      </c>
      <c r="I204">
        <v>109.98681815895701</v>
      </c>
      <c r="J204">
        <f>+VLOOKUP($A204,Banxico!$A$2:$C$497, 2, 0)</f>
        <v>20.118500000000001</v>
      </c>
      <c r="K204">
        <f>+VLOOKUP($A204,Banxico!$A$2:$C$497, 3, 0)</f>
        <v>5.15</v>
      </c>
      <c r="L204">
        <f>+VLOOKUP($A204,IMF!$A$4:$C$330, 2, 0)</f>
        <v>105.53360890457031</v>
      </c>
      <c r="M204">
        <f>+VLOOKUP($A204,IMF!$A$4:$C$330, 3, 0)</f>
        <v>106.27164850001247</v>
      </c>
      <c r="N204">
        <f>+VLOOKUP($A204,FRED!$A$1:$C$1203, 2,0)</f>
        <v>102.05070000000001</v>
      </c>
      <c r="O204">
        <f>+VLOOKUP($A204,FRED!$A$1:$E$1203, 3,0)</f>
        <v>0.30227272727272719</v>
      </c>
      <c r="P204">
        <f>+VLOOKUP($A204,FRED!$A$1:$E$1203, 4,0)</f>
        <v>242.029</v>
      </c>
      <c r="Q204">
        <f>+VLOOKUP($A204,FRED!$A$1:$E$1203, 5,0)</f>
        <v>249.59899999999999</v>
      </c>
    </row>
    <row r="205" spans="1:17" x14ac:dyDescent="0.25">
      <c r="A205" s="4">
        <v>42705</v>
      </c>
      <c r="B205">
        <v>92.039034797764302</v>
      </c>
      <c r="C205">
        <v>92.092185618980395</v>
      </c>
      <c r="D205">
        <v>94.593040556386299</v>
      </c>
      <c r="E205">
        <v>93.425339280633693</v>
      </c>
      <c r="F205">
        <v>88.028031332420795</v>
      </c>
      <c r="G205">
        <v>92.173192609609899</v>
      </c>
      <c r="H205">
        <v>85.588989843934002</v>
      </c>
      <c r="I205">
        <v>110.26606187647</v>
      </c>
      <c r="J205">
        <f>+VLOOKUP($A205,Banxico!$A$2:$C$497, 2, 0)</f>
        <v>20.520600000000002</v>
      </c>
      <c r="K205">
        <f>+VLOOKUP($A205,Banxico!$A$2:$C$497, 3, 0)</f>
        <v>5.61</v>
      </c>
      <c r="L205">
        <f>+VLOOKUP($A205,IMF!$A$4:$C$330, 2, 0)</f>
        <v>111.56180681918745</v>
      </c>
      <c r="M205">
        <f>+VLOOKUP($A205,IMF!$A$4:$C$330, 3, 0)</f>
        <v>113.74829373273768</v>
      </c>
      <c r="N205">
        <f>+VLOOKUP($A205,FRED!$A$1:$C$1203, 2,0)</f>
        <v>102.9281</v>
      </c>
      <c r="O205">
        <f>+VLOOKUP($A205,FRED!$A$1:$E$1203, 3,0)</f>
        <v>0.42318181818181821</v>
      </c>
      <c r="P205">
        <f>+VLOOKUP($A205,FRED!$A$1:$E$1203, 4,0)</f>
        <v>242.77199999999999</v>
      </c>
      <c r="Q205">
        <f>+VLOOKUP($A205,FRED!$A$1:$E$1203, 5,0)</f>
        <v>250.029</v>
      </c>
    </row>
    <row r="206" spans="1:17" x14ac:dyDescent="0.25">
      <c r="A206" s="4">
        <v>42736</v>
      </c>
      <c r="B206">
        <v>93.603882444858499</v>
      </c>
      <c r="C206">
        <v>92.9465884671895</v>
      </c>
      <c r="D206">
        <v>94.859153370420501</v>
      </c>
      <c r="E206">
        <v>93.966136968665694</v>
      </c>
      <c r="F206">
        <v>92.555169745866294</v>
      </c>
      <c r="G206">
        <v>91.359571009568398</v>
      </c>
      <c r="H206">
        <v>93.2586682894501</v>
      </c>
      <c r="I206">
        <v>110.467596911827</v>
      </c>
      <c r="J206">
        <f>+VLOOKUP($A206,Banxico!$A$2:$C$497, 2, 0)</f>
        <v>21.385300000000001</v>
      </c>
      <c r="K206">
        <f>+VLOOKUP($A206,Banxico!$A$2:$C$497, 3, 0)</f>
        <v>5.83</v>
      </c>
      <c r="L206">
        <f>+VLOOKUP($A206,IMF!$A$4:$C$330, 2, 0)</f>
        <v>115.97489999588745</v>
      </c>
      <c r="M206">
        <f>+VLOOKUP($A206,IMF!$A$4:$C$330, 3, 0)</f>
        <v>118.28714259946251</v>
      </c>
      <c r="N206">
        <f>+VLOOKUP($A206,FRED!$A$1:$C$1203, 2,0)</f>
        <v>103.03660000000001</v>
      </c>
      <c r="O206">
        <f>+VLOOKUP($A206,FRED!$A$1:$E$1203, 3,0)</f>
        <v>0.49454545454545457</v>
      </c>
      <c r="P206">
        <f>+VLOOKUP($A206,FRED!$A$1:$E$1203, 4,0)</f>
        <v>243.78</v>
      </c>
      <c r="Q206">
        <f>+VLOOKUP($A206,FRED!$A$1:$E$1203, 5,0)</f>
        <v>250.62899999999999</v>
      </c>
    </row>
    <row r="207" spans="1:17" x14ac:dyDescent="0.25">
      <c r="A207" s="4">
        <v>42767</v>
      </c>
      <c r="B207">
        <v>94.1447803353567</v>
      </c>
      <c r="C207">
        <v>93.973677042178394</v>
      </c>
      <c r="D207">
        <v>95.306646638807905</v>
      </c>
      <c r="E207">
        <v>94.684255361601103</v>
      </c>
      <c r="F207">
        <v>92.584186109412897</v>
      </c>
      <c r="G207">
        <v>90.501785729732205</v>
      </c>
      <c r="H207">
        <v>93.8094848571493</v>
      </c>
      <c r="I207">
        <v>110.572386241771</v>
      </c>
      <c r="J207">
        <f>+VLOOKUP($A207,Banxico!$A$2:$C$497, 2, 0)</f>
        <v>20.290500000000002</v>
      </c>
      <c r="K207">
        <f>+VLOOKUP($A207,Banxico!$A$2:$C$497, 3, 0)</f>
        <v>6.06</v>
      </c>
      <c r="L207">
        <f>+VLOOKUP($A207,IMF!$A$4:$C$330, 2, 0)</f>
        <v>116.51431152611227</v>
      </c>
      <c r="M207">
        <f>+VLOOKUP($A207,IMF!$A$4:$C$330, 3, 0)</f>
        <v>118.50930295850156</v>
      </c>
      <c r="N207">
        <f>+VLOOKUP($A207,FRED!$A$1:$C$1203, 2,0)</f>
        <v>102.64790000000001</v>
      </c>
      <c r="O207">
        <f>+VLOOKUP($A207,FRED!$A$1:$E$1203, 3,0)</f>
        <v>0.48299999999999998</v>
      </c>
      <c r="P207">
        <f>+VLOOKUP($A207,FRED!$A$1:$E$1203, 4,0)</f>
        <v>243.96100000000001</v>
      </c>
      <c r="Q207">
        <f>+VLOOKUP($A207,FRED!$A$1:$E$1203, 5,0)</f>
        <v>251.065</v>
      </c>
    </row>
    <row r="208" spans="1:17" x14ac:dyDescent="0.25">
      <c r="A208" s="4">
        <v>42795</v>
      </c>
      <c r="B208">
        <v>94.722489332291602</v>
      </c>
      <c r="C208">
        <v>94.703344444839004</v>
      </c>
      <c r="D208">
        <v>95.684765067714196</v>
      </c>
      <c r="E208">
        <v>95.226519330966397</v>
      </c>
      <c r="F208">
        <v>93.263647356127095</v>
      </c>
      <c r="G208">
        <v>92.488777300582399</v>
      </c>
      <c r="H208">
        <v>93.719586241812493</v>
      </c>
      <c r="I208">
        <v>110.62249821333199</v>
      </c>
      <c r="J208">
        <f>+VLOOKUP($A208,Banxico!$A$2:$C$497, 2, 0)</f>
        <v>19.300999999999998</v>
      </c>
      <c r="K208">
        <f>+VLOOKUP($A208,Banxico!$A$2:$C$497, 3, 0)</f>
        <v>6.32</v>
      </c>
      <c r="L208">
        <f>+VLOOKUP($A208,IMF!$A$4:$C$330, 2, 0)</f>
        <v>110.99751142536965</v>
      </c>
      <c r="M208">
        <f>+VLOOKUP($A208,IMF!$A$4:$C$330, 3, 0)</f>
        <v>112.39796474371332</v>
      </c>
      <c r="N208">
        <f>+VLOOKUP($A208,FRED!$A$1:$C$1203, 2,0)</f>
        <v>103.343</v>
      </c>
      <c r="O208">
        <f>+VLOOKUP($A208,FRED!$A$1:$E$1203, 3,0)</f>
        <v>0.66260869565217395</v>
      </c>
      <c r="P208">
        <f>+VLOOKUP($A208,FRED!$A$1:$E$1203, 4,0)</f>
        <v>243.749</v>
      </c>
      <c r="Q208">
        <f>+VLOOKUP($A208,FRED!$A$1:$E$1203, 5,0)</f>
        <v>250.87299999999999</v>
      </c>
    </row>
    <row r="209" spans="1:17" x14ac:dyDescent="0.25">
      <c r="A209" s="4">
        <v>42826</v>
      </c>
      <c r="B209">
        <v>94.838932628162794</v>
      </c>
      <c r="C209">
        <v>95.275811119748198</v>
      </c>
      <c r="D209">
        <v>95.986808148120602</v>
      </c>
      <c r="E209">
        <v>95.654828821857294</v>
      </c>
      <c r="F209">
        <v>92.477661501813003</v>
      </c>
      <c r="G209">
        <v>94.220975046839399</v>
      </c>
      <c r="H209">
        <v>91.451883786679005</v>
      </c>
      <c r="I209">
        <v>110.651972631476</v>
      </c>
      <c r="J209">
        <f>+VLOOKUP($A209,Banxico!$A$2:$C$497, 2, 0)</f>
        <v>18.787500000000001</v>
      </c>
      <c r="K209">
        <f>+VLOOKUP($A209,Banxico!$A$2:$C$497, 3, 0)</f>
        <v>6.5</v>
      </c>
      <c r="L209">
        <f>+VLOOKUP($A209,IMF!$A$4:$C$330, 2, 0)</f>
        <v>111.10035045064365</v>
      </c>
      <c r="M209">
        <f>+VLOOKUP($A209,IMF!$A$4:$C$330, 3, 0)</f>
        <v>112.1994719402965</v>
      </c>
      <c r="N209">
        <f>+VLOOKUP($A209,FRED!$A$1:$C$1203, 2,0)</f>
        <v>104.27209999999999</v>
      </c>
      <c r="O209">
        <f>+VLOOKUP($A209,FRED!$A$1:$E$1203, 3,0)</f>
        <v>0.74649999999999994</v>
      </c>
      <c r="P209">
        <f>+VLOOKUP($A209,FRED!$A$1:$E$1203, 4,0)</f>
        <v>244.05099999999999</v>
      </c>
      <c r="Q209">
        <f>+VLOOKUP($A209,FRED!$A$1:$E$1203, 5,0)</f>
        <v>251.10599999999999</v>
      </c>
    </row>
    <row r="210" spans="1:17" x14ac:dyDescent="0.25">
      <c r="A210" s="4">
        <v>42856</v>
      </c>
      <c r="B210">
        <v>94.725494320572096</v>
      </c>
      <c r="C210">
        <v>95.732580382671898</v>
      </c>
      <c r="D210">
        <v>96.080603946186699</v>
      </c>
      <c r="E210">
        <v>95.918104493257104</v>
      </c>
      <c r="F210">
        <v>91.274846795443906</v>
      </c>
      <c r="G210">
        <v>95.357300141179806</v>
      </c>
      <c r="H210">
        <v>88.872703086414802</v>
      </c>
      <c r="I210">
        <v>110.66170737935199</v>
      </c>
      <c r="J210">
        <f>+VLOOKUP($A210,Banxico!$A$2:$C$497, 2, 0)</f>
        <v>18.755700000000001</v>
      </c>
      <c r="K210">
        <f>+VLOOKUP($A210,Banxico!$A$2:$C$497, 3, 0)</f>
        <v>6.56</v>
      </c>
      <c r="L210">
        <f>+VLOOKUP($A210,IMF!$A$4:$C$330, 2, 0)</f>
        <v>108.88306186858019</v>
      </c>
      <c r="M210">
        <f>+VLOOKUP($A210,IMF!$A$4:$C$330, 3, 0)</f>
        <v>109.91823591321486</v>
      </c>
      <c r="N210">
        <f>+VLOOKUP($A210,FRED!$A$1:$C$1203, 2,0)</f>
        <v>104.41289999999999</v>
      </c>
      <c r="O210">
        <f>+VLOOKUP($A210,FRED!$A$1:$E$1203, 3,0)</f>
        <v>0.72913043478260886</v>
      </c>
      <c r="P210">
        <f>+VLOOKUP($A210,FRED!$A$1:$E$1203, 4,0)</f>
        <v>243.96199999999999</v>
      </c>
      <c r="Q210">
        <f>+VLOOKUP($A210,FRED!$A$1:$E$1203, 5,0)</f>
        <v>251.33</v>
      </c>
    </row>
    <row r="211" spans="1:17" x14ac:dyDescent="0.25">
      <c r="A211" s="4">
        <v>42887</v>
      </c>
      <c r="B211">
        <v>94.963639641805401</v>
      </c>
      <c r="C211">
        <v>96.035398520053405</v>
      </c>
      <c r="D211">
        <v>96.363030558012696</v>
      </c>
      <c r="E211">
        <v>96.210052333253103</v>
      </c>
      <c r="F211">
        <v>91.356662143074004</v>
      </c>
      <c r="G211">
        <v>95.760949667242201</v>
      </c>
      <c r="H211">
        <v>88.765148983492296</v>
      </c>
      <c r="I211">
        <v>110.668430625955</v>
      </c>
      <c r="J211">
        <f>+VLOOKUP($A211,Banxico!$A$2:$C$497, 2, 0)</f>
        <v>18.1326</v>
      </c>
      <c r="K211">
        <f>+VLOOKUP($A211,Banxico!$A$2:$C$497, 3, 0)</f>
        <v>6.82</v>
      </c>
      <c r="L211">
        <f>+VLOOKUP($A211,IMF!$A$4:$C$330, 2, 0)</f>
        <v>105.67405129355276</v>
      </c>
      <c r="M211">
        <f>+VLOOKUP($A211,IMF!$A$4:$C$330, 3, 0)</f>
        <v>106.20796714517034</v>
      </c>
      <c r="N211">
        <f>+VLOOKUP($A211,FRED!$A$1:$C$1203, 2,0)</f>
        <v>104.5849</v>
      </c>
      <c r="O211">
        <f>+VLOOKUP($A211,FRED!$A$1:$E$1203, 3,0)</f>
        <v>0.84136363636363631</v>
      </c>
      <c r="P211">
        <f>+VLOOKUP($A211,FRED!$A$1:$E$1203, 4,0)</f>
        <v>244.18199999999999</v>
      </c>
      <c r="Q211">
        <f>+VLOOKUP($A211,FRED!$A$1:$E$1203, 5,0)</f>
        <v>251.68899999999999</v>
      </c>
    </row>
    <row r="212" spans="1:17" x14ac:dyDescent="0.25">
      <c r="A212" s="4">
        <v>42917</v>
      </c>
      <c r="B212">
        <v>95.322735741330604</v>
      </c>
      <c r="C212">
        <v>96.148067387848599</v>
      </c>
      <c r="D212">
        <v>96.747795367091399</v>
      </c>
      <c r="E212">
        <v>96.467769878232005</v>
      </c>
      <c r="F212">
        <v>92.009997552031393</v>
      </c>
      <c r="G212">
        <v>98.142951783810503</v>
      </c>
      <c r="H212">
        <v>88.401324977512502</v>
      </c>
      <c r="I212">
        <v>110.701619288514</v>
      </c>
      <c r="J212">
        <f>+VLOOKUP($A212,Banxico!$A$2:$C$497, 2, 0)</f>
        <v>17.828299999999999</v>
      </c>
      <c r="K212">
        <f>+VLOOKUP($A212,Banxico!$A$2:$C$497, 3, 0)</f>
        <v>6.99</v>
      </c>
      <c r="L212">
        <f>+VLOOKUP($A212,IMF!$A$4:$C$330, 2, 0)</f>
        <v>108.44789498632829</v>
      </c>
      <c r="M212">
        <f>+VLOOKUP($A212,IMF!$A$4:$C$330, 3, 0)</f>
        <v>109.51343709067947</v>
      </c>
      <c r="N212">
        <f>+VLOOKUP($A212,FRED!$A$1:$C$1203, 2,0)</f>
        <v>104.5427</v>
      </c>
      <c r="O212">
        <f>+VLOOKUP($A212,FRED!$A$1:$E$1203, 3,0)</f>
        <v>0.97142857142857131</v>
      </c>
      <c r="P212">
        <f>+VLOOKUP($A212,FRED!$A$1:$E$1203, 4,0)</f>
        <v>244.39</v>
      </c>
      <c r="Q212">
        <f>+VLOOKUP($A212,FRED!$A$1:$E$1203, 5,0)</f>
        <v>251.99199999999999</v>
      </c>
    </row>
    <row r="213" spans="1:17" x14ac:dyDescent="0.25">
      <c r="A213" s="4">
        <v>42948</v>
      </c>
      <c r="B213">
        <v>95.793767654306095</v>
      </c>
      <c r="C213">
        <v>96.602616919583795</v>
      </c>
      <c r="D213">
        <v>96.809077159084694</v>
      </c>
      <c r="E213">
        <v>96.712676571628506</v>
      </c>
      <c r="F213">
        <v>93.134040579859501</v>
      </c>
      <c r="G213">
        <v>100.165263073353</v>
      </c>
      <c r="H213">
        <v>88.9968207638737</v>
      </c>
      <c r="I213">
        <v>110.75864018866901</v>
      </c>
      <c r="J213">
        <f>+VLOOKUP($A213,Banxico!$A$2:$C$497, 2, 0)</f>
        <v>17.806999999999999</v>
      </c>
      <c r="K213">
        <f>+VLOOKUP($A213,Banxico!$A$2:$C$497, 3, 0)</f>
        <v>6.94</v>
      </c>
      <c r="L213">
        <f>+VLOOKUP($A213,IMF!$A$4:$C$330, 2, 0)</f>
        <v>111.27926749929999</v>
      </c>
      <c r="M213">
        <f>+VLOOKUP($A213,IMF!$A$4:$C$330, 3, 0)</f>
        <v>112.24739426870381</v>
      </c>
      <c r="N213">
        <f>+VLOOKUP($A213,FRED!$A$1:$C$1203, 2,0)</f>
        <v>104.0475</v>
      </c>
      <c r="O213">
        <f>+VLOOKUP($A213,FRED!$A$1:$E$1203, 3,0)</f>
        <v>0.9795652173913042</v>
      </c>
      <c r="P213">
        <f>+VLOOKUP($A213,FRED!$A$1:$E$1203, 4,0)</f>
        <v>245.297</v>
      </c>
      <c r="Q213">
        <f>+VLOOKUP($A213,FRED!$A$1:$E$1203, 5,0)</f>
        <v>252.58</v>
      </c>
    </row>
    <row r="214" spans="1:17" x14ac:dyDescent="0.25">
      <c r="A214" s="4">
        <v>42979</v>
      </c>
      <c r="B214">
        <v>96.093515235290596</v>
      </c>
      <c r="C214">
        <v>96.921027228887098</v>
      </c>
      <c r="D214">
        <v>97.042199267888293</v>
      </c>
      <c r="E214">
        <v>96.985621518179698</v>
      </c>
      <c r="F214">
        <v>93.511603467296098</v>
      </c>
      <c r="G214">
        <v>100.102780535694</v>
      </c>
      <c r="H214">
        <v>89.6333094149267</v>
      </c>
      <c r="I214">
        <v>110.86656447157699</v>
      </c>
      <c r="J214">
        <f>+VLOOKUP($A214,Banxico!$A$2:$C$497, 2, 0)</f>
        <v>17.835699999999999</v>
      </c>
      <c r="K214">
        <f>+VLOOKUP($A214,Banxico!$A$2:$C$497, 3, 0)</f>
        <v>6.99</v>
      </c>
      <c r="L214">
        <f>+VLOOKUP($A214,IMF!$A$4:$C$330, 2, 0)</f>
        <v>114.54224763399277</v>
      </c>
      <c r="M214">
        <f>+VLOOKUP($A214,IMF!$A$4:$C$330, 3, 0)</f>
        <v>115.58351249403259</v>
      </c>
      <c r="N214">
        <f>+VLOOKUP($A214,FRED!$A$1:$C$1203, 2,0)</f>
        <v>104.0502</v>
      </c>
      <c r="O214">
        <f>+VLOOKUP($A214,FRED!$A$1:$E$1203, 3,0)</f>
        <v>0.99238095238095259</v>
      </c>
      <c r="P214">
        <f>+VLOOKUP($A214,FRED!$A$1:$E$1203, 4,0)</f>
        <v>246.41800000000001</v>
      </c>
      <c r="Q214">
        <f>+VLOOKUP($A214,FRED!$A$1:$E$1203, 5,0)</f>
        <v>252.97900000000001</v>
      </c>
    </row>
    <row r="215" spans="1:17" x14ac:dyDescent="0.25">
      <c r="A215" s="4">
        <v>43009</v>
      </c>
      <c r="B215">
        <v>96.698269126750404</v>
      </c>
      <c r="C215">
        <v>97.129932763972306</v>
      </c>
      <c r="D215">
        <v>97.318556406811695</v>
      </c>
      <c r="E215">
        <v>97.230484097929505</v>
      </c>
      <c r="F215">
        <v>95.157561880395804</v>
      </c>
      <c r="G215">
        <v>98.219754903181396</v>
      </c>
      <c r="H215">
        <v>93.355746383085503</v>
      </c>
      <c r="I215">
        <v>111.08508940418101</v>
      </c>
      <c r="J215">
        <f>+VLOOKUP($A215,Banxico!$A$2:$C$497, 2, 0)</f>
        <v>18.816099999999999</v>
      </c>
      <c r="K215">
        <f>+VLOOKUP($A215,Banxico!$A$2:$C$497, 3, 0)</f>
        <v>7.03</v>
      </c>
      <c r="L215">
        <f>+VLOOKUP($A215,IMF!$A$4:$C$330, 2, 0)</f>
        <v>116.08058024414463</v>
      </c>
      <c r="M215">
        <f>+VLOOKUP($A215,IMF!$A$4:$C$330, 3, 0)</f>
        <v>117.61727731563657</v>
      </c>
      <c r="N215">
        <f>+VLOOKUP($A215,FRED!$A$1:$C$1203, 2,0)</f>
        <v>105.62869999999999</v>
      </c>
      <c r="O215">
        <f>+VLOOKUP($A215,FRED!$A$1:$E$1203, 3,0)</f>
        <v>0.9972727272727272</v>
      </c>
      <c r="P215">
        <f>+VLOOKUP($A215,FRED!$A$1:$E$1203, 4,0)</f>
        <v>246.58699999999999</v>
      </c>
      <c r="Q215">
        <f>+VLOOKUP($A215,FRED!$A$1:$E$1203, 5,0)</f>
        <v>253.53399999999999</v>
      </c>
    </row>
    <row r="216" spans="1:17" x14ac:dyDescent="0.25">
      <c r="A216" s="4">
        <v>43040</v>
      </c>
      <c r="B216">
        <v>97.695173988821495</v>
      </c>
      <c r="C216">
        <v>97.455970449271703</v>
      </c>
      <c r="D216">
        <v>97.660952373687394</v>
      </c>
      <c r="E216">
        <v>97.565242042348203</v>
      </c>
      <c r="F216">
        <v>98.070711311912703</v>
      </c>
      <c r="G216">
        <v>99.360176473104801</v>
      </c>
      <c r="H216">
        <v>97.311981116497506</v>
      </c>
      <c r="I216">
        <v>111.399340475664</v>
      </c>
      <c r="J216">
        <f>+VLOOKUP($A216,Banxico!$A$2:$C$497, 2, 0)</f>
        <v>18.915800000000001</v>
      </c>
      <c r="K216">
        <f>+VLOOKUP($A216,Banxico!$A$2:$C$497, 3, 0)</f>
        <v>7.02</v>
      </c>
      <c r="L216">
        <f>+VLOOKUP($A216,IMF!$A$4:$C$330, 2, 0)</f>
        <v>120.82634315273324</v>
      </c>
      <c r="M216">
        <f>+VLOOKUP($A216,IMF!$A$4:$C$330, 3, 0)</f>
        <v>122.87482347275187</v>
      </c>
      <c r="N216">
        <f>+VLOOKUP($A216,FRED!$A$1:$C$1203, 2,0)</f>
        <v>106.193</v>
      </c>
      <c r="O216">
        <f>+VLOOKUP($A216,FRED!$A$1:$E$1203, 3,0)</f>
        <v>1.093181818181818</v>
      </c>
      <c r="P216">
        <f>+VLOOKUP($A216,FRED!$A$1:$E$1203, 4,0)</f>
        <v>247.33199999999999</v>
      </c>
      <c r="Q216">
        <f>+VLOOKUP($A216,FRED!$A$1:$E$1203, 5,0)</f>
        <v>253.887</v>
      </c>
    </row>
    <row r="217" spans="1:17" x14ac:dyDescent="0.25">
      <c r="A217" s="4">
        <v>43070</v>
      </c>
      <c r="B217">
        <v>98.272882985756297</v>
      </c>
      <c r="C217">
        <v>97.770868100581396</v>
      </c>
      <c r="D217">
        <v>98.151944490874499</v>
      </c>
      <c r="E217">
        <v>97.974011984485102</v>
      </c>
      <c r="F217">
        <v>99.138164579586203</v>
      </c>
      <c r="G217">
        <v>101.161396368195</v>
      </c>
      <c r="H217">
        <v>97.947681039118294</v>
      </c>
      <c r="I217">
        <v>111.7643032144</v>
      </c>
      <c r="J217">
        <f>+VLOOKUP($A217,Banxico!$A$2:$C$497, 2, 0)</f>
        <v>19.1812</v>
      </c>
      <c r="K217">
        <f>+VLOOKUP($A217,Banxico!$A$2:$C$497, 3, 0)</f>
        <v>7.17</v>
      </c>
      <c r="L217">
        <f>+VLOOKUP($A217,IMF!$A$4:$C$330, 2, 0)</f>
        <v>122.48785012079853</v>
      </c>
      <c r="M217">
        <f>+VLOOKUP($A217,IMF!$A$4:$C$330, 3, 0)</f>
        <v>124.91486502366153</v>
      </c>
      <c r="N217">
        <f>+VLOOKUP($A217,FRED!$A$1:$C$1203, 2,0)</f>
        <v>106.536</v>
      </c>
      <c r="O217">
        <f>+VLOOKUP($A217,FRED!$A$1:$E$1203, 3,0)</f>
        <v>1.2014285714285713</v>
      </c>
      <c r="P217">
        <f>+VLOOKUP($A217,FRED!$A$1:$E$1203, 4,0)</f>
        <v>247.90100000000001</v>
      </c>
      <c r="Q217">
        <f>+VLOOKUP($A217,FRED!$A$1:$E$1203, 5,0)</f>
        <v>254.44499999999999</v>
      </c>
    </row>
    <row r="218" spans="1:17" x14ac:dyDescent="0.25">
      <c r="A218" s="4">
        <v>43101</v>
      </c>
      <c r="B218">
        <v>98.794999699501204</v>
      </c>
      <c r="C218">
        <v>98.3164887855405</v>
      </c>
      <c r="D218">
        <v>98.195540941802506</v>
      </c>
      <c r="E218">
        <v>98.252014009990603</v>
      </c>
      <c r="F218">
        <v>100.366479451255</v>
      </c>
      <c r="G218">
        <v>101.191029814237</v>
      </c>
      <c r="H218">
        <v>99.881308329961698</v>
      </c>
      <c r="I218">
        <v>112.122527149235</v>
      </c>
      <c r="J218">
        <f>+VLOOKUP($A218,Banxico!$A$2:$C$497, 2, 0)</f>
        <v>18.907399999999999</v>
      </c>
      <c r="K218">
        <f>+VLOOKUP($A218,Banxico!$A$2:$C$497, 3, 0)</f>
        <v>7.25</v>
      </c>
      <c r="L218">
        <f>+VLOOKUP($A218,IMF!$A$4:$C$330, 2, 0)</f>
        <v>129.7715530420115</v>
      </c>
      <c r="M218">
        <f>+VLOOKUP($A218,IMF!$A$4:$C$330, 3, 0)</f>
        <v>132.38448795158379</v>
      </c>
      <c r="N218">
        <f>+VLOOKUP($A218,FRED!$A$1:$C$1203, 2,0)</f>
        <v>106.2655</v>
      </c>
      <c r="O218">
        <f>+VLOOKUP($A218,FRED!$A$1:$E$1203, 3,0)</f>
        <v>1.2995652173913044</v>
      </c>
      <c r="P218">
        <f>+VLOOKUP($A218,FRED!$A$1:$E$1203, 4,0)</f>
        <v>248.88399999999999</v>
      </c>
      <c r="Q218">
        <f>+VLOOKUP($A218,FRED!$A$1:$E$1203, 5,0)</f>
        <v>255.21799999999999</v>
      </c>
    </row>
    <row r="219" spans="1:17" x14ac:dyDescent="0.25">
      <c r="A219" s="4">
        <v>43132</v>
      </c>
      <c r="B219">
        <v>99.171374481639504</v>
      </c>
      <c r="C219">
        <v>98.844302436868304</v>
      </c>
      <c r="D219">
        <v>98.633049727619806</v>
      </c>
      <c r="E219">
        <v>98.731688018981103</v>
      </c>
      <c r="F219">
        <v>100.445721400826</v>
      </c>
      <c r="G219">
        <v>99.273290921202801</v>
      </c>
      <c r="H219">
        <v>101.135587582363</v>
      </c>
      <c r="I219">
        <v>112.418825746221</v>
      </c>
      <c r="J219">
        <f>+VLOOKUP($A219,Banxico!$A$2:$C$497, 2, 0)</f>
        <v>18.6449</v>
      </c>
      <c r="K219">
        <f>+VLOOKUP($A219,Banxico!$A$2:$C$497, 3, 0)</f>
        <v>7.4</v>
      </c>
      <c r="L219">
        <f>+VLOOKUP($A219,IMF!$A$4:$C$330, 2, 0)</f>
        <v>126.94909787656718</v>
      </c>
      <c r="M219">
        <f>+VLOOKUP($A219,IMF!$A$4:$C$330, 3, 0)</f>
        <v>129.24400407828176</v>
      </c>
      <c r="N219">
        <f>+VLOOKUP($A219,FRED!$A$1:$C$1203, 2,0)</f>
        <v>106.64190000000001</v>
      </c>
      <c r="O219">
        <f>+VLOOKUP($A219,FRED!$A$1:$E$1203, 3,0)</f>
        <v>1.379</v>
      </c>
      <c r="P219">
        <f>+VLOOKUP($A219,FRED!$A$1:$E$1203, 4,0)</f>
        <v>249.369</v>
      </c>
      <c r="Q219">
        <f>+VLOOKUP($A219,FRED!$A$1:$E$1203, 5,0)</f>
        <v>255.66200000000001</v>
      </c>
    </row>
    <row r="220" spans="1:17" x14ac:dyDescent="0.25">
      <c r="A220" s="4">
        <v>43160</v>
      </c>
      <c r="B220">
        <v>99.492156980587794</v>
      </c>
      <c r="C220">
        <v>99.095027245711194</v>
      </c>
      <c r="D220">
        <v>99.024362155286497</v>
      </c>
      <c r="E220">
        <v>99.057357158277199</v>
      </c>
      <c r="F220">
        <v>100.750003968351</v>
      </c>
      <c r="G220">
        <v>99.649641966605799</v>
      </c>
      <c r="H220">
        <v>101.397464560389</v>
      </c>
      <c r="I220">
        <v>112.64223648543999</v>
      </c>
      <c r="J220">
        <f>+VLOOKUP($A220,Banxico!$A$2:$C$497, 2, 0)</f>
        <v>18.630800000000001</v>
      </c>
      <c r="K220">
        <f>+VLOOKUP($A220,Banxico!$A$2:$C$497, 3, 0)</f>
        <v>7.47</v>
      </c>
      <c r="L220">
        <f>+VLOOKUP($A220,IMF!$A$4:$C$330, 2, 0)</f>
        <v>126.52471549154413</v>
      </c>
      <c r="M220">
        <f>+VLOOKUP($A220,IMF!$A$4:$C$330, 3, 0)</f>
        <v>128.83385086258184</v>
      </c>
      <c r="N220">
        <f>+VLOOKUP($A220,FRED!$A$1:$C$1203, 2,0)</f>
        <v>107.25190000000001</v>
      </c>
      <c r="O220">
        <f>+VLOOKUP($A220,FRED!$A$1:$E$1203, 3,0)</f>
        <v>1.6363636363636367</v>
      </c>
      <c r="P220">
        <f>+VLOOKUP($A220,FRED!$A$1:$E$1203, 4,0)</f>
        <v>249.49799999999999</v>
      </c>
      <c r="Q220">
        <f>+VLOOKUP($A220,FRED!$A$1:$E$1203, 5,0)</f>
        <v>256.14400000000001</v>
      </c>
    </row>
    <row r="221" spans="1:17" x14ac:dyDescent="0.25">
      <c r="A221" s="4">
        <v>43191</v>
      </c>
      <c r="B221">
        <v>99.154847046096506</v>
      </c>
      <c r="C221">
        <v>99.423920786792806</v>
      </c>
      <c r="D221">
        <v>99.009883844931196</v>
      </c>
      <c r="E221">
        <v>99.203206319556699</v>
      </c>
      <c r="F221">
        <v>99.017076062245195</v>
      </c>
      <c r="G221">
        <v>99.156872721217994</v>
      </c>
      <c r="H221">
        <v>98.9348187438666</v>
      </c>
      <c r="I221">
        <v>112.79301797885699</v>
      </c>
      <c r="J221">
        <f>+VLOOKUP($A221,Banxico!$A$2:$C$497, 2, 0)</f>
        <v>18.3872</v>
      </c>
      <c r="K221">
        <f>+VLOOKUP($A221,Banxico!$A$2:$C$497, 3, 0)</f>
        <v>7.46</v>
      </c>
      <c r="L221">
        <f>+VLOOKUP($A221,IMF!$A$4:$C$330, 2, 0)</f>
        <v>128.48710603905232</v>
      </c>
      <c r="M221">
        <f>+VLOOKUP($A221,IMF!$A$4:$C$330, 3, 0)</f>
        <v>130.92687199272291</v>
      </c>
      <c r="N221">
        <f>+VLOOKUP($A221,FRED!$A$1:$C$1203, 2,0)</f>
        <v>108.2223</v>
      </c>
      <c r="O221">
        <f>+VLOOKUP($A221,FRED!$A$1:$E$1203, 3,0)</f>
        <v>1.6604761904761904</v>
      </c>
      <c r="P221">
        <f>+VLOOKUP($A221,FRED!$A$1:$E$1203, 4,0)</f>
        <v>249.95599999999999</v>
      </c>
      <c r="Q221">
        <f>+VLOOKUP($A221,FRED!$A$1:$E$1203, 5,0)</f>
        <v>256.42</v>
      </c>
    </row>
    <row r="222" spans="1:17" x14ac:dyDescent="0.25">
      <c r="A222" s="4">
        <v>43221</v>
      </c>
      <c r="B222">
        <v>98.994080173087298</v>
      </c>
      <c r="C222">
        <v>99.632916619477299</v>
      </c>
      <c r="D222">
        <v>99.305000965025698</v>
      </c>
      <c r="E222">
        <v>99.458111616161005</v>
      </c>
      <c r="F222">
        <v>97.653077922227197</v>
      </c>
      <c r="G222">
        <v>98.095696032048807</v>
      </c>
      <c r="H222">
        <v>97.392638373303299</v>
      </c>
      <c r="I222">
        <v>112.90706020067501</v>
      </c>
      <c r="J222">
        <f>+VLOOKUP($A222,Banxico!$A$2:$C$497, 2, 0)</f>
        <v>19.591000000000001</v>
      </c>
      <c r="K222">
        <f>+VLOOKUP($A222,Banxico!$A$2:$C$497, 3, 0)</f>
        <v>7.51</v>
      </c>
      <c r="L222">
        <f>+VLOOKUP($A222,IMF!$A$4:$C$330, 2, 0)</f>
        <v>133.29352097247178</v>
      </c>
      <c r="M222">
        <f>+VLOOKUP($A222,IMF!$A$4:$C$330, 3, 0)</f>
        <v>136.56444437869621</v>
      </c>
      <c r="N222">
        <f>+VLOOKUP($A222,FRED!$A$1:$C$1203, 2,0)</f>
        <v>107.3639</v>
      </c>
      <c r="O222">
        <f>+VLOOKUP($A222,FRED!$A$1:$E$1203, 3,0)</f>
        <v>1.706521739130435</v>
      </c>
      <c r="P222">
        <f>+VLOOKUP($A222,FRED!$A$1:$E$1203, 4,0)</f>
        <v>250.64599999999999</v>
      </c>
      <c r="Q222">
        <f>+VLOOKUP($A222,FRED!$A$1:$E$1203, 5,0)</f>
        <v>256.90600000000001</v>
      </c>
    </row>
    <row r="223" spans="1:17" x14ac:dyDescent="0.25">
      <c r="A223" s="4">
        <v>43252</v>
      </c>
      <c r="B223">
        <v>99.376464931786799</v>
      </c>
      <c r="C223">
        <v>99.761245169838503</v>
      </c>
      <c r="D223">
        <v>99.624458430407998</v>
      </c>
      <c r="E223">
        <v>99.688327009027205</v>
      </c>
      <c r="F223">
        <v>98.474878281581596</v>
      </c>
      <c r="G223">
        <v>97.778969951499803</v>
      </c>
      <c r="H223">
        <v>98.884355543347993</v>
      </c>
      <c r="I223">
        <v>113.014278212069</v>
      </c>
      <c r="J223">
        <f>+VLOOKUP($A223,Banxico!$A$2:$C$497, 2, 0)</f>
        <v>20.3032</v>
      </c>
      <c r="K223">
        <f>+VLOOKUP($A223,Banxico!$A$2:$C$497, 3, 0)</f>
        <v>7.64</v>
      </c>
      <c r="L223">
        <f>+VLOOKUP($A223,IMF!$A$4:$C$330, 2, 0)</f>
        <v>132.16672529694077</v>
      </c>
      <c r="M223">
        <f>+VLOOKUP($A223,IMF!$A$4:$C$330, 3, 0)</f>
        <v>135.50465006631688</v>
      </c>
      <c r="N223">
        <f>+VLOOKUP($A223,FRED!$A$1:$C$1203, 2,0)</f>
        <v>108.1707</v>
      </c>
      <c r="O223">
        <f>+VLOOKUP($A223,FRED!$A$1:$E$1203, 3,0)</f>
        <v>1.8052380952380953</v>
      </c>
      <c r="P223">
        <f>+VLOOKUP($A223,FRED!$A$1:$E$1203, 4,0)</f>
        <v>251.13399999999999</v>
      </c>
      <c r="Q223">
        <f>+VLOOKUP($A223,FRED!$A$1:$E$1203, 5,0)</f>
        <v>257.327</v>
      </c>
    </row>
    <row r="224" spans="1:17" x14ac:dyDescent="0.25">
      <c r="A224" s="4">
        <v>43282</v>
      </c>
      <c r="B224">
        <v>99.909099104513501</v>
      </c>
      <c r="C224">
        <v>99.9851658707979</v>
      </c>
      <c r="D224">
        <v>99.964767540990195</v>
      </c>
      <c r="E224">
        <v>99.974291946130506</v>
      </c>
      <c r="F224">
        <v>99.721779855726396</v>
      </c>
      <c r="G224">
        <v>99.645181425664902</v>
      </c>
      <c r="H224">
        <v>99.766850900429702</v>
      </c>
      <c r="I224">
        <v>113.11455561224101</v>
      </c>
      <c r="J224">
        <f>+VLOOKUP($A224,Banxico!$A$2:$C$497, 2, 0)</f>
        <v>19.009499999999999</v>
      </c>
      <c r="K224">
        <f>+VLOOKUP($A224,Banxico!$A$2:$C$497, 3, 0)</f>
        <v>7.73</v>
      </c>
      <c r="L224">
        <f>+VLOOKUP($A224,IMF!$A$4:$C$330, 2, 0)</f>
        <v>130.41656271419845</v>
      </c>
      <c r="M224">
        <f>+VLOOKUP($A224,IMF!$A$4:$C$330, 3, 0)</f>
        <v>133.94655457679426</v>
      </c>
      <c r="N224">
        <f>+VLOOKUP($A224,FRED!$A$1:$C$1203, 2,0)</f>
        <v>108.652</v>
      </c>
      <c r="O224">
        <f>+VLOOKUP($A224,FRED!$A$1:$E$1203, 3,0)</f>
        <v>1.8940909090909086</v>
      </c>
      <c r="P224">
        <f>+VLOOKUP($A224,FRED!$A$1:$E$1203, 4,0)</f>
        <v>251.59700000000001</v>
      </c>
      <c r="Q224">
        <f>+VLOOKUP($A224,FRED!$A$1:$E$1203, 5,0)</f>
        <v>257.87599999999998</v>
      </c>
    </row>
    <row r="225" spans="1:17" x14ac:dyDescent="0.25">
      <c r="A225" s="4">
        <v>43313</v>
      </c>
      <c r="B225">
        <v>100.492</v>
      </c>
      <c r="C225">
        <v>100.3712149931</v>
      </c>
      <c r="D225">
        <v>100.05744869919999</v>
      </c>
      <c r="E225">
        <v>100.2203435343</v>
      </c>
      <c r="F225">
        <v>101.33180799420001</v>
      </c>
      <c r="G225">
        <v>101.5382144923</v>
      </c>
      <c r="H225">
        <v>101.183593688</v>
      </c>
      <c r="I225">
        <v>113.20155622068999</v>
      </c>
      <c r="J225">
        <f>+VLOOKUP($A225,Banxico!$A$2:$C$497, 2, 0)</f>
        <v>18.857500000000002</v>
      </c>
      <c r="K225">
        <f>+VLOOKUP($A225,Banxico!$A$2:$C$497, 3, 0)</f>
        <v>7.73</v>
      </c>
      <c r="L225">
        <f>+VLOOKUP($A225,IMF!$A$4:$C$330, 2, 0)</f>
        <v>128.19730402417758</v>
      </c>
      <c r="M225">
        <f>+VLOOKUP($A225,IMF!$A$4:$C$330, 3, 0)</f>
        <v>131.81407486362937</v>
      </c>
      <c r="N225">
        <f>+VLOOKUP($A225,FRED!$A$1:$C$1203, 2,0)</f>
        <v>109.52460000000001</v>
      </c>
      <c r="O225">
        <f>+VLOOKUP($A225,FRED!$A$1:$E$1203, 3,0)</f>
        <v>1.9408695652173917</v>
      </c>
      <c r="P225">
        <f>+VLOOKUP($A225,FRED!$A$1:$E$1203, 4,0)</f>
        <v>251.87899999999999</v>
      </c>
      <c r="Q225">
        <f>+VLOOKUP($A225,FRED!$A$1:$E$1203, 5,0)</f>
        <v>258.08699999999999</v>
      </c>
    </row>
    <row r="226" spans="1:17" x14ac:dyDescent="0.25">
      <c r="A226" s="4">
        <v>43344</v>
      </c>
      <c r="B226">
        <v>100.917</v>
      </c>
      <c r="C226">
        <v>100.75322804220001</v>
      </c>
      <c r="D226">
        <v>100.31970572509999</v>
      </c>
      <c r="E226">
        <v>100.5447730689</v>
      </c>
      <c r="F226">
        <v>102.0683000893</v>
      </c>
      <c r="G226">
        <v>101.3218172692</v>
      </c>
      <c r="H226">
        <v>102.60432697900001</v>
      </c>
      <c r="I226">
        <v>113.261456753864</v>
      </c>
      <c r="J226">
        <f>+VLOOKUP($A226,Banxico!$A$2:$C$497, 2, 0)</f>
        <v>19.0154</v>
      </c>
      <c r="K226">
        <f>+VLOOKUP($A226,Banxico!$A$2:$C$497, 3, 0)</f>
        <v>7.69</v>
      </c>
      <c r="L226">
        <f>+VLOOKUP($A226,IMF!$A$4:$C$330, 2, 0)</f>
        <v>132.63048182739749</v>
      </c>
      <c r="M226">
        <f>+VLOOKUP($A226,IMF!$A$4:$C$330, 3, 0)</f>
        <v>136.77390999314497</v>
      </c>
      <c r="N226">
        <f>+VLOOKUP($A226,FRED!$A$1:$C$1203, 2,0)</f>
        <v>109.67489999999999</v>
      </c>
      <c r="O226">
        <f>+VLOOKUP($A226,FRED!$A$1:$E$1203, 3,0)</f>
        <v>2.0324999999999998</v>
      </c>
      <c r="P226">
        <f>+VLOOKUP($A226,FRED!$A$1:$E$1203, 4,0)</f>
        <v>252.01</v>
      </c>
      <c r="Q226">
        <f>+VLOOKUP($A226,FRED!$A$1:$E$1203, 5,0)</f>
        <v>258.49599999999998</v>
      </c>
    </row>
    <row r="227" spans="1:17" x14ac:dyDescent="0.25">
      <c r="A227" s="4">
        <v>43374</v>
      </c>
      <c r="B227">
        <v>101.44</v>
      </c>
      <c r="C227">
        <v>100.99404057220001</v>
      </c>
      <c r="D227">
        <v>100.7082182418</v>
      </c>
      <c r="E227">
        <v>100.85660569540001</v>
      </c>
      <c r="F227">
        <v>103.24508046939999</v>
      </c>
      <c r="G227">
        <v>100.61057640689999</v>
      </c>
      <c r="H227">
        <v>105.1368386995</v>
      </c>
      <c r="I227">
        <v>113.277573812555</v>
      </c>
      <c r="J227">
        <f>+VLOOKUP($A227,Banxico!$A$2:$C$497, 2, 0)</f>
        <v>19.1859</v>
      </c>
      <c r="K227">
        <f>+VLOOKUP($A227,Banxico!$A$2:$C$497, 3, 0)</f>
        <v>7.69</v>
      </c>
      <c r="L227">
        <f>+VLOOKUP($A227,IMF!$A$4:$C$330, 2, 0)</f>
        <v>133.64367054329932</v>
      </c>
      <c r="M227">
        <f>+VLOOKUP($A227,IMF!$A$4:$C$330, 3, 0)</f>
        <v>137.74837536992251</v>
      </c>
      <c r="N227">
        <f>+VLOOKUP($A227,FRED!$A$1:$C$1203, 2,0)</f>
        <v>109.79989999999999</v>
      </c>
      <c r="O227">
        <f>+VLOOKUP($A227,FRED!$A$1:$E$1203, 3,0)</f>
        <v>2.172608695652174</v>
      </c>
      <c r="P227">
        <f>+VLOOKUP($A227,FRED!$A$1:$E$1203, 4,0)</f>
        <v>252.79400000000001</v>
      </c>
      <c r="Q227">
        <f>+VLOOKUP($A227,FRED!$A$1:$E$1203, 5,0)</f>
        <v>259.00200000000001</v>
      </c>
    </row>
    <row r="228" spans="1:17" x14ac:dyDescent="0.25">
      <c r="A228" s="4">
        <v>43405</v>
      </c>
      <c r="B228">
        <v>102.303</v>
      </c>
      <c r="C228">
        <v>101.2605878813</v>
      </c>
      <c r="D228">
        <v>100.9483323554</v>
      </c>
      <c r="E228">
        <v>101.1104428605</v>
      </c>
      <c r="F228">
        <v>105.9876826839</v>
      </c>
      <c r="G228">
        <v>104.1098414297</v>
      </c>
      <c r="H228">
        <v>107.3361040807</v>
      </c>
      <c r="I228">
        <v>113.25431145980799</v>
      </c>
      <c r="J228">
        <f>+VLOOKUP($A228,Banxico!$A$2:$C$497, 2, 0)</f>
        <v>20.261199999999999</v>
      </c>
      <c r="K228">
        <f>+VLOOKUP($A228,Banxico!$A$2:$C$497, 3, 0)</f>
        <v>7.83</v>
      </c>
      <c r="L228">
        <f>+VLOOKUP($A228,IMF!$A$4:$C$330, 2, 0)</f>
        <v>122.09270441162289</v>
      </c>
      <c r="M228">
        <f>+VLOOKUP($A228,IMF!$A$4:$C$330, 3, 0)</f>
        <v>124.84032833917577</v>
      </c>
      <c r="N228">
        <f>+VLOOKUP($A228,FRED!$A$1:$C$1203, 2,0)</f>
        <v>110.5784</v>
      </c>
      <c r="O228">
        <f>+VLOOKUP($A228,FRED!$A$1:$E$1203, 3,0)</f>
        <v>2.2395454545454552</v>
      </c>
      <c r="P228">
        <f>+VLOOKUP($A228,FRED!$A$1:$E$1203, 4,0)</f>
        <v>252.76</v>
      </c>
      <c r="Q228">
        <f>+VLOOKUP($A228,FRED!$A$1:$E$1203, 5,0)</f>
        <v>259.61</v>
      </c>
    </row>
    <row r="229" spans="1:17" x14ac:dyDescent="0.25">
      <c r="A229" s="4">
        <v>43435</v>
      </c>
      <c r="B229">
        <v>103.02</v>
      </c>
      <c r="C229">
        <v>101.60289070419999</v>
      </c>
      <c r="D229">
        <v>101.5604323094</v>
      </c>
      <c r="E229">
        <v>101.5824749997</v>
      </c>
      <c r="F229">
        <v>107.4642850625</v>
      </c>
      <c r="G229">
        <v>108.30488217289999</v>
      </c>
      <c r="H229">
        <v>106.860677528</v>
      </c>
      <c r="I229">
        <v>113.23061077583699</v>
      </c>
      <c r="J229">
        <f>+VLOOKUP($A229,Banxico!$A$2:$C$497, 2, 0)</f>
        <v>20.1112</v>
      </c>
      <c r="K229">
        <f>+VLOOKUP($A229,Banxico!$A$2:$C$497, 3, 0)</f>
        <v>8.02</v>
      </c>
      <c r="L229">
        <f>+VLOOKUP($A229,IMF!$A$4:$C$330, 2, 0)</f>
        <v>116.08188915844214</v>
      </c>
      <c r="M229">
        <f>+VLOOKUP($A229,IMF!$A$4:$C$330, 3, 0)</f>
        <v>117.9050187073952</v>
      </c>
      <c r="N229">
        <f>+VLOOKUP($A229,FRED!$A$1:$C$1203, 2,0)</f>
        <v>110.495</v>
      </c>
      <c r="O229">
        <f>+VLOOKUP($A229,FRED!$A$1:$E$1203, 3,0)</f>
        <v>2.3685714285714288</v>
      </c>
      <c r="P229">
        <f>+VLOOKUP($A229,FRED!$A$1:$E$1203, 4,0)</f>
        <v>252.72300000000001</v>
      </c>
      <c r="Q229">
        <f>+VLOOKUP($A229,FRED!$A$1:$E$1203, 5,0)</f>
        <v>260.07799999999997</v>
      </c>
    </row>
    <row r="230" spans="1:17" x14ac:dyDescent="0.25">
      <c r="A230" s="4">
        <v>43466</v>
      </c>
      <c r="B230">
        <v>103.108</v>
      </c>
      <c r="C230">
        <v>101.9139077002</v>
      </c>
      <c r="D230">
        <v>101.6453941728</v>
      </c>
      <c r="E230">
        <v>101.7847955923</v>
      </c>
      <c r="F230">
        <v>107.1992050084</v>
      </c>
      <c r="G230">
        <v>108.6860260823</v>
      </c>
      <c r="H230">
        <v>106.13156345740001</v>
      </c>
      <c r="I230">
        <v>113.21457564712</v>
      </c>
      <c r="J230">
        <f>+VLOOKUP($A230,Banxico!$A$2:$C$497, 2, 0)</f>
        <v>19.165099999999999</v>
      </c>
      <c r="K230">
        <f>+VLOOKUP($A230,Banxico!$A$2:$C$497, 3, 0)</f>
        <v>7.95</v>
      </c>
      <c r="L230">
        <f>+VLOOKUP($A230,IMF!$A$4:$C$330, 2, 0)</f>
        <v>117.24762631551668</v>
      </c>
      <c r="M230">
        <f>+VLOOKUP($A230,IMF!$A$4:$C$330, 3, 0)</f>
        <v>118.80550137648244</v>
      </c>
      <c r="N230">
        <f>+VLOOKUP($A230,FRED!$A$1:$C$1203, 2,0)</f>
        <v>110.4307</v>
      </c>
      <c r="O230">
        <f>+VLOOKUP($A230,FRED!$A$1:$E$1203, 3,0)</f>
        <v>2.402173913043478</v>
      </c>
      <c r="P230">
        <f>+VLOOKUP($A230,FRED!$A$1:$E$1203, 4,0)</f>
        <v>252.673</v>
      </c>
      <c r="Q230">
        <f>+VLOOKUP($A230,FRED!$A$1:$E$1203, 5,0)</f>
        <v>260.70100000000002</v>
      </c>
    </row>
    <row r="231" spans="1:17" x14ac:dyDescent="0.25">
      <c r="A231" s="4">
        <v>43497</v>
      </c>
      <c r="B231">
        <v>103.07899999999999</v>
      </c>
      <c r="C231">
        <v>102.4166959094</v>
      </c>
      <c r="D231">
        <v>102.0163066941</v>
      </c>
      <c r="E231">
        <v>102.2241726646</v>
      </c>
      <c r="F231">
        <v>105.7220888535</v>
      </c>
      <c r="G231">
        <v>104.0365009274</v>
      </c>
      <c r="H231">
        <v>106.9324589104</v>
      </c>
      <c r="J231">
        <f>+VLOOKUP($A231,Banxico!$A$2:$C$497, 2, 0)</f>
        <v>19.204899999999999</v>
      </c>
      <c r="K231">
        <f>+VLOOKUP($A231,Banxico!$A$2:$C$497, 3, 0)</f>
        <v>7.93</v>
      </c>
      <c r="L231">
        <f>+VLOOKUP($A231,IMF!$A$4:$C$330, 2, 0)</f>
        <v>119.36235360497945</v>
      </c>
      <c r="M231">
        <f>+VLOOKUP($A231,IMF!$A$4:$C$330, 3, 0)</f>
        <v>120.90282373413723</v>
      </c>
      <c r="N231">
        <f>+VLOOKUP($A231,FRED!$A$1:$C$1203, 2,0)</f>
        <v>110.47499999999999</v>
      </c>
      <c r="O231">
        <f>+VLOOKUP($A231,FRED!$A$1:$E$1203, 3,0)</f>
        <v>2.4254999999999995</v>
      </c>
      <c r="P231">
        <f>+VLOOKUP($A231,FRED!$A$1:$E$1203, 4,0)</f>
        <v>253.113</v>
      </c>
      <c r="Q231">
        <f>+VLOOKUP($A231,FRED!$A$1:$E$1203, 5,0)</f>
        <v>260.98899999999998</v>
      </c>
    </row>
    <row r="232" spans="1:17" x14ac:dyDescent="0.25">
      <c r="A232" s="4">
        <v>43525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0995-0F87-4566-8EAF-7390D91A8EB9}">
  <dimension ref="A1:L1"/>
  <sheetViews>
    <sheetView workbookViewId="0">
      <selection activeCell="L1" sqref="L1"/>
    </sheetView>
  </sheetViews>
  <sheetFormatPr baseColWidth="10" defaultRowHeight="15" x14ac:dyDescent="0.25"/>
  <cols>
    <col min="5" max="5" width="10.140625" bestFit="1" customWidth="1"/>
    <col min="7" max="7" width="14.7109375" bestFit="1" customWidth="1"/>
    <col min="8" max="8" width="8.140625" bestFit="1" customWidth="1"/>
    <col min="9" max="9" width="7" bestFit="1" customWidth="1"/>
  </cols>
  <sheetData>
    <row r="1" spans="1:12" x14ac:dyDescent="0.25">
      <c r="A1" s="5" t="s">
        <v>24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21</v>
      </c>
      <c r="G1" t="s">
        <v>248</v>
      </c>
      <c r="H1" s="5" t="s">
        <v>28</v>
      </c>
      <c r="I1" s="5" t="s">
        <v>246</v>
      </c>
      <c r="J1" s="5" t="s">
        <v>247</v>
      </c>
      <c r="K1" s="5" t="s">
        <v>23</v>
      </c>
      <c r="L1" s="5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IMF</vt:lpstr>
      <vt:lpstr>INEGI</vt:lpstr>
      <vt:lpstr>FRED</vt:lpstr>
      <vt:lpstr>Banxico</vt:lpstr>
      <vt:lpstr>FULL</vt:lpstr>
      <vt:lpstr>Expectativas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2019-04-01T01:30:03Z</dcterms:created>
  <dcterms:modified xsi:type="dcterms:W3CDTF">2019-04-03T01:00:18Z</dcterms:modified>
</cp:coreProperties>
</file>